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db70a53a8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年次賞金" sheetId="1" r:id="R5780f99ca42c4e17"/>
    <x:sheet xmlns:r="http://schemas.openxmlformats.org/officeDocument/2006/relationships" name="選手分配" sheetId="2" r:id="R1e3843b7e42a4eee"/>
    <x:sheet xmlns:r="http://schemas.openxmlformats.org/officeDocument/2006/relationships" name="2026見通し" sheetId="3" r:id="Rd5185bd537434711"/>
    <x:sheet xmlns:r="http://schemas.openxmlformats.org/officeDocument/2006/relationships" name="費用試算" sheetId="4" r:id="Rad7ed5f1281441b9"/>
    <x:sheet xmlns:r="http://schemas.openxmlformats.org/officeDocument/2006/relationships" name="原通貨年次" sheetId="5" r:id="R78f9a5b2162a4564"/>
    <x:sheet xmlns:r="http://schemas.openxmlformats.org/officeDocument/2006/relationships" name="大会台帳" sheetId="6" r:id="R8cf28dfd36e74c8a"/>
    <x:sheet xmlns:r="http://schemas.openxmlformats.org/officeDocument/2006/relationships" name="選手台帳" sheetId="7" r:id="R23a9937926b04d42"/>
    <x:sheet xmlns:r="http://schemas.openxmlformats.org/officeDocument/2006/relationships" name="為替" sheetId="8" r:id="Re2ccae5d5b484199"/>
    <x:sheet xmlns:r="http://schemas.openxmlformats.org/officeDocument/2006/relationships" name="財務原本" sheetId="9" r:id="Rd3990a4975304f91"/>
    <x:sheet xmlns:r="http://schemas.openxmlformats.org/officeDocument/2006/relationships" name="財源契約" sheetId="10" r:id="R455c0e2fb3be4df8"/>
    <x:sheet xmlns:r="http://schemas.openxmlformats.org/officeDocument/2006/relationships" name="LET収入" sheetId="11" r:id="Rcedaf0b181654e9c"/>
    <x:sheet xmlns:r="http://schemas.openxmlformats.org/officeDocument/2006/relationships" name="出場経路" sheetId="12" r:id="R480b72691d584dfd"/>
    <x:sheet xmlns:r="http://schemas.openxmlformats.org/officeDocument/2006/relationships" name="論文比較" sheetId="13" r:id="R44f54067898040c9"/>
    <x:sheet xmlns:r="http://schemas.openxmlformats.org/officeDocument/2006/relationships" name="必要原資" sheetId="14" r:id="R84c33756e64c45a7"/>
    <x:sheet xmlns:r="http://schemas.openxmlformats.org/officeDocument/2006/relationships" name="GD推計" sheetId="15" r:id="R44758f63c42a4f25"/>
    <x:sheet xmlns:r="http://schemas.openxmlformats.org/officeDocument/2006/relationships" name="出場頻度" sheetId="16" r:id="Raee106a6450d4600"/>
    <x:sheet xmlns:r="http://schemas.openxmlformats.org/officeDocument/2006/relationships" name="実質比較" sheetId="17" r:id="R57a1814679934cbb"/>
    <x:sheet xmlns:r="http://schemas.openxmlformats.org/officeDocument/2006/relationships" name="下部賞金" sheetId="18" r:id="R38f52ea1f2164f44"/>
    <x:sheet xmlns:r="http://schemas.openxmlformats.org/officeDocument/2006/relationships" name="下部台帳" sheetId="19" r:id="Ra12805a37e674f6e"/>
    <x:sheet xmlns:r="http://schemas.openxmlformats.org/officeDocument/2006/relationships" name="検収範囲" sheetId="20" r:id="Racd47db3355f4c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0.000000"/>
    <x:numFmt numFmtId="201" formatCode="#,##0"/>
    <x:numFmt numFmtId="202" formatCode="#,##0.00"/>
    <x:numFmt numFmtId="203" formatCode="0.0%"/>
    <x:numFmt numFmtId="204" formatCode="0.0"/>
    <x:numFmt numFmtId="205" formatCode="0%"/>
    <x:numFmt numFmtId="206" formatCode="#,##0;[Red](#,##0)"/>
    <x:numFmt numFmtId="207" formatCode="0.000"/>
  </x:numFmts>
  <x:fonts count="12">
    <x:font>
      <x:sz val="11"/>
      <x:name val="Carlito"/>
    </x:font>
    <x:font>
      <x:sz val="10"/>
      <x:color rgb="FF233344"/>
      <x:name val="Arial"/>
    </x:font>
    <x:font>
      <x:b/>
      <x:sz val="14"/>
      <x:color rgb="FF294B63"/>
      <x:name val="Arial"/>
    </x:font>
    <x:font>
      <x:i/>
      <x:sz val="10"/>
      <x:color rgb="FF586A77"/>
      <x:name val="Arial"/>
    </x:font>
    <x:font>
      <x:b/>
      <x:sz val="10"/>
      <x:color rgb="FFFFFFFF"/>
      <x:name val="Arial"/>
    </x:font>
    <x:font>
      <x:b/>
      <x:sz val="10"/>
      <x:color rgb="FF233344"/>
      <x:name val="Arial"/>
    </x:font>
    <x:font>
      <x:b/>
      <x:sz val="11"/>
      <x:color rgb="FFFFFFFF"/>
      <x:name val="Carlito"/>
    </x:font>
    <x:font>
      <x:sz val="10"/>
      <x:color rgb="FF0000FF"/>
      <x:name val="Arial"/>
    </x:font>
    <x:font>
      <x:sz val="10"/>
      <x:color rgb="FF008000"/>
      <x:name val="Arial"/>
    </x:font>
    <x:font>
      <x:sz val="10"/>
      <x:color rgb="FF000000"/>
      <x:name val="Arial"/>
    </x:font>
    <x:font>
      <x:i/>
      <x:sz val="10"/>
      <x:color rgb="FF0000FF"/>
      <x:name val="Arial"/>
    </x:font>
    <x:font>
      <x:i/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B63"/>
      </x:patternFill>
    </x:fill>
    <x:fill>
      <x:patternFill patternType="solid">
        <x:fgColor rgb="FFFFF0C2"/>
      </x:patternFill>
    </x:fill>
    <x:fill>
      <x:patternFill patternType="solid">
        <x:fgColor rgb="FFDFEA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horizontal="center" vertical="top" wrapText="1"/>
    </x:xf>
    <x:xf numFmtId="201" fontId="1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3" fontId="5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top" wrapText="1"/>
    </x:xf>
    <x:xf numFmtId="203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201" fontId="0" fillId="3" borderId="0" xfId="0" applyNumberFormat="1" applyFont="1" applyFill="1" applyBorder="1"/>
    <x:xf numFmtId="201" fontId="0" fillId="0" borderId="0" xfId="0" applyNumberFormat="1" applyFont="1" applyFill="1" applyBorder="1"/>
    <x:xf numFmtId="204" fontId="0" fillId="0" borderId="0" xfId="0" applyNumberFormat="1" applyFont="1" applyFill="1" applyBorder="1"/>
    <x:xf numFmtId="205" fontId="0" fillId="3" borderId="0" xfId="0" applyNumberFormat="1" applyFont="1" applyFill="1" applyBorder="1"/>
    <x:xf numFmtId="205" fontId="0" fillId="0" borderId="0" xfId="0" applyNumberFormat="1" applyFont="1" applyFill="1" applyBorder="1"/>
    <x:xf numFmtId="206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/>
    <x:xf numFmtId="201" fontId="1" fillId="0" borderId="0" xfId="0" applyNumberFormat="1" applyFont="1" applyFill="1" applyBorder="1"/>
    <x:xf numFmtId="204" fontId="1" fillId="0" borderId="0" xfId="0" applyNumberFormat="1" applyFont="1" applyFill="1" applyBorder="1"/>
    <x:xf numFmtId="205" fontId="1" fillId="3" borderId="0" xfId="0" applyNumberFormat="1" applyFont="1" applyFill="1" applyBorder="1"/>
    <x:xf numFmtId="205" fontId="1" fillId="0" borderId="0" xfId="0" applyNumberFormat="1" applyFont="1" applyFill="1" applyBorder="1"/>
    <x:xf numFmtId="206" fontId="1" fillId="0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201" fontId="7" fillId="3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201" fontId="7" fillId="3" borderId="0" xfId="0" applyNumberFormat="1" applyFont="1" applyFill="1" applyBorder="1"/>
    <x:xf numFmtId="205" fontId="7" fillId="3" borderId="0" xfId="0" applyNumberFormat="1" applyFont="1" applyFill="1" applyBorder="1"/>
    <x:xf numFmtId="201" fontId="8" fillId="0" borderId="0" xfId="0" applyNumberFormat="1" applyFont="1" applyFill="1" applyBorder="1" applyAlignment="1">
      <x:alignment vertical="top" wrapText="1"/>
    </x:xf>
    <x:xf numFmtId="201" fontId="8" fillId="0" borderId="0" xfId="0" applyNumberFormat="1" applyFont="1" applyFill="1" applyBorder="1"/>
    <x:xf numFmtId="206" fontId="8" fillId="0" borderId="0" xfId="0" applyNumberFormat="1" applyFont="1" applyFill="1" applyBorder="1"/>
    <x:xf numFmtId="201" fontId="9" fillId="0" borderId="0" xfId="0" applyNumberFormat="1" applyFont="1" applyFill="1" applyBorder="1" applyAlignment="1">
      <x:alignment vertical="top" wrapText="1"/>
    </x:xf>
    <x:xf numFmtId="204" fontId="9" fillId="0" borderId="0" xfId="0" applyNumberFormat="1" applyFont="1" applyFill="1" applyBorder="1"/>
    <x:xf numFmtId="205" fontId="9" fillId="0" borderId="0" xfId="0" applyNumberFormat="1" applyFont="1" applyFill="1" applyBorder="1"/>
    <x:xf numFmtId="206" fontId="9" fillId="0" borderId="0" xfId="0" applyNumberFormat="1" applyFont="1" applyFill="1" applyBorder="1"/>
    <x:xf numFmtId="205" fontId="10" fillId="3" borderId="0" xfId="0" applyNumberFormat="1" applyFont="1" applyFill="1" applyBorder="1"/>
    <x:xf numFmtId="205" fontId="11" fillId="0" borderId="0" xfId="0" applyNumberFormat="1" applyFont="1" applyFill="1" applyBorder="1"/>
    <x:xf numFmtId="204" fontId="1" fillId="0" borderId="0" xfId="0" applyNumberFormat="1" applyFont="1" applyFill="1" applyBorder="1" applyAlignment="1">
      <x:alignment vertical="top" wrapText="1"/>
    </x:xf>
    <x:xf numFmtId="207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fc02b20f5469b" /><Relationship Type="http://schemas.openxmlformats.org/officeDocument/2006/relationships/theme" Target="/xl/theme/theme1.xml" Id="R596b97766d1b4356" /><Relationship Type="http://schemas.openxmlformats.org/officeDocument/2006/relationships/sharedStrings" Target="/xl/sharedStrings.xml" Id="R9c7c6ea696b242e8" /><Relationship Type="http://schemas.openxmlformats.org/officeDocument/2006/relationships/worksheet" Target="/xl/worksheets/sheet1.xml" Id="R5780f99ca42c4e17" /><Relationship Type="http://schemas.openxmlformats.org/officeDocument/2006/relationships/worksheet" Target="/xl/worksheets/sheet2.xml" Id="R1e3843b7e42a4eee" /><Relationship Type="http://schemas.openxmlformats.org/officeDocument/2006/relationships/worksheet" Target="/xl/worksheets/sheet3.xml" Id="Rd5185bd537434711" /><Relationship Type="http://schemas.openxmlformats.org/officeDocument/2006/relationships/worksheet" Target="/xl/worksheets/sheet4.xml" Id="Rad7ed5f1281441b9" /><Relationship Type="http://schemas.openxmlformats.org/officeDocument/2006/relationships/worksheet" Target="/xl/worksheets/sheet5.xml" Id="R78f9a5b2162a4564" /><Relationship Type="http://schemas.openxmlformats.org/officeDocument/2006/relationships/worksheet" Target="/xl/worksheets/sheet6.xml" Id="R8cf28dfd36e74c8a" /><Relationship Type="http://schemas.openxmlformats.org/officeDocument/2006/relationships/worksheet" Target="/xl/worksheets/sheet7.xml" Id="R23a9937926b04d42" /><Relationship Type="http://schemas.openxmlformats.org/officeDocument/2006/relationships/worksheet" Target="/xl/worksheets/sheet8.xml" Id="Re2ccae5d5b484199" /><Relationship Type="http://schemas.openxmlformats.org/officeDocument/2006/relationships/worksheet" Target="/xl/worksheets/sheet9.xml" Id="Rd3990a4975304f91" /><Relationship Type="http://schemas.openxmlformats.org/officeDocument/2006/relationships/worksheet" Target="/xl/worksheets/sheet10.xml" Id="R455c0e2fb3be4df8" /><Relationship Type="http://schemas.openxmlformats.org/officeDocument/2006/relationships/worksheet" Target="/xl/worksheets/sheet11.xml" Id="Rcedaf0b181654e9c" /><Relationship Type="http://schemas.openxmlformats.org/officeDocument/2006/relationships/worksheet" Target="/xl/worksheets/sheet12.xml" Id="R480b72691d584dfd" /><Relationship Type="http://schemas.openxmlformats.org/officeDocument/2006/relationships/worksheet" Target="/xl/worksheets/sheet13.xml" Id="R44f54067898040c9" /><Relationship Type="http://schemas.openxmlformats.org/officeDocument/2006/relationships/worksheet" Target="/xl/worksheets/sheet14.xml" Id="R84c33756e64c45a7" /><Relationship Type="http://schemas.openxmlformats.org/officeDocument/2006/relationships/worksheet" Target="/xl/worksheets/sheet15.xml" Id="R44758f63c42a4f25" /><Relationship Type="http://schemas.openxmlformats.org/officeDocument/2006/relationships/worksheet" Target="/xl/worksheets/sheet16.xml" Id="Raee106a6450d4600" /><Relationship Type="http://schemas.openxmlformats.org/officeDocument/2006/relationships/worksheet" Target="/xl/worksheets/sheet17.xml" Id="R57a1814679934cbb" /><Relationship Type="http://schemas.openxmlformats.org/officeDocument/2006/relationships/worksheet" Target="/xl/worksheets/sheet18.xml" Id="R38f52ea1f2164f44" /><Relationship Type="http://schemas.openxmlformats.org/officeDocument/2006/relationships/worksheet" Target="/xl/worksheets/sheet19.xml" Id="Ra12805a37e674f6e" /><Relationship Type="http://schemas.openxmlformats.org/officeDocument/2006/relationships/worksheet" Target="/xl/worksheets/sheet20.xml" Id="Racd47db3355f4c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4B63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2" hidden="0" customWidth="1"/>
    <x:col min="2" max="2" width="10" hidden="0" customWidth="1"/>
    <x:col min="3" max="3" width="11" hidden="0" customWidth="1"/>
    <x:col min="4" max="4" width="19" hidden="0" customWidth="1"/>
    <x:col min="5" max="5" width="22" hidden="0" customWidth="1"/>
    <x:col min="6" max="6" width="35" hidden="0" customWidth="1"/>
    <x:col min="7" max="7" width="30" hidden="0" customWidth="1"/>
    <x:col min="8" max="8" width="32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</x:row>
    <x:row r="2">
      <x:c r="A2" s="9" t="str">
        <x:v>プロゴルフの年間公表賞金</x:v>
      </x:c>
      <x:c r="B2" s="8"/>
      <x:c r="C2" s="8"/>
      <x:c r="D2" s="8"/>
      <x:c r="E2" s="8"/>
      <x:c r="F2" s="8"/>
      <x:c r="G2" s="8"/>
      <x:c r="H2" s="8"/>
    </x:row>
    <x:row r="3">
      <x:c r="A3" s="10" t="str">
        <x:v>主要8ツアー74年＋国内下部20年。共催の重複あり、ツアー間合算不可。跨年シーズンの換算は終了年暦年レートの代理値。</x:v>
      </x:c>
      <x:c r="B3" s="8"/>
      <x:c r="C3" s="8"/>
      <x:c r="D3" s="8"/>
      <x:c r="E3" s="8"/>
      <x:c r="F3" s="8"/>
      <x:c r="G3" s="8"/>
      <x:c r="H3" s="8"/>
    </x:row>
    <x:row r="4" ht="30" customHeight="1">
      <x:c r="A4" s="7" t="str">
        <x:v>ツアー</x:v>
      </x:c>
      <x:c r="B4" s="7" t="str">
        <x:v>年</x:v>
      </x:c>
      <x:c r="C4" s="7" t="str">
        <x:v>大会数</x:v>
      </x:c>
      <x:c r="D4" s="7" t="str">
        <x:v>賞金（億円）</x:v>
      </x:c>
      <x:c r="E4" s="7" t="str">
        <x:v>賞金（百万USD）</x:v>
      </x:c>
      <x:c r="F4" s="7" t="str">
        <x:v>原通貨</x:v>
      </x:c>
      <x:c r="G4" s="7" t="str">
        <x:v>賞金の範囲</x:v>
      </x:c>
      <x:c r="H4" s="7" t="str">
        <x:v>資料区分</x:v>
      </x:c>
    </x:row>
    <x:row r="5" ht="23" customHeight="1">
      <x:c r="A5" s="8" t="str">
        <x:v>PGA TOUR</x:v>
      </x:c>
      <x:c r="B5" s="11" t="n">
        <x:v>2016</x:v>
      </x:c>
      <x:c r="C5" s="8" t="n">
        <x:v>46</x:v>
      </x:c>
      <x:c r="D5" s="14" t="n">
        <x:f>SUMIFS('原通貨年次'!$H$5:$H$159,'原通貨年次'!$A$5:$A$159,$A5,'原通貨年次'!$B$5:$B$159,$B5)/100000000</x:f>
        <x:v>347.9167001846463</x:v>
      </x:c>
      <x:c r="E5" s="14" t="n">
        <x:f>SUMIFS('原通貨年次'!$I$5:$I$159,'原通貨年次'!$A$5:$A$159,$A5,'原通貨年次'!$B$5:$B$159,$B5)/1000000</x:f>
        <x:v>320.4</x:v>
      </x:c>
      <x:c r="F5" s="11" t="str">
        <x:v>USD</x:v>
      </x:c>
      <x:c r="G5" s="8" t="str">
        <x:v>A（大会公表Purse）</x:v>
      </x:c>
      <x:c r="H5" s="8" t="str">
        <x:v>公式資料の再集計</x:v>
      </x:c>
    </x:row>
    <x:row r="6" ht="23" customHeight="1">
      <x:c r="A6" s="8" t="str">
        <x:v>PGA TOUR</x:v>
      </x:c>
      <x:c r="B6" s="11" t="n">
        <x:v>2017</x:v>
      </x:c>
      <x:c r="C6" s="8" t="n">
        <x:v>47</x:v>
      </x:c>
      <x:c r="D6" s="14" t="n">
        <x:f>SUMIFS('原通貨年次'!$H$5:$H$159,'原通貨年次'!$A$5:$A$159,$A6,'原通貨年次'!$B$5:$B$159,$B6)/100000000</x:f>
        <x:v>385.51258762232345</x:v>
      </x:c>
      <x:c r="E6" s="14" t="n">
        <x:f>SUMIFS('原通貨年次'!$I$5:$I$159,'原通貨年次'!$A$5:$A$159,$A6,'原通貨年次'!$B$5:$B$159,$B6)/1000000</x:f>
        <x:v>343.7</x:v>
      </x:c>
      <x:c r="F6" s="11" t="str">
        <x:v>USD</x:v>
      </x:c>
      <x:c r="G6" s="8" t="str">
        <x:v>A（大会公表Purse）</x:v>
      </x:c>
      <x:c r="H6" s="8" t="str">
        <x:v>二次資料を含む再集計</x:v>
      </x:c>
    </x:row>
    <x:row r="7" ht="23" customHeight="1">
      <x:c r="A7" s="8" t="str">
        <x:v>PGA TOUR</x:v>
      </x:c>
      <x:c r="B7" s="11" t="n">
        <x:v>2018</x:v>
      </x:c>
      <x:c r="C7" s="8" t="n">
        <x:v>48</x:v>
      </x:c>
      <x:c r="D7" s="14" t="n">
        <x:f>SUMIFS('原通貨年次'!$H$5:$H$159,'原通貨年次'!$A$5:$A$159,$A7,'原通貨年次'!$B$5:$B$159,$B7)/100000000</x:f>
        <x:v>398.9318123857345</x:v>
      </x:c>
      <x:c r="E7" s="14" t="n">
        <x:f>SUMIFS('原通貨年次'!$I$5:$I$159,'原通貨年次'!$A$5:$A$159,$A7,'原通貨年次'!$B$5:$B$159,$B7)/1000000</x:f>
        <x:v>361.3</x:v>
      </x:c>
      <x:c r="F7" s="11" t="str">
        <x:v>USD</x:v>
      </x:c>
      <x:c r="G7" s="8" t="str">
        <x:v>A（大会公表Purse）</x:v>
      </x:c>
      <x:c r="H7" s="8" t="str">
        <x:v>二次資料を含む再集計</x:v>
      </x:c>
    </x:row>
    <x:row r="8" ht="23" customHeight="1">
      <x:c r="A8" s="8" t="str">
        <x:v>PGA TOUR</x:v>
      </x:c>
      <x:c r="B8" s="11" t="n">
        <x:v>2019</x:v>
      </x:c>
      <x:c r="C8" s="8" t="n">
        <x:v>46</x:v>
      </x:c>
      <x:c r="D8" s="14" t="n">
        <x:f>SUMIFS('原通貨年次'!$H$5:$H$159,'原通貨年次'!$A$5:$A$159,$A8,'原通貨年次'!$B$5:$B$159,$B8)/100000000</x:f>
        <x:v>374.47195434833606</x:v>
      </x:c>
      <x:c r="E8" s="14" t="n">
        <x:f>SUMIFS('原通貨年次'!$I$5:$I$159,'原通貨年次'!$A$5:$A$159,$A8,'原通貨年次'!$B$5:$B$159,$B8)/1000000</x:f>
        <x:v>343.6</x:v>
      </x:c>
      <x:c r="F8" s="11" t="str">
        <x:v>USD</x:v>
      </x:c>
      <x:c r="G8" s="8" t="str">
        <x:v>A（大会公表Purse）</x:v>
      </x:c>
      <x:c r="H8" s="8" t="str">
        <x:v>二次資料を含む再集計</x:v>
      </x:c>
    </x:row>
    <x:row r="9" ht="23" customHeight="1">
      <x:c r="A9" s="8" t="str">
        <x:v>PGA TOUR</x:v>
      </x:c>
      <x:c r="B9" s="11" t="n">
        <x:v>2020</x:v>
      </x:c>
      <x:c r="C9" s="8" t="n">
        <x:v>36</x:v>
      </x:c>
      <x:c r="D9" s="14" t="n">
        <x:f>SUMIFS('原通貨年次'!$H$5:$H$159,'原通貨年次'!$A$5:$A$159,$A9,'原通貨年次'!$B$5:$B$159,$B9)/100000000</x:f>
        <x:v>283.17340961027105</x:v>
      </x:c>
      <x:c r="E9" s="14" t="n">
        <x:f>SUMIFS('原通貨年次'!$I$5:$I$159,'原通貨年次'!$A$5:$A$159,$A9,'原通貨年次'!$B$5:$B$159,$B9)/1000000</x:f>
        <x:v>265.45</x:v>
      </x:c>
      <x:c r="F9" s="11" t="str">
        <x:v>USD</x:v>
      </x:c>
      <x:c r="G9" s="8" t="str">
        <x:v>A（大会公表Purse）</x:v>
      </x:c>
      <x:c r="H9" s="8" t="str">
        <x:v>二次資料を含む再集計</x:v>
      </x:c>
    </x:row>
    <x:row r="10" ht="23" customHeight="1">
      <x:c r="A10" s="8" t="str">
        <x:v>PGA TOUR</x:v>
      </x:c>
      <x:c r="B10" s="11" t="n">
        <x:v>2021</x:v>
      </x:c>
      <x:c r="C10" s="8" t="n">
        <x:v>50</x:v>
      </x:c>
      <x:c r="D10" s="14" t="n">
        <x:f>SUMIFS('原通貨年次'!$H$5:$H$159,'原通貨年次'!$A$5:$A$159,$A10,'原通貨年次'!$B$5:$B$159,$B10)/100000000</x:f>
        <x:v>426.55691864905157</x:v>
      </x:c>
      <x:c r="E10" s="14" t="n">
        <x:f>SUMIFS('原通貨年次'!$I$5:$I$159,'原通貨年次'!$A$5:$A$159,$A10,'原通貨年次'!$B$5:$B$159,$B10)/1000000</x:f>
        <x:v>388.45</x:v>
      </x:c>
      <x:c r="F10" s="11" t="str">
        <x:v>USD</x:v>
      </x:c>
      <x:c r="G10" s="8" t="str">
        <x:v>A（大会公表Purse）</x:v>
      </x:c>
      <x:c r="H10" s="8" t="str">
        <x:v>二次資料を含む再集計</x:v>
      </x:c>
    </x:row>
    <x:row r="11" ht="23" customHeight="1">
      <x:c r="A11" s="8" t="str">
        <x:v>PGA TOUR</x:v>
      </x:c>
      <x:c r="B11" s="11" t="n">
        <x:v>2022</x:v>
      </x:c>
      <x:c r="C11" s="8" t="n">
        <x:v>47</x:v>
      </x:c>
      <x:c r="D11" s="14" t="n">
        <x:f>SUMIFS('原通貨年次'!$H$5:$H$159,'原通貨年次'!$A$5:$A$159,$A11,'原通貨年次'!$B$5:$B$159,$B11)/100000000</x:f>
        <x:v>552.8705157343768</x:v>
      </x:c>
      <x:c r="E11" s="14" t="n">
        <x:f>SUMIFS('原通貨年次'!$I$5:$I$159,'原通貨年次'!$A$5:$A$159,$A11,'原通貨年次'!$B$5:$B$159,$B11)/1000000</x:f>
        <x:v>421.8</x:v>
      </x:c>
      <x:c r="F11" s="11" t="str">
        <x:v>USD</x:v>
      </x:c>
      <x:c r="G11" s="8" t="str">
        <x:v>A（大会公表Purse）</x:v>
      </x:c>
      <x:c r="H11" s="8" t="str">
        <x:v>公式資料の再集計</x:v>
      </x:c>
    </x:row>
    <x:row r="12" ht="23" customHeight="1">
      <x:c r="A12" s="8" t="str">
        <x:v>PGA TOUR</x:v>
      </x:c>
      <x:c r="B12" s="11" t="n">
        <x:v>2023</x:v>
      </x:c>
      <x:c r="C12" s="8" t="n">
        <x:v>54</x:v>
      </x:c>
      <x:c r="D12" s="14" t="n">
        <x:f>SUMIFS('原通貨年次'!$H$5:$H$159,'原通貨年次'!$A$5:$A$159,$A12,'原通貨年次'!$B$5:$B$159,$B12)/100000000</x:f>
        <x:v>848.3195418598546</x:v>
      </x:c>
      <x:c r="E12" s="14" t="n">
        <x:f>SUMIFS('原通貨年次'!$I$5:$I$159,'原通貨年次'!$A$5:$A$159,$A12,'原通貨年次'!$B$5:$B$159,$B12)/1000000</x:f>
        <x:v>603.5</x:v>
      </x:c>
      <x:c r="F12" s="11" t="str">
        <x:v>USD</x:v>
      </x:c>
      <x:c r="G12" s="8" t="str">
        <x:v>A（大会公表Purse）</x:v>
      </x:c>
      <x:c r="H12" s="8" t="str">
        <x:v>二次資料を含む再集計</x:v>
      </x:c>
    </x:row>
    <x:row r="13" ht="23" customHeight="1">
      <x:c r="A13" s="8" t="str">
        <x:v>PGA TOUR</x:v>
      </x:c>
      <x:c r="B13" s="11" t="n">
        <x:v>2024</x:v>
      </x:c>
      <x:c r="C13" s="8" t="n">
        <x:v>47</x:v>
      </x:c>
      <x:c r="D13" s="14" t="n">
        <x:f>SUMIFS('原通貨年次'!$H$5:$H$159,'原通貨年次'!$A$5:$A$159,$A13,'原通貨年次'!$B$5:$B$159,$B13)/100000000</x:f>
        <x:v>813.9760161521876</x:v>
      </x:c>
      <x:c r="E13" s="14" t="n">
        <x:f>SUMIFS('原通貨年次'!$I$5:$I$159,'原通貨年次'!$A$5:$A$159,$A13,'原通貨年次'!$B$5:$B$159,$B13)/1000000</x:f>
        <x:v>537.7</x:v>
      </x:c>
      <x:c r="F13" s="11" t="str">
        <x:v>USD</x:v>
      </x:c>
      <x:c r="G13" s="8" t="str">
        <x:v>A（大会公表Purse）</x:v>
      </x:c>
      <x:c r="H13" s="8" t="str">
        <x:v>二次資料を含む再集計</x:v>
      </x:c>
    </x:row>
    <x:row r="14" ht="23" customHeight="1">
      <x:c r="A14" s="8" t="str">
        <x:v>PGA TOUR</x:v>
      </x:c>
      <x:c r="B14" s="11" t="n">
        <x:v>2025</x:v>
      </x:c>
      <x:c r="C14" s="8" t="n">
        <x:v>46</x:v>
      </x:c>
      <x:c r="D14" s="14" t="n">
        <x:f>SUMIFS('原通貨年次'!$H$5:$H$159,'原通貨年次'!$A$5:$A$159,$A14,'原通貨年次'!$B$5:$B$159,$B14)/100000000</x:f>
        <x:v>853.3081712480886</x:v>
      </x:c>
      <x:c r="E14" s="14" t="n">
        <x:f>SUMIFS('原通貨年次'!$I$5:$I$159,'原通貨年次'!$A$5:$A$159,$A14,'原通貨年次'!$B$5:$B$159,$B14)/1000000</x:f>
        <x:v>570.4</x:v>
      </x:c>
      <x:c r="F14" s="11" t="str">
        <x:v>USD</x:v>
      </x:c>
      <x:c r="G14" s="8" t="str">
        <x:v>A（大会公表Purse）</x:v>
      </x:c>
      <x:c r="H14" s="8" t="str">
        <x:v>公式資料の再集計</x:v>
      </x:c>
    </x:row>
    <x:row r="15" ht="23" customHeight="1">
      <x:c r="A15" s="8" t="str">
        <x:v>JGTO</x:v>
      </x:c>
      <x:c r="B15" s="11" t="n">
        <x:v>2016</x:v>
      </x:c>
      <x:c r="C15" s="8" t="n">
        <x:v>26</x:v>
      </x:c>
      <x:c r="D15" s="14" t="n">
        <x:f>SUMIFS('原通貨年次'!$H$5:$H$159,'原通貨年次'!$A$5:$A$159,$A15,'原通貨年次'!$B$5:$B$159,$B15)/100000000</x:f>
        <x:v>34.88915</x:v>
      </x:c>
      <x:c r="E15" s="14" t="n">
        <x:f>SUMIFS('原通貨年次'!$I$5:$I$159,'原通貨年次'!$A$5:$A$159,$A15,'原通貨年次'!$B$5:$B$159,$B15)/1000000</x:f>
        <x:v>32.12977029865873</x:v>
      </x:c>
      <x:c r="F15" s="11" t="str">
        <x:v>JPY</x:v>
      </x:c>
      <x:c r="G15" s="8" t="str">
        <x:v>A（大会公表Purse）</x:v>
      </x:c>
      <x:c r="H15" s="8" t="str">
        <x:v>公式資料の再集計</x:v>
      </x:c>
    </x:row>
    <x:row r="16" ht="23" customHeight="1">
      <x:c r="A16" s="8" t="str">
        <x:v>JGTO</x:v>
      </x:c>
      <x:c r="B16" s="11" t="n">
        <x:v>2017</x:v>
      </x:c>
      <x:c r="C16" s="8" t="n">
        <x:v>26</x:v>
      </x:c>
      <x:c r="D16" s="14" t="n">
        <x:f>SUMIFS('原通貨年次'!$H$5:$H$159,'原通貨年次'!$A$5:$A$159,$A16,'原通貨年次'!$B$5:$B$159,$B16)/100000000</x:f>
        <x:v>35.9468</x:v>
      </x:c>
      <x:c r="E16" s="14" t="n">
        <x:f>SUMIFS('原通貨年次'!$I$5:$I$159,'原通貨年次'!$A$5:$A$159,$A16,'原通貨年次'!$B$5:$B$159,$B16)/1000000</x:f>
        <x:v>32.048020107980975</x:v>
      </x:c>
      <x:c r="F16" s="11" t="str">
        <x:v>JPY</x:v>
      </x:c>
      <x:c r="G16" s="8" t="str">
        <x:v>A（大会公表Purse）</x:v>
      </x:c>
      <x:c r="H16" s="8" t="str">
        <x:v>公式資料の再集計</x:v>
      </x:c>
    </x:row>
    <x:row r="17" ht="23" customHeight="1">
      <x:c r="A17" s="8" t="str">
        <x:v>JGTO</x:v>
      </x:c>
      <x:c r="B17" s="11" t="n">
        <x:v>2018</x:v>
      </x:c>
      <x:c r="C17" s="8" t="n">
        <x:v>24</x:v>
      </x:c>
      <x:c r="D17" s="14" t="n">
        <x:f>SUMIFS('原通貨年次'!$H$5:$H$159,'原通貨年次'!$A$5:$A$159,$A17,'原通貨年次'!$B$5:$B$159,$B17)/100000000</x:f>
        <x:v>33.955625</x:v>
      </x:c>
      <x:c r="E17" s="14" t="n">
        <x:f>SUMIFS('原通貨年次'!$I$5:$I$159,'原通貨年次'!$A$5:$A$159,$A17,'原通貨年次'!$B$5:$B$159,$B17)/1000000</x:f>
        <x:v>30.752541992408677</x:v>
      </x:c>
      <x:c r="F17" s="11" t="str">
        <x:v>JPY</x:v>
      </x:c>
      <x:c r="G17" s="8" t="str">
        <x:v>A（大会公表Purse）</x:v>
      </x:c>
      <x:c r="H17" s="8" t="str">
        <x:v>公式資料の再集計</x:v>
      </x:c>
    </x:row>
    <x:row r="18" ht="23" customHeight="1">
      <x:c r="A18" s="8" t="str">
        <x:v>JGTO</x:v>
      </x:c>
      <x:c r="B18" s="11" t="n">
        <x:v>2019</x:v>
      </x:c>
      <x:c r="C18" s="8" t="n">
        <x:v>25</x:v>
      </x:c>
      <x:c r="D18" s="14" t="n">
        <x:f>SUMIFS('原通貨年次'!$H$5:$H$159,'原通貨年次'!$A$5:$A$159,$A18,'原通貨年次'!$B$5:$B$159,$B18)/100000000</x:f>
        <x:v>43.6008</x:v>
      </x:c>
      <x:c r="E18" s="14" t="n">
        <x:f>SUMIFS('原通貨年次'!$I$5:$I$159,'原通貨年次'!$A$5:$A$159,$A18,'原通貨年次'!$B$5:$B$159,$B18)/1000000</x:f>
        <x:v>40.00629341140022</x:v>
      </x:c>
      <x:c r="F18" s="11" t="str">
        <x:v>JPY</x:v>
      </x:c>
      <x:c r="G18" s="8" t="str">
        <x:v>A（大会公表Purse）</x:v>
      </x:c>
      <x:c r="H18" s="8" t="str">
        <x:v>公式資料の再集計</x:v>
      </x:c>
    </x:row>
    <x:row r="19" ht="23" customHeight="1">
      <x:c r="A19" s="8" t="str">
        <x:v>JGTO</x:v>
      </x:c>
      <x:c r="B19" s="11" t="n">
        <x:v>2020</x:v>
      </x:c>
      <x:c r="C19" s="8" t="n">
        <x:v>6</x:v>
      </x:c>
      <x:c r="D19" s="14" t="n">
        <x:f>SUMIFS('原通貨年次'!$H$5:$H$159,'原通貨年次'!$A$5:$A$159,$A19,'原通貨年次'!$B$5:$B$159,$B19)/100000000</x:f>
        <x:v>6.9461</x:v>
      </x:c>
      <x:c r="E19" s="14" t="n">
        <x:f>SUMIFS('原通貨年次'!$I$5:$I$159,'原通貨年次'!$A$5:$A$159,$A19,'原通貨年次'!$B$5:$B$159,$B19)/1000000</x:f>
        <x:v>6.511353758595</x:v>
      </x:c>
      <x:c r="F19" s="11" t="str">
        <x:v>JPY</x:v>
      </x:c>
      <x:c r="G19" s="8" t="str">
        <x:v>A（大会公表Purse）</x:v>
      </x:c>
      <x:c r="H19" s="8" t="str">
        <x:v>公式資料の再集計</x:v>
      </x:c>
    </x:row>
    <x:row r="20" ht="23" customHeight="1">
      <x:c r="A20" s="8" t="str">
        <x:v>JGTO</x:v>
      </x:c>
      <x:c r="B20" s="11" t="n">
        <x:v>2021</x:v>
      </x:c>
      <x:c r="C20" s="8" t="n">
        <x:v>30</x:v>
      </x:c>
      <x:c r="D20" s="14" t="n">
        <x:f>SUMIFS('原通貨年次'!$H$5:$H$159,'原通貨年次'!$A$5:$A$159,$A20,'原通貨年次'!$B$5:$B$159,$B20)/100000000</x:f>
        <x:v>33.3761</x:v>
      </x:c>
      <x:c r="E20" s="14" t="n">
        <x:f>SUMIFS('原通貨年次'!$I$5:$I$159,'原通貨年次'!$A$5:$A$159,$A20,'原通貨年次'!$B$5:$B$159,$B20)/1000000</x:f>
        <x:v>30.394410401456575</x:v>
      </x:c>
      <x:c r="F20" s="11" t="str">
        <x:v>JPY</x:v>
      </x:c>
      <x:c r="G20" s="8" t="str">
        <x:v>A（大会公表Purse）</x:v>
      </x:c>
      <x:c r="H20" s="8" t="str">
        <x:v>公式資料の再集計</x:v>
      </x:c>
    </x:row>
    <x:row r="21" ht="23" customHeight="1">
      <x:c r="A21" s="8" t="str">
        <x:v>JGTO</x:v>
      </x:c>
      <x:c r="B21" s="11" t="n">
        <x:v>2022</x:v>
      </x:c>
      <x:c r="C21" s="8" t="n">
        <x:v>27</x:v>
      </x:c>
      <x:c r="D21" s="14" t="n">
        <x:f>SUMIFS('原通貨年次'!$H$5:$H$159,'原通貨年次'!$A$5:$A$159,$A21,'原通貨年次'!$B$5:$B$159,$B21)/100000000</x:f>
        <x:v>32.6863</x:v>
      </x:c>
      <x:c r="E21" s="14" t="n">
        <x:f>SUMIFS('原通貨年次'!$I$5:$I$159,'原通貨年次'!$A$5:$A$159,$A21,'原通貨年次'!$B$5:$B$159,$B21)/1000000</x:f>
        <x:v>24.937270025489873</x:v>
      </x:c>
      <x:c r="F21" s="11" t="str">
        <x:v>JPY</x:v>
      </x:c>
      <x:c r="G21" s="8" t="str">
        <x:v>A（大会公表Purse）</x:v>
      </x:c>
      <x:c r="H21" s="8" t="str">
        <x:v>公式資料の再集計</x:v>
      </x:c>
    </x:row>
    <x:row r="22" ht="23" customHeight="1">
      <x:c r="A22" s="8" t="str">
        <x:v>JGTO</x:v>
      </x:c>
      <x:c r="B22" s="11" t="n">
        <x:v>2023</x:v>
      </x:c>
      <x:c r="C22" s="8" t="n">
        <x:v>26</x:v>
      </x:c>
      <x:c r="D22" s="14" t="n">
        <x:f>SUMIFS('原通貨年次'!$H$5:$H$159,'原通貨年次'!$A$5:$A$159,$A22,'原通貨年次'!$B$5:$B$159,$B22)/100000000</x:f>
        <x:v>33.32776364</x:v>
      </x:c>
      <x:c r="E22" s="14" t="n">
        <x:f>SUMIFS('原通貨年次'!$I$5:$I$159,'原通貨年次'!$A$5:$A$159,$A22,'原通貨年次'!$B$5:$B$159,$B22)/1000000</x:f>
        <x:v>23.709586263501155</x:v>
      </x:c>
      <x:c r="F22" s="11" t="str">
        <x:v>JPY</x:v>
      </x:c>
      <x:c r="G22" s="8" t="str">
        <x:v>A（大会公表Purse）</x:v>
      </x:c>
      <x:c r="H22" s="8" t="str">
        <x:v>公式資料の再集計</x:v>
      </x:c>
    </x:row>
    <x:row r="23" ht="23" customHeight="1">
      <x:c r="A23" s="8" t="str">
        <x:v>JGTO</x:v>
      </x:c>
      <x:c r="B23" s="11" t="n">
        <x:v>2024</x:v>
      </x:c>
      <x:c r="C23" s="8" t="n">
        <x:v>24</x:v>
      </x:c>
      <x:c r="D23" s="14" t="n">
        <x:f>SUMIFS('原通貨年次'!$H$5:$H$159,'原通貨年次'!$A$5:$A$159,$A23,'原通貨年次'!$B$5:$B$159,$B23)/100000000</x:f>
        <x:v>32.6128</x:v>
      </x:c>
      <x:c r="E23" s="14" t="n">
        <x:f>SUMIFS('原通貨年次'!$I$5:$I$159,'原通貨年次'!$A$5:$A$159,$A23,'原通貨年次'!$B$5:$B$159,$B23)/1000000</x:f>
        <x:v>21.543512599910986</x:v>
      </x:c>
      <x:c r="F23" s="11" t="str">
        <x:v>JPY</x:v>
      </x:c>
      <x:c r="G23" s="8" t="str">
        <x:v>A（大会公表Purse）</x:v>
      </x:c>
      <x:c r="H23" s="8" t="str">
        <x:v>公式資料の再集計</x:v>
      </x:c>
    </x:row>
    <x:row r="24" ht="23" customHeight="1">
      <x:c r="A24" s="8" t="str">
        <x:v>JGTO</x:v>
      </x:c>
      <x:c r="B24" s="11" t="n">
        <x:v>2025</x:v>
      </x:c>
      <x:c r="C24" s="8" t="n">
        <x:v>25</x:v>
      </x:c>
      <x:c r="D24" s="14" t="n">
        <x:f>SUMIFS('原通貨年次'!$H$5:$H$159,'原通貨年次'!$A$5:$A$159,$A24,'原通貨年次'!$B$5:$B$159,$B24)/100000000</x:f>
        <x:v>33.27700027552678</x:v>
      </x:c>
      <x:c r="E24" s="14" t="n">
        <x:f>SUMIFS('原通貨年次'!$I$5:$I$159,'原通貨年次'!$A$5:$A$159,$A24,'原通貨年次'!$B$5:$B$159,$B24)/1000000</x:f>
        <x:v>22.24425078386122</x:v>
      </x:c>
      <x:c r="F24" s="11" t="str">
        <x:v>JPY + KRW</x:v>
      </x:c>
      <x:c r="G24" s="8" t="str">
        <x:v>A（大会公表Purse）</x:v>
      </x:c>
      <x:c r="H24" s="8" t="str">
        <x:v>公式資料の再集計</x:v>
      </x:c>
    </x:row>
    <x:row r="25" ht="23" customHeight="1">
      <x:c r="A25" s="8" t="str">
        <x:v>JLPGA</x:v>
      </x:c>
      <x:c r="B25" s="11" t="n">
        <x:v>2016</x:v>
      </x:c>
      <x:c r="C25" s="8" t="n">
        <x:v>37</x:v>
      </x:c>
      <x:c r="D25" s="14" t="n">
        <x:f>SUMIFS('原通貨年次'!$H$5:$H$159,'原通貨年次'!$A$5:$A$159,$A25,'原通貨年次'!$B$5:$B$159,$B25)/100000000</x:f>
        <x:v>34.32882350273711</x:v>
      </x:c>
      <x:c r="E25" s="14" t="n">
        <x:f>SUMIFS('原通貨年次'!$I$5:$I$159,'原通貨年次'!$A$5:$A$159,$A25,'原通貨年次'!$B$5:$B$159,$B25)/1000000</x:f>
        <x:v>31.613759973118874</x:v>
      </x:c>
      <x:c r="F25" s="11" t="str">
        <x:v>JPY + USD</x:v>
      </x:c>
      <x:c r="G25" s="8" t="str">
        <x:v>A（大会公表Purse）</x:v>
      </x:c>
      <x:c r="H25" s="8" t="str">
        <x:v>公式資料の再集計</x:v>
      </x:c>
    </x:row>
    <x:row r="26" ht="23" customHeight="1">
      <x:c r="A26" s="8" t="str">
        <x:v>JLPGA</x:v>
      </x:c>
      <x:c r="B26" s="11" t="n">
        <x:v>2017</x:v>
      </x:c>
      <x:c r="C26" s="8" t="n">
        <x:v>38</x:v>
      </x:c>
      <x:c r="D26" s="14" t="n">
        <x:f>SUMIFS('原通貨年次'!$H$5:$H$159,'原通貨年次'!$A$5:$A$159,$A26,'原通貨年次'!$B$5:$B$159,$B26)/100000000</x:f>
        <x:v>37.18248147056586</x:v>
      </x:c>
      <x:c r="E26" s="14" t="n">
        <x:f>SUMIFS('原通貨年次'!$I$5:$I$159,'原通貨年次'!$A$5:$A$159,$A26,'原通貨年次'!$B$5:$B$159,$B26)/1000000</x:f>
        <x:v>33.149679911238955</x:v>
      </x:c>
      <x:c r="F26" s="11" t="str">
        <x:v>JPY + USD</x:v>
      </x:c>
      <x:c r="G26" s="8" t="str">
        <x:v>A（大会公表Purse）</x:v>
      </x:c>
      <x:c r="H26" s="8" t="str">
        <x:v>公式資料の再集計</x:v>
      </x:c>
    </x:row>
    <x:row r="27" ht="23" customHeight="1">
      <x:c r="A27" s="8" t="str">
        <x:v>JLPGA</x:v>
      </x:c>
      <x:c r="B27" s="11" t="n">
        <x:v>2018</x:v>
      </x:c>
      <x:c r="C27" s="8" t="n">
        <x:v>38</x:v>
      </x:c>
      <x:c r="D27" s="14" t="n">
        <x:f>SUMIFS('原通貨年次'!$H$5:$H$159,'原通貨年次'!$A$5:$A$159,$A27,'原通貨年次'!$B$5:$B$159,$B27)/100000000</x:f>
        <x:v>37.35623503619873</x:v>
      </x:c>
      <x:c r="E27" s="14" t="n">
        <x:f>SUMIFS('原通貨年次'!$I$5:$I$159,'原通貨年次'!$A$5:$A$159,$A27,'原通貨年次'!$B$5:$B$159,$B27)/1000000</x:f>
        <x:v>33.832367586489426</x:v>
      </x:c>
      <x:c r="F27" s="11" t="str">
        <x:v>JPY + USD</x:v>
      </x:c>
      <x:c r="G27" s="8" t="str">
        <x:v>A（大会公表Purse）</x:v>
      </x:c>
      <x:c r="H27" s="8" t="str">
        <x:v>公式資料の再集計</x:v>
      </x:c>
    </x:row>
    <x:row r="28" ht="23" customHeight="1">
      <x:c r="A28" s="8" t="str">
        <x:v>JLPGA</x:v>
      </x:c>
      <x:c r="B28" s="11" t="n">
        <x:v>2019</x:v>
      </x:c>
      <x:c r="C28" s="8" t="n">
        <x:v>39</x:v>
      </x:c>
      <x:c r="D28" s="14" t="n">
        <x:f>SUMIFS('原通貨年次'!$H$5:$H$159,'原通貨年次'!$A$5:$A$159,$A28,'原通貨年次'!$B$5:$B$159,$B28)/100000000</x:f>
        <x:v>39.534772792556765</x:v>
      </x:c>
      <x:c r="E28" s="14" t="n">
        <x:f>SUMIFS('原通貨年次'!$I$5:$I$159,'原通貨年次'!$A$5:$A$159,$A28,'原通貨年次'!$B$5:$B$159,$B28)/1000000</x:f>
        <x:v>36.27547476862967</x:v>
      </x:c>
      <x:c r="F28" s="11" t="str">
        <x:v>JPY + USD</x:v>
      </x:c>
      <x:c r="G28" s="8" t="str">
        <x:v>A（大会公表Purse）</x:v>
      </x:c>
      <x:c r="H28" s="8" t="str">
        <x:v>公式資料の再集計</x:v>
      </x:c>
    </x:row>
    <x:row r="29" ht="23" customHeight="1">
      <x:c r="A29" s="8" t="str">
        <x:v>JLPGA</x:v>
      </x:c>
      <x:c r="B29" s="11" t="n">
        <x:v>2020</x:v>
      </x:c>
      <x:c r="C29" s="8" t="n">
        <x:v>14</x:v>
      </x:c>
      <x:c r="D29" s="14" t="n">
        <x:f>SUMIFS('原通貨年次'!$H$5:$H$159,'原通貨年次'!$A$5:$A$159,$A29,'原通貨年次'!$B$5:$B$159,$B29)/100000000</x:f>
        <x:v>17.325</x:v>
      </x:c>
      <x:c r="E29" s="14" t="n">
        <x:f>SUMIFS('原通貨年次'!$I$5:$I$159,'原通貨年次'!$A$5:$A$159,$A29,'原通貨年次'!$B$5:$B$159,$B29)/1000000</x:f>
        <x:v>16.24065358512811</x:v>
      </x:c>
      <x:c r="F29" s="11" t="str">
        <x:v>JPY</x:v>
      </x:c>
      <x:c r="G29" s="8" t="str">
        <x:v>A（大会公表Purse）</x:v>
      </x:c>
      <x:c r="H29" s="8" t="str">
        <x:v>公式資料の再集計</x:v>
      </x:c>
    </x:row>
    <x:row r="30" ht="23" customHeight="1">
      <x:c r="A30" s="8" t="str">
        <x:v>JLPGA</x:v>
      </x:c>
      <x:c r="B30" s="11" t="n">
        <x:v>2021</x:v>
      </x:c>
      <x:c r="C30" s="8" t="n">
        <x:v>38</x:v>
      </x:c>
      <x:c r="D30" s="14" t="n">
        <x:f>SUMIFS('原通貨年次'!$H$5:$H$159,'原通貨年次'!$A$5:$A$159,$A30,'原通貨年次'!$B$5:$B$159,$B30)/100000000</x:f>
        <x:v>42.3</x:v>
      </x:c>
      <x:c r="E30" s="14" t="n">
        <x:f>SUMIFS('原通貨年次'!$I$5:$I$159,'原通貨年次'!$A$5:$A$159,$A30,'原通貨年次'!$B$5:$B$159,$B30)/1000000</x:f>
        <x:v>38.52108424835775</x:v>
      </x:c>
      <x:c r="F30" s="11" t="str">
        <x:v>JPY</x:v>
      </x:c>
      <x:c r="G30" s="8" t="str">
        <x:v>A（大会公表Purse）</x:v>
      </x:c>
      <x:c r="H30" s="8" t="str">
        <x:v>公式資料の再集計</x:v>
      </x:c>
    </x:row>
    <x:row r="31" ht="23" customHeight="1">
      <x:c r="A31" s="8" t="str">
        <x:v>JLPGA</x:v>
      </x:c>
      <x:c r="B31" s="11" t="n">
        <x:v>2022</x:v>
      </x:c>
      <x:c r="C31" s="8" t="n">
        <x:v>38</x:v>
      </x:c>
      <x:c r="D31" s="14" t="n">
        <x:f>SUMIFS('原通貨年次'!$H$5:$H$159,'原通貨年次'!$A$5:$A$159,$A31,'原通貨年次'!$B$5:$B$159,$B31)/100000000</x:f>
        <x:v>44.12148181950866</x:v>
      </x:c>
      <x:c r="E31" s="14" t="n">
        <x:f>SUMIFS('原通貨年次'!$I$5:$I$159,'原通貨年次'!$A$5:$A$159,$A31,'原通貨年次'!$B$5:$B$159,$B31)/1000000</x:f>
        <x:v>33.66148221297087</x:v>
      </x:c>
      <x:c r="F31" s="11" t="str">
        <x:v>JPY + USD</x:v>
      </x:c>
      <x:c r="G31" s="8" t="str">
        <x:v>A（大会公表Purse）</x:v>
      </x:c>
      <x:c r="H31" s="8" t="str">
        <x:v>公式資料の再集計</x:v>
      </x:c>
    </x:row>
    <x:row r="32" ht="23" customHeight="1">
      <x:c r="A32" s="8" t="str">
        <x:v>JLPGA</x:v>
      </x:c>
      <x:c r="B32" s="11" t="n">
        <x:v>2023</x:v>
      </x:c>
      <x:c r="C32" s="8" t="n">
        <x:v>38</x:v>
      </x:c>
      <x:c r="D32" s="14" t="n">
        <x:f>SUMIFS('原通貨年次'!$H$5:$H$159,'原通貨年次'!$A$5:$A$159,$A32,'原通貨年次'!$B$5:$B$159,$B32)/100000000</x:f>
        <x:v>45.01133236738975</x:v>
      </x:c>
      <x:c r="E32" s="14" t="n">
        <x:f>SUMIFS('原通貨年次'!$I$5:$I$159,'原通貨年次'!$A$5:$A$159,$A32,'原通貨年次'!$B$5:$B$159,$B32)/1000000</x:f>
        <x:v>32.021352501399</x:v>
      </x:c>
      <x:c r="F32" s="11" t="str">
        <x:v>JPY + USD</x:v>
      </x:c>
      <x:c r="G32" s="8" t="str">
        <x:v>A（大会公表Purse）</x:v>
      </x:c>
      <x:c r="H32" s="8" t="str">
        <x:v>公式資料の再集計</x:v>
      </x:c>
    </x:row>
    <x:row r="33" ht="23" customHeight="1">
      <x:c r="A33" s="8" t="str">
        <x:v>JLPGA</x:v>
      </x:c>
      <x:c r="B33" s="11" t="n">
        <x:v>2024</x:v>
      </x:c>
      <x:c r="C33" s="8" t="n">
        <x:v>37</x:v>
      </x:c>
      <x:c r="D33" s="14" t="n">
        <x:f>SUMIFS('原通貨年次'!$H$5:$H$159,'原通貨年次'!$A$5:$A$159,$A33,'原通貨年次'!$B$5:$B$159,$B33)/100000000</x:f>
        <x:v>44.22762141027409</x:v>
      </x:c>
      <x:c r="E33" s="14" t="n">
        <x:f>SUMIFS('原通貨年次'!$I$5:$I$159,'原通貨年次'!$A$5:$A$159,$A33,'原通貨年次'!$B$5:$B$159,$B33)/1000000</x:f>
        <x:v>29.216084455070785</x:v>
      </x:c>
      <x:c r="F33" s="11" t="str">
        <x:v>JPY + USD</x:v>
      </x:c>
      <x:c r="G33" s="8" t="str">
        <x:v>A（大会公表Purse）</x:v>
      </x:c>
      <x:c r="H33" s="8" t="str">
        <x:v>公式資料の再集計</x:v>
      </x:c>
    </x:row>
    <x:row r="34" ht="23" customHeight="1">
      <x:c r="A34" s="8" t="str">
        <x:v>JLPGA</x:v>
      </x:c>
      <x:c r="B34" s="11" t="n">
        <x:v>2025</x:v>
      </x:c>
      <x:c r="C34" s="8" t="n">
        <x:v>36</x:v>
      </x:c>
      <x:c r="D34" s="14" t="n">
        <x:f>SUMIFS('原通貨年次'!$H$5:$H$159,'原通貨年次'!$A$5:$A$159,$A34,'原通貨年次'!$B$5:$B$159,$B34)/100000000</x:f>
        <x:v>43.741562341551514</x:v>
      </x:c>
      <x:c r="E34" s="14" t="n">
        <x:f>SUMIFS('原通貨年次'!$I$5:$I$159,'原通貨年次'!$A$5:$A$159,$A34,'原通貨年次'!$B$5:$B$159,$B34)/1000000</x:f>
        <x:v>29.23936275346769</x:v>
      </x:c>
      <x:c r="F34" s="11" t="str">
        <x:v>JPY + USD</x:v>
      </x:c>
      <x:c r="G34" s="8" t="str">
        <x:v>A（大会公表Purse）</x:v>
      </x:c>
      <x:c r="H34" s="8" t="str">
        <x:v>公式資料の再集計</x:v>
      </x:c>
    </x:row>
    <x:row r="35" ht="23" customHeight="1">
      <x:c r="A35" s="8" t="str">
        <x:v>LPGA</x:v>
      </x:c>
      <x:c r="B35" s="11" t="n">
        <x:v>2016</x:v>
      </x:c>
      <x:c r="C35" s="8" t="n">
        <x:v>33</x:v>
      </x:c>
      <x:c r="D35" s="14" t="n">
        <x:f>SUMIFS('原通貨年次'!$H$5:$H$159,'原通貨年次'!$A$5:$A$159,$A35,'原通貨年次'!$B$5:$B$159,$B35)/100000000</x:f>
        <x:v>68.41058711495853</x:v>
      </x:c>
      <x:c r="E35" s="14" t="n">
        <x:f>SUMIFS('原通貨年次'!$I$5:$I$159,'原通貨年次'!$A$5:$A$159,$A35,'原通貨年次'!$B$5:$B$159,$B35)/1000000</x:f>
        <x:v>63</x:v>
      </x:c>
      <x:c r="F35" s="11" t="str">
        <x:v>USD</x:v>
      </x:c>
      <x:c r="G35" s="8" t="str">
        <x:v>A（大会公表Purse）</x:v>
      </x:c>
      <x:c r="H35" s="8" t="str">
        <x:v>二次資料を含む再集計</x:v>
      </x:c>
    </x:row>
    <x:row r="36" ht="23" customHeight="1">
      <x:c r="A36" s="8" t="str">
        <x:v>LPGA</x:v>
      </x:c>
      <x:c r="B36" s="11" t="n">
        <x:v>2017</x:v>
      </x:c>
      <x:c r="C36" s="8" t="n">
        <x:v>33</x:v>
      </x:c>
      <x:c r="D36" s="14" t="n">
        <x:f>SUMIFS('原通貨年次'!$H$5:$H$159,'原通貨年次'!$A$5:$A$159,$A36,'原通貨年次'!$B$5:$B$159,$B36)/100000000</x:f>
        <x:v>73.52444026372795</x:v>
      </x:c>
      <x:c r="E36" s="14" t="n">
        <x:f>SUMIFS('原通貨年次'!$I$5:$I$159,'原通貨年次'!$A$5:$A$159,$A36,'原通貨年次'!$B$5:$B$159,$B36)/1000000</x:f>
        <x:v>65.55</x:v>
      </x:c>
      <x:c r="F36" s="11" t="str">
        <x:v>USD</x:v>
      </x:c>
      <x:c r="G36" s="8" t="str">
        <x:v>A（大会公表Purse）</x:v>
      </x:c>
      <x:c r="H36" s="8" t="str">
        <x:v>二次資料を含む再集計</x:v>
      </x:c>
    </x:row>
    <x:row r="37" ht="23" customHeight="1">
      <x:c r="A37" s="8" t="str">
        <x:v>LPGA</x:v>
      </x:c>
      <x:c r="B37" s="11" t="n">
        <x:v>2018</x:v>
      </x:c>
      <x:c r="C37" s="8" t="n">
        <x:v>32</x:v>
      </x:c>
      <x:c r="D37" s="14" t="n">
        <x:f>SUMIFS('原通貨年次'!$H$5:$H$159,'原通貨年次'!$A$5:$A$159,$A37,'原通貨年次'!$B$5:$B$159,$B37)/100000000</x:f>
        <x:v>72.15663974372475</x:v>
      </x:c>
      <x:c r="E37" s="14" t="n">
        <x:f>SUMIFS('原通貨年次'!$I$5:$I$159,'原通貨年次'!$A$5:$A$159,$A37,'原通貨年次'!$B$5:$B$159,$B37)/1000000</x:f>
        <x:v>65.35</x:v>
      </x:c>
      <x:c r="F37" s="11" t="str">
        <x:v>USD</x:v>
      </x:c>
      <x:c r="G37" s="8" t="str">
        <x:v>A（大会公表Purse）</x:v>
      </x:c>
      <x:c r="H37" s="8" t="str">
        <x:v>二次資料を含む再集計</x:v>
      </x:c>
    </x:row>
    <x:row r="38" ht="23" customHeight="1">
      <x:c r="A38" s="8" t="str">
        <x:v>LPGA</x:v>
      </x:c>
      <x:c r="B38" s="11" t="n">
        <x:v>2019</x:v>
      </x:c>
      <x:c r="C38" s="8" t="n">
        <x:v>32</x:v>
      </x:c>
      <x:c r="D38" s="14" t="n">
        <x:f>SUMIFS('原通貨年次'!$H$5:$H$159,'原通貨年次'!$A$5:$A$159,$A38,'原通貨年次'!$B$5:$B$159,$B38)/100000000</x:f>
        <x:v>76.50736669165654</x:v>
      </x:c>
      <x:c r="E38" s="14" t="n">
        <x:f>SUMIFS('原通貨年次'!$I$5:$I$159,'原通貨年次'!$A$5:$A$159,$A38,'原通貨年次'!$B$5:$B$159,$B38)/1000000</x:f>
        <x:v>70.2</x:v>
      </x:c>
      <x:c r="F38" s="11" t="str">
        <x:v>USD</x:v>
      </x:c>
      <x:c r="G38" s="8" t="str">
        <x:v>A（大会公表Purse）</x:v>
      </x:c>
      <x:c r="H38" s="8" t="str">
        <x:v>二次資料を含む再集計</x:v>
      </x:c>
    </x:row>
    <x:row r="39" ht="23" customHeight="1">
      <x:c r="A39" s="8" t="str">
        <x:v>LPGA</x:v>
      </x:c>
      <x:c r="B39" s="11" t="n">
        <x:v>2020</x:v>
      </x:c>
      <x:c r="C39" s="8" t="n">
        <x:v>18</x:v>
      </x:c>
      <x:c r="D39" s="14" t="n">
        <x:f>SUMIFS('原通貨年次'!$H$5:$H$159,'原通貨年次'!$A$5:$A$159,$A39,'原通貨年次'!$B$5:$B$159,$B39)/100000000</x:f>
        <x:v>42.77737323553163</x:v>
      </x:c>
      <x:c r="E39" s="14" t="n">
        <x:f>SUMIFS('原通貨年次'!$I$5:$I$159,'原通貨年次'!$A$5:$A$159,$A39,'原通貨年次'!$B$5:$B$159,$B39)/1000000</x:f>
        <x:v>40.1</x:v>
      </x:c>
      <x:c r="F39" s="11" t="str">
        <x:v>USD</x:v>
      </x:c>
      <x:c r="G39" s="8" t="str">
        <x:v>A（大会公表Purse）</x:v>
      </x:c>
      <x:c r="H39" s="8" t="str">
        <x:v>二次資料を含む再集計</x:v>
      </x:c>
    </x:row>
    <x:row r="40" ht="23" customHeight="1">
      <x:c r="A40" s="8" t="str">
        <x:v>LPGA</x:v>
      </x:c>
      <x:c r="B40" s="11" t="n">
        <x:v>2021</x:v>
      </x:c>
      <x:c r="C40" s="8" t="n">
        <x:v>29</x:v>
      </x:c>
      <x:c r="D40" s="14" t="n">
        <x:f>SUMIFS('原通貨年次'!$H$5:$H$159,'原通貨年次'!$A$5:$A$159,$A40,'原通貨年次'!$B$5:$B$159,$B40)/100000000</x:f>
        <x:v>75.98851530573914</x:v>
      </x:c>
      <x:c r="E40" s="14" t="n">
        <x:f>SUMIFS('原通貨年次'!$I$5:$I$159,'原通貨年次'!$A$5:$A$159,$A40,'原通貨年次'!$B$5:$B$159,$B40)/1000000</x:f>
        <x:v>69.2</x:v>
      </x:c>
      <x:c r="F40" s="11" t="str">
        <x:v>USD</x:v>
      </x:c>
      <x:c r="G40" s="8" t="str">
        <x:v>A（大会公表Purse）</x:v>
      </x:c>
      <x:c r="H40" s="8" t="str">
        <x:v>二次資料を含む再集計</x:v>
      </x:c>
    </x:row>
    <x:row r="41" ht="23" customHeight="1">
      <x:c r="A41" s="8" t="str">
        <x:v>LPGA</x:v>
      </x:c>
      <x:c r="B41" s="11" t="n">
        <x:v>2022</x:v>
      </x:c>
      <x:c r="C41" s="8" t="n">
        <x:v>32</x:v>
      </x:c>
      <x:c r="D41" s="14" t="n">
        <x:f>SUMIFS('原通貨年次'!$H$5:$H$159,'原通貨年次'!$A$5:$A$159,$A41,'原通貨年次'!$B$5:$B$159,$B41)/100000000</x:f>
        <x:v>122.55427506202993</x:v>
      </x:c>
      <x:c r="E41" s="14" t="n">
        <x:f>SUMIFS('原通貨年次'!$I$5:$I$159,'原通貨年次'!$A$5:$A$159,$A41,'原通貨年次'!$B$5:$B$159,$B41)/1000000</x:f>
        <x:v>93.5</x:v>
      </x:c>
      <x:c r="F41" s="11" t="str">
        <x:v>USD</x:v>
      </x:c>
      <x:c r="G41" s="8" t="str">
        <x:v>A（大会公表Purse）</x:v>
      </x:c>
      <x:c r="H41" s="8" t="str">
        <x:v>二次資料を含む再集計</x:v>
      </x:c>
    </x:row>
    <x:row r="42" ht="23" customHeight="1">
      <x:c r="A42" s="8" t="str">
        <x:v>LPGA</x:v>
      </x:c>
      <x:c r="B42" s="11" t="n">
        <x:v>2023</x:v>
      </x:c>
      <x:c r="C42" s="8" t="n">
        <x:v>32</x:v>
      </x:c>
      <x:c r="D42" s="14" t="n">
        <x:f>SUMIFS('原通貨年次'!$H$5:$H$159,'原通貨年次'!$A$5:$A$159,$A42,'原通貨年次'!$B$5:$B$159,$B42)/100000000</x:f>
        <x:v>146.47041634100555</x:v>
      </x:c>
      <x:c r="E42" s="14" t="n">
        <x:f>SUMIFS('原通貨年次'!$I$5:$I$159,'原通貨年次'!$A$5:$A$159,$A42,'原通貨年次'!$B$5:$B$159,$B42)/1000000</x:f>
        <x:v>104.2</x:v>
      </x:c>
      <x:c r="F42" s="11" t="str">
        <x:v>USD</x:v>
      </x:c>
      <x:c r="G42" s="8" t="str">
        <x:v>A（大会公表Purse）</x:v>
      </x:c>
      <x:c r="H42" s="8" t="str">
        <x:v>二次資料を含む再集計</x:v>
      </x:c>
    </x:row>
    <x:row r="43" ht="23" customHeight="1">
      <x:c r="A43" s="8" t="str">
        <x:v>LPGA</x:v>
      </x:c>
      <x:c r="B43" s="11" t="n">
        <x:v>2024</x:v>
      </x:c>
      <x:c r="C43" s="8" t="n">
        <x:v>33</x:v>
      </x:c>
      <x:c r="D43" s="14" t="n">
        <x:f>SUMIFS('原通貨年次'!$H$5:$H$159,'原通貨年次'!$A$5:$A$159,$A43,'原通貨年次'!$B$5:$B$159,$B43)/100000000</x:f>
        <x:v>187.63683690173642</x:v>
      </x:c>
      <x:c r="E43" s="14" t="n">
        <x:f>SUMIFS('原通貨年次'!$I$5:$I$159,'原通貨年次'!$A$5:$A$159,$A43,'原通貨年次'!$B$5:$B$159,$B43)/1000000</x:f>
        <x:v>123.95</x:v>
      </x:c>
      <x:c r="F43" s="11" t="str">
        <x:v>USD</x:v>
      </x:c>
      <x:c r="G43" s="8" t="str">
        <x:v>A（大会公表Purse）</x:v>
      </x:c>
      <x:c r="H43" s="8" t="str">
        <x:v>二次資料を含む再集計</x:v>
      </x:c>
    </x:row>
    <x:row r="44" ht="23" customHeight="1">
      <x:c r="A44" s="8" t="str">
        <x:v>LPGA</x:v>
      </x:c>
      <x:c r="B44" s="11" t="n">
        <x:v>2025</x:v>
      </x:c>
      <x:c r="C44" s="8" t="n">
        <x:v>32</x:v>
      </x:c>
      <x:c r="D44" s="14" t="n">
        <x:f>SUMIFS('原通貨年次'!$H$5:$H$159,'原通貨年次'!$A$5:$A$159,$A44,'原通貨年次'!$B$5:$B$159,$B44)/100000000</x:f>
        <x:v>189.39132973353435</x:v>
      </x:c>
      <x:c r="E44" s="14" t="n">
        <x:f>SUMIFS('原通貨年次'!$I$5:$I$159,'原通貨年次'!$A$5:$A$159,$A44,'原通貨年次'!$B$5:$B$159,$B44)/1000000</x:f>
        <x:v>126.6</x:v>
      </x:c>
      <x:c r="F44" s="11" t="str">
        <x:v>USD</x:v>
      </x:c>
      <x:c r="G44" s="8" t="str">
        <x:v>A（大会公表Purse）</x:v>
      </x:c>
      <x:c r="H44" s="8" t="str">
        <x:v>二次資料を含む再集計</x:v>
      </x:c>
    </x:row>
    <x:row r="45" ht="23" customHeight="1">
      <x:c r="A45" s="8" t="str">
        <x:v>KLPGA</x:v>
      </x:c>
      <x:c r="B45" s="11" t="n">
        <x:v>2016</x:v>
      </x:c>
      <x:c r="C45" s="8" t="n">
        <x:v>32</x:v>
      </x:c>
      <x:c r="D45" s="14" t="n">
        <x:f>SUMIFS('原通貨年次'!$H$5:$H$159,'原通貨年次'!$A$5:$A$159,$A45,'原通貨年次'!$B$5:$B$159,$B45)/100000000</x:f>
        <x:v>19.749156383778608</x:v>
      </x:c>
      <x:c r="E45" s="14" t="n">
        <x:f>SUMIFS('原通貨年次'!$I$5:$I$159,'原通貨年次'!$A$5:$A$159,$A45,'原通貨年次'!$B$5:$B$159,$B45)/1000000</x:f>
        <x:v>18.187197400999914</x:v>
      </x:c>
      <x:c r="F45" s="11" t="str">
        <x:v>KRW</x:v>
      </x:c>
      <x:c r="G45" s="8" t="str">
        <x:v>A（大会公表Purse）</x:v>
      </x:c>
      <x:c r="H45" s="8" t="str">
        <x:v>公式資料（要注記）</x:v>
      </x:c>
    </x:row>
    <x:row r="46" ht="23" customHeight="1">
      <x:c r="A46" s="8" t="str">
        <x:v>KLPGA</x:v>
      </x:c>
      <x:c r="B46" s="11" t="n">
        <x:v>2017</x:v>
      </x:c>
      <x:c r="C46" s="8" t="n">
        <x:v>30</x:v>
      </x:c>
      <x:c r="D46" s="14" t="n">
        <x:f>SUMIFS('原通貨年次'!$H$5:$H$159,'原通貨年次'!$A$5:$A$159,$A46,'原通貨年次'!$B$5:$B$159,$B46)/100000000</x:f>
        <x:v>20.54392672429534</x:v>
      </x:c>
      <x:c r="E46" s="14" t="n">
        <x:f>SUMIFS('原通貨年次'!$I$5:$I$159,'原通貨年次'!$A$5:$A$159,$A46,'原通貨年次'!$B$5:$B$159,$B46)/1000000</x:f>
        <x:v>18.315738167433675</x:v>
      </x:c>
      <x:c r="F46" s="11" t="str">
        <x:v>KRW</x:v>
      </x:c>
      <x:c r="G46" s="8" t="str">
        <x:v>A（大会公表Purse）</x:v>
      </x:c>
      <x:c r="H46" s="8" t="str">
        <x:v>公式資料（要注記）</x:v>
      </x:c>
    </x:row>
    <x:row r="47" ht="23" customHeight="1">
      <x:c r="A47" s="8" t="str">
        <x:v>KLPGA</x:v>
      </x:c>
      <x:c r="B47" s="11" t="n">
        <x:v>2018</x:v>
      </x:c>
      <x:c r="C47" s="8" t="n">
        <x:v>28</x:v>
      </x:c>
      <x:c r="D47" s="14" t="n">
        <x:f>SUMIFS('原通貨年次'!$H$5:$H$159,'原通貨年次'!$A$5:$A$159,$A47,'原通貨年次'!$B$5:$B$159,$B47)/100000000</x:f>
        <x:v>20.67750453514044</x:v>
      </x:c>
      <x:c r="E47" s="14" t="n">
        <x:f>SUMIFS('原通貨年次'!$I$5:$I$159,'原通貨年次'!$A$5:$A$159,$A47,'原通貨年次'!$B$5:$B$159,$B47)/1000000</x:f>
        <x:v>18.726965753542373</x:v>
      </x:c>
      <x:c r="F47" s="11" t="str">
        <x:v>KRW</x:v>
      </x:c>
      <x:c r="G47" s="8" t="str">
        <x:v>A（大会公表Purse）</x:v>
      </x:c>
      <x:c r="H47" s="8" t="str">
        <x:v>公式資料（要注記）</x:v>
      </x:c>
    </x:row>
    <x:row r="48" ht="23" customHeight="1">
      <x:c r="A48" s="8" t="str">
        <x:v>KLPGA</x:v>
      </x:c>
      <x:c r="B48" s="11" t="n">
        <x:v>2019</x:v>
      </x:c>
      <x:c r="C48" s="8" t="n">
        <x:v>30</x:v>
      </x:c>
      <x:c r="D48" s="14" t="n">
        <x:f>SUMIFS('原通貨年次'!$H$5:$H$159,'原通貨年次'!$A$5:$A$159,$A48,'原通貨年次'!$B$5:$B$159,$B48)/100000000</x:f>
        <x:v>23.647474589005366</x:v>
      </x:c>
      <x:c r="E48" s="14" t="n">
        <x:f>SUMIFS('原通貨年次'!$I$5:$I$159,'原通貨年次'!$A$5:$A$159,$A48,'原通貨年次'!$B$5:$B$159,$B48)/1000000</x:f>
        <x:v>21.69794606627354</x:v>
      </x:c>
      <x:c r="F48" s="11" t="str">
        <x:v>KRW</x:v>
      </x:c>
      <x:c r="G48" s="8" t="str">
        <x:v>A（大会公表Purse）</x:v>
      </x:c>
      <x:c r="H48" s="8" t="str">
        <x:v>公式資料（要注記）</x:v>
      </x:c>
    </x:row>
    <x:row r="49" ht="23" customHeight="1">
      <x:c r="A49" s="8" t="str">
        <x:v>KLPGA</x:v>
      </x:c>
      <x:c r="B49" s="11" t="n">
        <x:v>2020</x:v>
      </x:c>
      <x:c r="C49" s="8" t="n">
        <x:v>18</x:v>
      </x:c>
      <x:c r="D49" s="14" t="n">
        <x:f>SUMIFS('原通貨年次'!$H$5:$H$159,'原通貨年次'!$A$5:$A$159,$A49,'原通貨年次'!$B$5:$B$159,$B49)/100000000</x:f>
        <x:v>15.84674464538179</x:v>
      </x:c>
      <x:c r="E49" s="14" t="n">
        <x:f>SUMIFS('原通貨年次'!$I$5:$I$159,'原通貨年次'!$A$5:$A$159,$A49,'原通貨年次'!$B$5:$B$159,$B49)/1000000</x:f>
        <x:v>14.854920071436045</x:v>
      </x:c>
      <x:c r="F49" s="11" t="str">
        <x:v>KRW</x:v>
      </x:c>
      <x:c r="G49" s="8" t="str">
        <x:v>A（大会公表Purse）</x:v>
      </x:c>
      <x:c r="H49" s="8" t="str">
        <x:v>二次資料を含む再集計</x:v>
      </x:c>
    </x:row>
    <x:row r="50" ht="23" customHeight="1">
      <x:c r="A50" s="8" t="str">
        <x:v>KLPGA</x:v>
      </x:c>
      <x:c r="B50" s="11" t="n">
        <x:v>2021</x:v>
      </x:c>
      <x:c r="C50" s="8" t="n">
        <x:v>29</x:v>
      </x:c>
      <x:c r="D50" s="14" t="n">
        <x:f>SUMIFS('原通貨年次'!$H$5:$H$159,'原通貨年次'!$A$5:$A$159,$A50,'原通貨年次'!$B$5:$B$159,$B50)/100000000</x:f>
        <x:v>25.80159798274894</x:v>
      </x:c>
      <x:c r="E50" s="14" t="n">
        <x:f>SUMIFS('原通貨年次'!$I$5:$I$159,'原通貨年次'!$A$5:$A$159,$A50,'原通貨年次'!$B$5:$B$159,$B50)/1000000</x:f>
        <x:v>23.49658462495814</x:v>
      </x:c>
      <x:c r="F50" s="11" t="str">
        <x:v>KRW</x:v>
      </x:c>
      <x:c r="G50" s="8" t="str">
        <x:v>A（大会公表Purse）</x:v>
      </x:c>
      <x:c r="H50" s="8" t="str">
        <x:v>公式資料（要注記）</x:v>
      </x:c>
    </x:row>
    <x:row r="51" ht="23" customHeight="1">
      <x:c r="A51" s="8" t="str">
        <x:v>KLPGA</x:v>
      </x:c>
      <x:c r="B51" s="11" t="n">
        <x:v>2022</x:v>
      </x:c>
      <x:c r="C51" s="8" t="n">
        <x:v>30</x:v>
      </x:c>
      <x:c r="D51" s="14" t="n">
        <x:f>SUMIFS('原通貨年次'!$H$5:$H$159,'原通貨年次'!$A$5:$A$159,$A51,'原通貨年次'!$B$5:$B$159,$B51)/100000000</x:f>
        <x:v>28.762623406327677</x:v>
      </x:c>
      <x:c r="E51" s="14" t="n">
        <x:f>SUMIFS('原通貨年次'!$I$5:$I$159,'原通貨年次'!$A$5:$A$159,$A51,'原通貨年次'!$B$5:$B$159,$B51)/1000000</x:f>
        <x:v>21.94379010548972</x:v>
      </x:c>
      <x:c r="F51" s="11" t="str">
        <x:v>KRW</x:v>
      </x:c>
      <x:c r="G51" s="8" t="str">
        <x:v>A（大会公表Purse）</x:v>
      </x:c>
      <x:c r="H51" s="8" t="str">
        <x:v>公式資料（要注記）</x:v>
      </x:c>
    </x:row>
    <x:row r="52" ht="23" customHeight="1">
      <x:c r="A52" s="8" t="str">
        <x:v>KLPGA</x:v>
      </x:c>
      <x:c r="B52" s="11" t="n">
        <x:v>2023</x:v>
      </x:c>
      <x:c r="C52" s="8" t="n">
        <x:v>32</x:v>
      </x:c>
      <x:c r="D52" s="14" t="n">
        <x:f>SUMIFS('原通貨年次'!$H$5:$H$159,'原通貨年次'!$A$5:$A$159,$A52,'原通貨年次'!$B$5:$B$159,$B52)/100000000</x:f>
        <x:v>34.208784393662334</x:v>
      </x:c>
      <x:c r="E52" s="14" t="n">
        <x:f>SUMIFS('原通貨年次'!$I$5:$I$159,'原通貨年次'!$A$5:$A$159,$A52,'原通貨年次'!$B$5:$B$159,$B52)/1000000</x:f>
        <x:v>24.33635011674156</x:v>
      </x:c>
      <x:c r="F52" s="11" t="str">
        <x:v>KRW</x:v>
      </x:c>
      <x:c r="G52" s="8" t="str">
        <x:v>A（大会公表Purse）</x:v>
      </x:c>
      <x:c r="H52" s="8" t="str">
        <x:v>公式資料（要注記）</x:v>
      </x:c>
    </x:row>
    <x:row r="53" ht="23" customHeight="1">
      <x:c r="A53" s="8" t="str">
        <x:v>KLPGA</x:v>
      </x:c>
      <x:c r="B53" s="11" t="n">
        <x:v>2024</x:v>
      </x:c>
      <x:c r="C53" s="8" t="n">
        <x:v>31</x:v>
      </x:c>
      <x:c r="D53" s="14" t="n">
        <x:f>SUMIFS('原通貨年次'!$H$5:$H$159,'原通貨年次'!$A$5:$A$159,$A53,'原通貨年次'!$B$5:$B$159,$B53)/100000000</x:f>
        <x:v>36.87046512283645</x:v>
      </x:c>
      <x:c r="E53" s="14" t="n">
        <x:f>SUMIFS('原通貨年次'!$I$5:$I$159,'原通貨年次'!$A$5:$A$159,$A53,'原通貨年次'!$B$5:$B$159,$B53)/1000000</x:f>
        <x:v>24.35606050196259</x:v>
      </x:c>
      <x:c r="F53" s="11" t="str">
        <x:v>KRW</x:v>
      </x:c>
      <x:c r="G53" s="8" t="str">
        <x:v>A（大会公表Purse）</x:v>
      </x:c>
      <x:c r="H53" s="8" t="str">
        <x:v>公式資料（要注記）</x:v>
      </x:c>
    </x:row>
    <x:row r="54" ht="23" customHeight="1">
      <x:c r="A54" s="8" t="str">
        <x:v>KLPGA</x:v>
      </x:c>
      <x:c r="B54" s="11" t="n">
        <x:v>2025</x:v>
      </x:c>
      <x:c r="C54" s="8" t="n">
        <x:v>31</x:v>
      </x:c>
      <x:c r="D54" s="14" t="n">
        <x:f>SUMIFS('原通貨年次'!$H$5:$H$159,'原通貨年次'!$A$5:$A$159,$A54,'原通貨年次'!$B$5:$B$159,$B54)/100000000</x:f>
        <x:v>36.364765122320705</x:v>
      </x:c>
      <x:c r="E54" s="14" t="n">
        <x:f>SUMIFS('原通貨年次'!$I$5:$I$159,'原通貨年次'!$A$5:$A$159,$A54,'原通貨年次'!$B$5:$B$159,$B54)/1000000</x:f>
        <x:v>24.308289460574173</x:v>
      </x:c>
      <x:c r="F54" s="11" t="str">
        <x:v>KRW + USD</x:v>
      </x:c>
      <x:c r="G54" s="8" t="str">
        <x:v>A（大会公表Purse）</x:v>
      </x:c>
      <x:c r="H54" s="8" t="str">
        <x:v>公式資料の再集計</x:v>
      </x:c>
    </x:row>
    <x:row r="55" ht="23" customHeight="1">
      <x:c r="A55" s="8" t="str">
        <x:v>LET</x:v>
      </x:c>
      <x:c r="B55" s="11" t="n">
        <x:v>2016</x:v>
      </x:c>
      <x:c r="C55" s="8" t="n">
        <x:v>19</x:v>
      </x:c>
      <x:c r="D55" s="14" t="n">
        <x:f>SUMIFS('原通貨年次'!$H$5:$H$159,'原通貨年次'!$A$5:$A$159,$A55,'原通貨年次'!$B$5:$B$159,$B55)/100000000</x:f>
        <x:v>15.810102993498525</x:v>
      </x:c>
      <x:c r="E55" s="14" t="n">
        <x:f>SUMIFS('原通貨年次'!$I$5:$I$159,'原通貨年次'!$A$5:$A$159,$A55,'原通貨年次'!$B$5:$B$159,$B55)/1000000</x:f>
        <x:v>14.55968338521415</x:v>
      </x:c>
      <x:c r="F55" s="11" t="str">
        <x:v>EUR + USD</x:v>
      </x:c>
      <x:c r="G55" s="8" t="str">
        <x:v>A（大会公表Purse）</x:v>
      </x:c>
      <x:c r="H55" s="8" t="str">
        <x:v>二次資料を含む再集計</x:v>
      </x:c>
    </x:row>
    <x:row r="56" ht="23" customHeight="1">
      <x:c r="A56" s="8" t="str">
        <x:v>LET</x:v>
      </x:c>
      <x:c r="B56" s="11" t="n">
        <x:v>2017</x:v>
      </x:c>
      <x:c r="C56" s="8" t="n">
        <x:v>14</x:v>
      </x:c>
      <x:c r="D56" s="14" t="n">
        <x:f>SUMIFS('原通貨年次'!$H$5:$H$159,'原通貨年次'!$A$5:$A$159,$A56,'原通貨年次'!$B$5:$B$159,$B56)/100000000</x:f>
        <x:v>14.429198916386568</x:v>
      </x:c>
      <x:c r="E56" s="14" t="n">
        <x:f>SUMIFS('原通貨年次'!$I$5:$I$159,'原通貨年次'!$A$5:$A$159,$A56,'原通貨年次'!$B$5:$B$159,$B56)/1000000</x:f>
        <x:v>12.864212030400871</x:v>
      </x:c>
      <x:c r="F56" s="11" t="str">
        <x:v>AUD + EUR + KRW + USD</x:v>
      </x:c>
      <x:c r="G56" s="8" t="str">
        <x:v>A（大会公表Purse）</x:v>
      </x:c>
      <x:c r="H56" s="8" t="str">
        <x:v>二次資料を含む再集計</x:v>
      </x:c>
    </x:row>
    <x:row r="57" ht="23" customHeight="1">
      <x:c r="A57" s="8" t="str">
        <x:v>LET</x:v>
      </x:c>
      <x:c r="B57" s="11" t="n">
        <x:v>2018</x:v>
      </x:c>
      <x:c r="C57" s="8" t="n">
        <x:v>15</x:v>
      </x:c>
      <x:c r="D57" s="14" t="n">
        <x:f>SUMIFS('原通貨年次'!$H$5:$H$159,'原通貨年次'!$A$5:$A$159,$A57,'原通貨年次'!$B$5:$B$159,$B57)/100000000</x:f>
        <x:v>13.563305954999445</x:v>
      </x:c>
      <x:c r="E57" s="14" t="n">
        <x:f>SUMIFS('原通貨年次'!$I$5:$I$159,'原通貨年次'!$A$5:$A$159,$A57,'原通貨年次'!$B$5:$B$159,$B57)/1000000</x:f>
        <x:v>12.283859771010167</x:v>
      </x:c>
      <x:c r="F57" s="11" t="str">
        <x:v>AUD + EUR + USD + ZAR</x:v>
      </x:c>
      <x:c r="G57" s="8" t="str">
        <x:v>A（大会公表Purse）</x:v>
      </x:c>
      <x:c r="H57" s="8" t="str">
        <x:v>二次資料を含む再集計</x:v>
      </x:c>
    </x:row>
    <x:row r="58" ht="23" customHeight="1">
      <x:c r="A58" s="8" t="str">
        <x:v>LET</x:v>
      </x:c>
      <x:c r="B58" s="11" t="n">
        <x:v>2019</x:v>
      </x:c>
      <x:c r="C58" s="8" t="n">
        <x:v>20</x:v>
      </x:c>
      <x:c r="D58" s="14" t="n">
        <x:f>SUMIFS('原通貨年次'!$H$5:$H$159,'原通貨年次'!$A$5:$A$159,$A58,'原通貨年次'!$B$5:$B$159,$B58)/100000000</x:f>
        <x:v>16.394193280694584</x:v>
      </x:c>
      <x:c r="E58" s="14" t="n">
        <x:f>SUMIFS('原通貨年次'!$I$5:$I$159,'原通貨年次'!$A$5:$A$159,$A58,'原通貨年次'!$B$5:$B$159,$B58)/1000000</x:f>
        <x:v>15.04263469089268</x:v>
      </x:c>
      <x:c r="F58" s="11" t="str">
        <x:v>AUD + EUR + USD + ZAR</x:v>
      </x:c>
      <x:c r="G58" s="8" t="str">
        <x:v>A（大会公表Purse）</x:v>
      </x:c>
      <x:c r="H58" s="8" t="str">
        <x:v>二次資料を含む再集計</x:v>
      </x:c>
    </x:row>
    <x:row r="59" ht="23" customHeight="1">
      <x:c r="A59" s="8" t="str">
        <x:v>LET</x:v>
      </x:c>
      <x:c r="B59" s="11" t="n">
        <x:v>2020</x:v>
      </x:c>
      <x:c r="C59" s="8" t="n">
        <x:v>12</x:v>
      </x:c>
      <x:c r="D59" s="14" t="n">
        <x:f>SUMIFS('原通貨年次'!$H$5:$H$159,'原通貨年次'!$A$5:$A$159,$A59,'原通貨年次'!$B$5:$B$159,$B59)/100000000</x:f>
        <x:v>10.251670878700887</x:v>
      </x:c>
      <x:c r="E59" s="14" t="n">
        <x:f>SUMIFS('原通貨年次'!$I$5:$I$159,'原通貨年次'!$A$5:$A$159,$A59,'原通貨年次'!$B$5:$B$159,$B59)/1000000</x:f>
        <x:v>9.610033789883234</x:v>
      </x:c>
      <x:c r="F59" s="11" t="str">
        <x:v>EUR + USD</x:v>
      </x:c>
      <x:c r="G59" s="8" t="str">
        <x:v>A（大会公表Purse）</x:v>
      </x:c>
      <x:c r="H59" s="8" t="str">
        <x:v>二次資料を含む再集計</x:v>
      </x:c>
    </x:row>
    <x:row r="60" ht="23" customHeight="1">
      <x:c r="A60" s="8" t="str">
        <x:v>LET</x:v>
      </x:c>
      <x:c r="B60" s="11" t="n">
        <x:v>2021</x:v>
      </x:c>
      <x:c r="C60" s="8" t="n">
        <x:v>23</x:v>
      </x:c>
      <x:c r="D60" s="14" t="n">
        <x:f>SUMIFS('原通貨年次'!$H$5:$H$159,'原通貨年次'!$A$5:$A$159,$A60,'原通貨年次'!$B$5:$B$159,$B60)/100000000</x:f>
        <x:v>22.334847026061894</x:v>
      </x:c>
      <x:c r="E60" s="14" t="n">
        <x:f>SUMIFS('原通貨年次'!$I$5:$I$159,'原通貨年次'!$A$5:$A$159,$A60,'原通貨年次'!$B$5:$B$159,$B60)/1000000</x:f>
        <x:v>20.339539573643325</x:v>
      </x:c>
      <x:c r="F60" s="11" t="str">
        <x:v>EUR + USD</x:v>
      </x:c>
      <x:c r="G60" s="8" t="str">
        <x:v>A（大会公表Purse）</x:v>
      </x:c>
      <x:c r="H60" s="8" t="str">
        <x:v>二次資料を含む再集計</x:v>
      </x:c>
    </x:row>
    <x:row r="61" ht="23" customHeight="1">
      <x:c r="A61" s="8" t="str">
        <x:v>LET</x:v>
      </x:c>
      <x:c r="B61" s="11" t="n">
        <x:v>2022</x:v>
      </x:c>
      <x:c r="C61" s="8" t="n">
        <x:v>33</x:v>
      </x:c>
      <x:c r="D61" s="14" t="n">
        <x:f>SUMIFS('原通貨年次'!$H$5:$H$159,'原通貨年次'!$A$5:$A$159,$A61,'原通貨年次'!$B$5:$B$159,$B61)/100000000</x:f>
        <x:v>39.138902389595664</x:v>
      </x:c>
      <x:c r="E61" s="14" t="n">
        <x:f>SUMIFS('原通貨年次'!$I$5:$I$159,'原通貨年次'!$A$5:$A$159,$A61,'原通貨年次'!$B$5:$B$159,$B61)/1000000</x:f>
        <x:v>29.860136429961116</x:v>
      </x:c>
      <x:c r="F61" s="11" t="str">
        <x:v>EUR + USD</x:v>
      </x:c>
      <x:c r="G61" s="8" t="str">
        <x:v>A（大会公表Purse）</x:v>
      </x:c>
      <x:c r="H61" s="8" t="str">
        <x:v>二次資料を含む再集計</x:v>
      </x:c>
    </x:row>
    <x:row r="62" ht="23" customHeight="1">
      <x:c r="A62" s="8" t="str">
        <x:v>LET</x:v>
      </x:c>
      <x:c r="B62" s="11" t="n">
        <x:v>2023</x:v>
      </x:c>
      <x:c r="C62" s="8" t="n">
        <x:v>29</x:v>
      </x:c>
      <x:c r="D62" s="14" t="n">
        <x:f>SUMIFS('原通貨年次'!$H$5:$H$159,'原通貨年次'!$A$5:$A$159,$A62,'原通貨年次'!$B$5:$B$159,$B62)/100000000</x:f>
        <x:v>48.22902015670686</x:v>
      </x:c>
      <x:c r="E62" s="14" t="n">
        <x:f>SUMIFS('原通貨年次'!$I$5:$I$159,'原通貨年次'!$A$5:$A$159,$A62,'原通貨年次'!$B$5:$B$159,$B62)/1000000</x:f>
        <x:v>34.31043637254915</x:v>
      </x:c>
      <x:c r="F62" s="11" t="str">
        <x:v>EUR + USD</x:v>
      </x:c>
      <x:c r="G62" s="8" t="str">
        <x:v>A（大会公表Purse）</x:v>
      </x:c>
      <x:c r="H62" s="8" t="str">
        <x:v>二次資料を含む再集計</x:v>
      </x:c>
    </x:row>
    <x:row r="63" ht="23" customHeight="1">
      <x:c r="A63" s="8" t="str">
        <x:v>LET</x:v>
      </x:c>
      <x:c r="B63" s="11" t="n">
        <x:v>2024</x:v>
      </x:c>
      <x:c r="C63" s="8" t="n">
        <x:v>29</x:v>
      </x:c>
      <x:c r="D63" s="14" t="n">
        <x:f>SUMIFS('原通貨年次'!$H$5:$H$159,'原通貨年次'!$A$5:$A$159,$A63,'原通貨年次'!$B$5:$B$159,$B63)/100000000</x:f>
        <x:v>53.76621517547781</x:v>
      </x:c>
      <x:c r="E63" s="14" t="n">
        <x:f>SUMIFS('原通貨年次'!$I$5:$I$159,'原通貨年次'!$A$5:$A$159,$A63,'原通貨年次'!$B$5:$B$159,$B63)/1000000</x:f>
        <x:v>35.51713235546875</x:v>
      </x:c>
      <x:c r="F63" s="11" t="str">
        <x:v>EUR + USD</x:v>
      </x:c>
      <x:c r="G63" s="8" t="str">
        <x:v>A（大会公表Purse）</x:v>
      </x:c>
      <x:c r="H63" s="8" t="str">
        <x:v>二次資料を含む再集計</x:v>
      </x:c>
    </x:row>
    <x:row r="64" ht="23" customHeight="1">
      <x:c r="A64" s="8" t="str">
        <x:v>LET</x:v>
      </x:c>
      <x:c r="B64" s="11" t="n">
        <x:v>2025</x:v>
      </x:c>
      <x:c r="C64" s="8" t="n">
        <x:v>27</x:v>
      </x:c>
      <x:c r="D64" s="14" t="n">
        <x:f>SUMIFS('原通貨年次'!$H$5:$H$159,'原通貨年次'!$A$5:$A$159,$A64,'原通貨年次'!$B$5:$B$159,$B64)/100000000</x:f>
        <x:v>58.54226776322727</x:v>
      </x:c>
      <x:c r="E64" s="14" t="n">
        <x:f>SUMIFS('原通貨年次'!$I$5:$I$159,'原通貨年次'!$A$5:$A$159,$A64,'原通貨年次'!$B$5:$B$159,$B64)/1000000</x:f>
        <x:v>39.13300101568627</x:v>
      </x:c>
      <x:c r="F64" s="11" t="str">
        <x:v>EUR + USD</x:v>
      </x:c>
      <x:c r="G64" s="8" t="str">
        <x:v>A（大会公表Purse）</x:v>
      </x:c>
      <x:c r="H64" s="8" t="str">
        <x:v>二次資料を含む再集計</x:v>
      </x:c>
    </x:row>
    <x:row r="65" ht="23" customHeight="1">
      <x:c r="A65" s="8" t="str">
        <x:v>DP World Tour</x:v>
      </x:c>
      <x:c r="B65" s="11" t="n">
        <x:v>2016</x:v>
      </x:c>
      <x:c r="C65" s="8" t="n">
        <x:v>47</x:v>
      </x:c>
      <x:c r="D65" s="14" t="n">
        <x:f>SUMIFS('原通貨年次'!$H$5:$H$159,'原通貨年次'!$A$5:$A$159,$A65,'原通貨年次'!$B$5:$B$159,$B65)/100000000</x:f>
        <x:v>212.51373947144512</x:v>
      </x:c>
      <x:c r="E65" s="14" t="n">
        <x:f>SUMIFS('原通貨年次'!$I$5:$I$159,'原通貨年次'!$A$5:$A$159,$A65,'原通貨年次'!$B$5:$B$159,$B65)/1000000</x:f>
        <x:v>195.70604713862437</x:v>
      </x:c>
      <x:c r="F65" s="11" t="str">
        <x:v>AUD + CNY + EUR + GBP + USD + ZAR</x:v>
      </x:c>
      <x:c r="G65" s="8" t="str">
        <x:v>A（大会公表Purse）</x:v>
      </x:c>
      <x:c r="H65" s="8" t="str">
        <x:v>二次資料を含む再集計</x:v>
      </x:c>
    </x:row>
    <x:row r="66" ht="23" customHeight="1">
      <x:c r="A66" s="8" t="str">
        <x:v>DP World Tour</x:v>
      </x:c>
      <x:c r="B66" s="11" t="n">
        <x:v>2017</x:v>
      </x:c>
      <x:c r="C66" s="8" t="n">
        <x:v>47</x:v>
      </x:c>
      <x:c r="D66" s="14" t="n">
        <x:f>SUMIFS('原通貨年次'!$H$5:$H$159,'原通貨年次'!$A$5:$A$159,$A66,'原通貨年次'!$B$5:$B$159,$B66)/100000000</x:f>
        <x:v>250.60116986720763</x:v>
      </x:c>
      <x:c r="E66" s="14" t="n">
        <x:f>SUMIFS('原通貨年次'!$I$5:$I$159,'原通貨年次'!$A$5:$A$159,$A66,'原通貨年次'!$B$5:$B$159,$B66)/1000000</x:f>
        <x:v>223.42103694870832</x:v>
      </x:c>
      <x:c r="F66" s="11" t="str">
        <x:v>AUD + CNY + EUR + USD + ZAR</x:v>
      </x:c>
      <x:c r="G66" s="8" t="str">
        <x:v>A（大会公表Purse）</x:v>
      </x:c>
      <x:c r="H66" s="8" t="str">
        <x:v>二次資料を含む再集計</x:v>
      </x:c>
    </x:row>
    <x:row r="67" ht="23" customHeight="1">
      <x:c r="A67" s="8" t="str">
        <x:v>DP World Tour</x:v>
      </x:c>
      <x:c r="B67" s="11" t="n">
        <x:v>2018</x:v>
      </x:c>
      <x:c r="C67" s="8" t="n">
        <x:v>47</x:v>
      </x:c>
      <x:c r="D67" s="14" t="n">
        <x:f>SUMIFS('原通貨年次'!$H$5:$H$159,'原通貨年次'!$A$5:$A$159,$A67,'原通貨年次'!$B$5:$B$159,$B67)/100000000</x:f>
        <x:v>229.08233264828488</x:v>
      </x:c>
      <x:c r="E67" s="14" t="n">
        <x:f>SUMIFS('原通貨年次'!$I$5:$I$159,'原通貨年次'!$A$5:$A$159,$A67,'原通貨年次'!$B$5:$B$159,$B67)/1000000</x:f>
        <x:v>207.47266629565243</x:v>
      </x:c>
      <x:c r="F67" s="11" t="str">
        <x:v>AUD + CNY + EUR + GBP + USD + ZAR</x:v>
      </x:c>
      <x:c r="G67" s="8" t="str">
        <x:v>A（大会公表Purse）</x:v>
      </x:c>
      <x:c r="H67" s="8" t="str">
        <x:v>公式資料の再集計</x:v>
      </x:c>
    </x:row>
    <x:row r="68" ht="23" customHeight="1">
      <x:c r="A68" s="8" t="str">
        <x:v>DP World Tour</x:v>
      </x:c>
      <x:c r="B68" s="11" t="n">
        <x:v>2019</x:v>
      </x:c>
      <x:c r="C68" s="8" t="n">
        <x:v>46</x:v>
      </x:c>
      <x:c r="D68" s="14" t="n">
        <x:f>SUMIFS('原通貨年次'!$H$5:$H$159,'原通貨年次'!$A$5:$A$159,$A68,'原通貨年次'!$B$5:$B$159,$B68)/100000000</x:f>
        <x:v>234.91263896700139</x:v>
      </x:c>
      <x:c r="E68" s="14" t="n">
        <x:f>SUMIFS('原通貨年次'!$I$5:$I$159,'原通貨年次'!$A$5:$A$159,$A68,'原通貨年次'!$B$5:$B$159,$B68)/1000000</x:f>
        <x:v>215.5461358635664</x:v>
      </x:c>
      <x:c r="F68" s="11" t="str">
        <x:v>AUD + CNY + EUR + GBP + USD</x:v>
      </x:c>
      <x:c r="G68" s="8" t="str">
        <x:v>A（大会公表Purse）</x:v>
      </x:c>
      <x:c r="H68" s="8" t="str">
        <x:v>二次資料を含む再集計</x:v>
      </x:c>
    </x:row>
    <x:row r="69" ht="23" customHeight="1">
      <x:c r="A69" s="8" t="str">
        <x:v>DP World Tour</x:v>
      </x:c>
      <x:c r="B69" s="11" t="n">
        <x:v>2020</x:v>
      </x:c>
      <x:c r="C69" s="8" t="n">
        <x:v>38</x:v>
      </x:c>
      <x:c r="D69" s="14" t="n">
        <x:f>SUMIFS('原通貨年次'!$H$5:$H$159,'原通貨年次'!$A$5:$A$159,$A69,'原通貨年次'!$B$5:$B$159,$B69)/100000000</x:f>
        <x:v>132.425897483882</x:v>
      </x:c>
      <x:c r="E69" s="14" t="n">
        <x:f>SUMIFS('原通貨年次'!$I$5:$I$159,'原通貨年次'!$A$5:$A$159,$A69,'原通貨年次'!$B$5:$B$159,$B69)/1000000</x:f>
        <x:v>124.13755421272242</x:v>
      </x:c>
      <x:c r="F69" s="11" t="str">
        <x:v>AUD + EUR + USD + ZAR</x:v>
      </x:c>
      <x:c r="G69" s="8" t="str">
        <x:v>A（大会公表Purse）</x:v>
      </x:c>
      <x:c r="H69" s="8" t="str">
        <x:v>二次資料を含む再集計</x:v>
      </x:c>
    </x:row>
    <x:row r="70" ht="23" customHeight="1">
      <x:c r="A70" s="8" t="str">
        <x:v>DP World Tour</x:v>
      </x:c>
      <x:c r="B70" s="11" t="n">
        <x:v>2021</x:v>
      </x:c>
      <x:c r="C70" s="8" t="n">
        <x:v>40</x:v>
      </x:c>
      <x:c r="D70" s="14" t="n">
        <x:f>SUMIFS('原通貨年次'!$H$5:$H$159,'原通貨年次'!$A$5:$A$159,$A70,'原通貨年次'!$B$5:$B$159,$B70)/100000000</x:f>
        <x:v>185.1750229238714</x:v>
      </x:c>
      <x:c r="E70" s="14" t="n">
        <x:f>SUMIFS('原通貨年次'!$I$5:$I$159,'原通貨年次'!$A$5:$A$159,$A70,'原通貨年次'!$B$5:$B$159,$B70)/1000000</x:f>
        <x:v>168.6322141546579</x:v>
      </x:c>
      <x:c r="F70" s="11" t="str">
        <x:v>EUR + GBP + USD</x:v>
      </x:c>
      <x:c r="G70" s="8" t="str">
        <x:v>A（大会公表Purse）</x:v>
      </x:c>
      <x:c r="H70" s="8" t="str">
        <x:v>二次資料を含む再集計</x:v>
      </x:c>
    </x:row>
    <x:row r="71" ht="23" customHeight="1">
      <x:c r="A71" s="8" t="str">
        <x:v>DP World Tour</x:v>
      </x:c>
      <x:c r="B71" s="11" t="n">
        <x:v>2022</x:v>
      </x:c>
      <x:c r="C71" s="8" t="n">
        <x:v>43</x:v>
      </x:c>
      <x:c r="D71" s="14" t="n">
        <x:f>SUMIFS('原通貨年次'!$H$5:$H$159,'原通貨年次'!$A$5:$A$159,$A71,'原通貨年次'!$B$5:$B$159,$B71)/100000000</x:f>
        <x:v>260.3959279319326</x:v>
      </x:c>
      <x:c r="E71" s="14" t="n">
        <x:f>SUMIFS('原通貨年次'!$I$5:$I$159,'原通貨年次'!$A$5:$A$159,$A71,'原通貨年次'!$B$5:$B$159,$B71)/1000000</x:f>
        <x:v>198.6631576035404</x:v>
      </x:c>
      <x:c r="F71" s="11" t="str">
        <x:v>EUR + GBP + USD + ZAR</x:v>
      </x:c>
      <x:c r="G71" s="8" t="str">
        <x:v>A（大会公表Purse）</x:v>
      </x:c>
      <x:c r="H71" s="8" t="str">
        <x:v>二次資料を含む再集計</x:v>
      </x:c>
    </x:row>
    <x:row r="72" ht="23" customHeight="1">
      <x:c r="A72" s="8" t="str">
        <x:v>DP World Tour</x:v>
      </x:c>
      <x:c r="B72" s="11" t="n">
        <x:v>2023</x:v>
      </x:c>
      <x:c r="C72" s="8" t="n">
        <x:v>45</x:v>
      </x:c>
      <x:c r="D72" s="14" t="n">
        <x:f>SUMIFS('原通貨年次'!$H$5:$H$159,'原通貨年次'!$A$5:$A$159,$A72,'原通貨年次'!$B$5:$B$159,$B72)/100000000</x:f>
        <x:v>325.28633876550356</x:v>
      </x:c>
      <x:c r="E72" s="14" t="n">
        <x:f>SUMIFS('原通貨年次'!$I$5:$I$159,'原通貨年次'!$A$5:$A$159,$A72,'原通貨年次'!$B$5:$B$159,$B72)/1000000</x:f>
        <x:v>231.4108018949923</x:v>
      </x:c>
      <x:c r="F72" s="11" t="str">
        <x:v>AUD + EUR + USD + ZAR</x:v>
      </x:c>
      <x:c r="G72" s="8" t="str">
        <x:v>A（大会公表Purse）</x:v>
      </x:c>
      <x:c r="H72" s="8" t="str">
        <x:v>二次資料を含む再集計</x:v>
      </x:c>
    </x:row>
    <x:row r="73" ht="23" customHeight="1">
      <x:c r="A73" s="8" t="str">
        <x:v>DP World Tour</x:v>
      </x:c>
      <x:c r="B73" s="11" t="n">
        <x:v>2024</x:v>
      </x:c>
      <x:c r="C73" s="8" t="n">
        <x:v>44</x:v>
      </x:c>
      <x:c r="D73" s="14" t="n">
        <x:f>SUMIFS('原通貨年次'!$H$5:$H$159,'原通貨年次'!$A$5:$A$159,$A73,'原通貨年次'!$B$5:$B$159,$B73)/100000000</x:f>
        <x:v>322.830894949761</x:v>
      </x:c>
      <x:c r="E73" s="14" t="n">
        <x:f>SUMIFS('原通貨年次'!$I$5:$I$159,'原通貨年次'!$A$5:$A$159,$A73,'原通貨年次'!$B$5:$B$159,$B73)/1000000</x:f>
        <x:v>213.2571092635626</x:v>
      </x:c>
      <x:c r="F73" s="11" t="str">
        <x:v>AUD + EUR + USD + ZAR</x:v>
      </x:c>
      <x:c r="G73" s="8" t="str">
        <x:v>A（大会公表Purse）</x:v>
      </x:c>
      <x:c r="H73" s="8" t="str">
        <x:v>二次資料を含む再集計</x:v>
      </x:c>
    </x:row>
    <x:row r="74" ht="23" customHeight="1">
      <x:c r="A74" s="8" t="str">
        <x:v>DP World Tour</x:v>
      </x:c>
      <x:c r="B74" s="11" t="n">
        <x:v>2025</x:v>
      </x:c>
      <x:c r="C74" s="8" t="n">
        <x:v>42</x:v>
      </x:c>
      <x:c r="D74" s="14" t="n">
        <x:f>SUMIFS('原通貨年次'!$H$5:$H$159,'原通貨年次'!$A$5:$A$159,$A74,'原通貨年次'!$B$5:$B$159,$B74)/100000000</x:f>
        <x:v>330.7311893020796</x:v>
      </x:c>
      <x:c r="E74" s="14" t="n">
        <x:f>SUMIFS('原通貨年次'!$I$5:$I$159,'原通貨年次'!$A$5:$A$159,$A74,'原通貨年次'!$B$5:$B$159,$B74)/1000000</x:f>
        <x:v>221.07964828460422</x:v>
      </x:c>
      <x:c r="F74" s="11" t="str">
        <x:v>AUD + EUR + USD + ZAR</x:v>
      </x:c>
      <x:c r="G74" s="8" t="str">
        <x:v>A（大会公表Purse）</x:v>
      </x:c>
      <x:c r="H74" s="8" t="str">
        <x:v>二次資料を含む再集計</x:v>
      </x:c>
    </x:row>
    <x:row r="75" ht="23" customHeight="1">
      <x:c r="A75" s="8" t="str">
        <x:v>LIV Golf</x:v>
      </x:c>
      <x:c r="B75" s="11" t="n">
        <x:v>2022</x:v>
      </x:c>
      <x:c r="C75" s="8" t="n">
        <x:v>8</x:v>
      </x:c>
      <x:c r="D75" s="14" t="n">
        <x:f>SUMIFS('原通貨年次'!$H$5:$H$159,'原通貨年次'!$A$5:$A$159,$A75,'原通貨年次'!$B$5:$B$159,$B75)/100000000</x:f>
        <x:v>294.91670469472444</x:v>
      </x:c>
      <x:c r="E75" s="14" t="n">
        <x:f>SUMIFS('原通貨年次'!$I$5:$I$159,'原通貨年次'!$A$5:$A$159,$A75,'原通貨年次'!$B$5:$B$159,$B75)/1000000</x:f>
        <x:v>225</x:v>
      </x:c>
      <x:c r="F75" s="11" t="str">
        <x:v>USD</x:v>
      </x:c>
      <x:c r="G75" s="8" t="str">
        <x:v>A＋E（チーム分含む）</x:v>
      </x:c>
      <x:c r="H75" s="8" t="str">
        <x:v>二次資料を含む再集計</x:v>
      </x:c>
    </x:row>
    <x:row r="76" ht="23" customHeight="1">
      <x:c r="A76" s="8" t="str">
        <x:v>LIV Golf</x:v>
      </x:c>
      <x:c r="B76" s="11" t="n">
        <x:v>2023</x:v>
      </x:c>
      <x:c r="C76" s="8" t="n">
        <x:v>14</x:v>
      </x:c>
      <x:c r="D76" s="14" t="n">
        <x:f>SUMIFS('原通貨年次'!$H$5:$H$159,'原通貨年次'!$A$5:$A$159,$A76,'原通貨年次'!$B$5:$B$159,$B76)/100000000</x:f>
        <x:v>527.1248188855766</x:v>
      </x:c>
      <x:c r="E76" s="14" t="n">
        <x:f>SUMIFS('原通貨年次'!$I$5:$I$159,'原通貨年次'!$A$5:$A$159,$A76,'原通貨年次'!$B$5:$B$159,$B76)/1000000</x:f>
        <x:v>375</x:v>
      </x:c>
      <x:c r="F76" s="11" t="str">
        <x:v>USD</x:v>
      </x:c>
      <x:c r="G76" s="8" t="str">
        <x:v>A＋E（チーム分含む）</x:v>
      </x:c>
      <x:c r="H76" s="8" t="str">
        <x:v>二次資料を含む再集計</x:v>
      </x:c>
    </x:row>
    <x:row r="77" ht="23" customHeight="1">
      <x:c r="A77" s="8" t="str">
        <x:v>LIV Golf</x:v>
      </x:c>
      <x:c r="B77" s="11" t="n">
        <x:v>2024</x:v>
      </x:c>
      <x:c r="C77" s="8" t="n">
        <x:v>14</x:v>
      </x:c>
      <x:c r="D77" s="14" t="n">
        <x:f>SUMIFS('原通貨年次'!$H$5:$H$159,'原通貨年次'!$A$5:$A$159,$A77,'原通貨年次'!$B$5:$B$159,$B77)/100000000</x:f>
        <x:v>567.6790144263908</x:v>
      </x:c>
      <x:c r="E77" s="14" t="n">
        <x:f>SUMIFS('原通貨年次'!$I$5:$I$159,'原通貨年次'!$A$5:$A$159,$A77,'原通貨年次'!$B$5:$B$159,$B77)/1000000</x:f>
        <x:v>375</x:v>
      </x:c>
      <x:c r="F77" s="11" t="str">
        <x:v>USD</x:v>
      </x:c>
      <x:c r="G77" s="8" t="str">
        <x:v>A＋E（チーム分含む）</x:v>
      </x:c>
      <x:c r="H77" s="8" t="str">
        <x:v>二次資料を含む再集計</x:v>
      </x:c>
    </x:row>
    <x:row r="78" ht="23" customHeight="1">
      <x:c r="A78" s="8" t="str">
        <x:v>LIV Golf</x:v>
      </x:c>
      <x:c r="B78" s="11" t="n">
        <x:v>2025</x:v>
      </x:c>
      <x:c r="C78" s="8" t="n">
        <x:v>14</x:v>
      </x:c>
      <x:c r="D78" s="14" t="n">
        <x:f>SUMIFS('原通貨年次'!$H$5:$H$159,'原通貨年次'!$A$5:$A$159,$A78,'原通貨年次'!$B$5:$B$159,$B78)/100000000</x:f>
        <x:v>560.9932752770568</x:v>
      </x:c>
      <x:c r="E78" s="14" t="n">
        <x:f>SUMIFS('原通貨年次'!$I$5:$I$159,'原通貨年次'!$A$5:$A$159,$A78,'原通貨年次'!$B$5:$B$159,$B78)/1000000</x:f>
        <x:v>375</x:v>
      </x:c>
      <x:c r="F78" s="11" t="str">
        <x:v>USD</x:v>
      </x:c>
      <x:c r="G78" s="8" t="str">
        <x:v>A＋E（チーム分含む）</x:v>
      </x:c>
      <x:c r="H78" s="8" t="str">
        <x:v>二次資料を含む再集計</x:v>
      </x:c>
    </x:row>
    <x:row r="79" ht="23" customHeight="1">
      <x:c r="A79" s="8" t="str">
        <x:v>ACN</x:v>
      </x:c>
      <x:c r="B79" s="11" t="n">
        <x:v>2016</x:v>
      </x:c>
      <x:c r="C79" s="8" t="n">
        <x:v>15</x:v>
      </x:c>
      <x:c r="D79" s="14" t="n">
        <x:f>SUMIFS('原通貨年次'!$H$5:$H$159,'原通貨年次'!$A$5:$A$159,$A79,'原通貨年次'!$B$5:$B$159,$B79)/100000000</x:f>
        <x:v>1.61</x:v>
      </x:c>
      <x:c r="E79" s="14" t="n">
        <x:f>SUMIFS('原通貨年次'!$I$5:$I$159,'原通貨年次'!$A$5:$A$159,$A79,'原通貨年次'!$B$5:$B$159,$B79)/1000000</x:f>
        <x:v>1.482665246382917</x:v>
      </x:c>
      <x:c r="F79" s="11" t="str">
        <x:v>JPY</x:v>
      </x:c>
      <x:c r="G79" s="8" t="str">
        <x:v>A（大会公表Purse）</x:v>
      </x:c>
      <x:c r="H79" s="8" t="str">
        <x:v>公式資料の再集計</x:v>
      </x:c>
    </x:row>
    <x:row r="80" ht="23" customHeight="1">
      <x:c r="A80" s="8" t="str">
        <x:v>ACN</x:v>
      </x:c>
      <x:c r="B80" s="11" t="n">
        <x:v>2017</x:v>
      </x:c>
      <x:c r="C80" s="8" t="n">
        <x:v>12</x:v>
      </x:c>
      <x:c r="D80" s="14" t="n">
        <x:f>SUMIFS('原通貨年次'!$H$5:$H$159,'原通貨年次'!$A$5:$A$159,$A80,'原通貨年次'!$B$5:$B$159,$B80)/100000000</x:f>
        <x:v>1.31</x:v>
      </x:c>
      <x:c r="E80" s="14" t="n">
        <x:f>SUMIFS('原通貨年次'!$I$5:$I$159,'原通貨年次'!$A$5:$A$159,$A80,'原通貨年次'!$B$5:$B$159,$B80)/1000000</x:f>
        <x:v>1.167917765738677</x:v>
      </x:c>
      <x:c r="F80" s="11" t="str">
        <x:v>JPY</x:v>
      </x:c>
      <x:c r="G80" s="8" t="str">
        <x:v>A（大会公表Purse）</x:v>
      </x:c>
      <x:c r="H80" s="8" t="str">
        <x:v>公式資料の再集計</x:v>
      </x:c>
    </x:row>
    <x:row r="81" ht="23" customHeight="1">
      <x:c r="A81" s="8" t="str">
        <x:v>ACN</x:v>
      </x:c>
      <x:c r="B81" s="11" t="n">
        <x:v>2018</x:v>
      </x:c>
      <x:c r="C81" s="8" t="n">
        <x:v>12</x:v>
      </x:c>
      <x:c r="D81" s="14" t="n">
        <x:f>SUMIFS('原通貨年次'!$H$5:$H$159,'原通貨年次'!$A$5:$A$159,$A81,'原通貨年次'!$B$5:$B$159,$B81)/100000000</x:f>
        <x:v>1.85</x:v>
      </x:c>
      <x:c r="E81" s="14" t="n">
        <x:f>SUMIFS('原通貨年次'!$I$5:$I$159,'原通貨年次'!$A$5:$A$159,$A81,'原通貨年次'!$B$5:$B$159,$B81)/1000000</x:f>
        <x:v>1.6754868357144377</x:v>
      </x:c>
      <x:c r="F81" s="11" t="str">
        <x:v>JPY</x:v>
      </x:c>
      <x:c r="G81" s="8" t="str">
        <x:v>A（大会公表Purse）</x:v>
      </x:c>
      <x:c r="H81" s="8" t="str">
        <x:v>公式資料の再集計</x:v>
      </x:c>
    </x:row>
    <x:row r="82" ht="23" customHeight="1">
      <x:c r="A82" s="8" t="str">
        <x:v>ACN</x:v>
      </x:c>
      <x:c r="B82" s="11" t="n">
        <x:v>2019</x:v>
      </x:c>
      <x:c r="C82" s="8" t="n">
        <x:v>15</x:v>
      </x:c>
      <x:c r="D82" s="14" t="n">
        <x:f>SUMIFS('原通貨年次'!$H$5:$H$159,'原通貨年次'!$A$5:$A$159,$A82,'原通貨年次'!$B$5:$B$159,$B82)/100000000</x:f>
        <x:v>2.26</x:v>
      </x:c>
      <x:c r="E82" s="14" t="n">
        <x:f>SUMIFS('原通貨年次'!$I$5:$I$159,'原通貨年次'!$A$5:$A$159,$A82,'原通貨年次'!$B$5:$B$159,$B82)/1000000</x:f>
        <x:v>2.0736826643035107</x:v>
      </x:c>
      <x:c r="F82" s="11" t="str">
        <x:v>JPY</x:v>
      </x:c>
      <x:c r="G82" s="8" t="str">
        <x:v>A（大会公表Purse）</x:v>
      </x:c>
      <x:c r="H82" s="8" t="str">
        <x:v>公式資料の再集計</x:v>
      </x:c>
    </x:row>
    <x:row r="83" ht="23" customHeight="1">
      <x:c r="A83" s="8" t="str">
        <x:v>ACN</x:v>
      </x:c>
      <x:c r="B83" s="11" t="n">
        <x:v>2020</x:v>
      </x:c>
      <x:c r="C83" s="8" t="n">
        <x:v>4</x:v>
      </x:c>
      <x:c r="D83" s="14" t="n">
        <x:f>SUMIFS('原通貨年次'!$H$5:$H$159,'原通貨年次'!$A$5:$A$159,$A83,'原通貨年次'!$B$5:$B$159,$B83)/100000000</x:f>
        <x:v>0.6</x:v>
      </x:c>
      <x:c r="E83" s="14" t="n">
        <x:f>SUMIFS('原通貨年次'!$I$5:$I$159,'原通貨年次'!$A$5:$A$159,$A83,'原通貨年次'!$B$5:$B$159,$B83)/1000000</x:f>
        <x:v>0.5624468774070341</x:v>
      </x:c>
      <x:c r="F83" s="11" t="str">
        <x:v>JPY</x:v>
      </x:c>
      <x:c r="G83" s="8" t="str">
        <x:v>A（大会公表Purse）</x:v>
      </x:c>
      <x:c r="H83" s="8" t="str">
        <x:v>公式資料の再集計</x:v>
      </x:c>
    </x:row>
    <x:row r="84" ht="23" customHeight="1">
      <x:c r="A84" s="8" t="str">
        <x:v>ACN</x:v>
      </x:c>
      <x:c r="B84" s="11" t="n">
        <x:v>2021</x:v>
      </x:c>
      <x:c r="C84" s="8" t="n">
        <x:v>16</x:v>
      </x:c>
      <x:c r="D84" s="14" t="n">
        <x:f>SUMIFS('原通貨年次'!$H$5:$H$159,'原通貨年次'!$A$5:$A$159,$A84,'原通貨年次'!$B$5:$B$159,$B84)/100000000</x:f>
        <x:v>2.56</x:v>
      </x:c>
      <x:c r="E84" s="14" t="n">
        <x:f>SUMIFS('原通貨年次'!$I$5:$I$159,'原通貨年次'!$A$5:$A$159,$A84,'原通貨年次'!$B$5:$B$159,$B84)/1000000</x:f>
        <x:v>2.331299661366332</x:v>
      </x:c>
      <x:c r="F84" s="11" t="str">
        <x:v>JPY</x:v>
      </x:c>
      <x:c r="G84" s="8" t="str">
        <x:v>A（大会公表Purse）</x:v>
      </x:c>
      <x:c r="H84" s="8" t="str">
        <x:v>公式資料の再集計</x:v>
      </x:c>
    </x:row>
    <x:row r="85" ht="23" customHeight="1">
      <x:c r="A85" s="8" t="str">
        <x:v>ACN</x:v>
      </x:c>
      <x:c r="B85" s="11" t="n">
        <x:v>2022</x:v>
      </x:c>
      <x:c r="C85" s="8" t="n">
        <x:v>14</x:v>
      </x:c>
      <x:c r="D85" s="14" t="n">
        <x:f>SUMIFS('原通貨年次'!$H$5:$H$159,'原通貨年次'!$A$5:$A$159,$A85,'原通貨年次'!$B$5:$B$159,$B85)/100000000</x:f>
        <x:v>2.26</x:v>
      </x:c>
      <x:c r="E85" s="14" t="n">
        <x:f>SUMIFS('原通貨年次'!$I$5:$I$159,'原通貨年次'!$A$5:$A$159,$A85,'原通貨年次'!$B$5:$B$159,$B85)/1000000</x:f>
        <x:v>1.7242156578629921</x:v>
      </x:c>
      <x:c r="F85" s="11" t="str">
        <x:v>JPY</x:v>
      </x:c>
      <x:c r="G85" s="8" t="str">
        <x:v>A（大会公表Purse）</x:v>
      </x:c>
      <x:c r="H85" s="8" t="str">
        <x:v>公式資料の再集計</x:v>
      </x:c>
    </x:row>
    <x:row r="86" ht="23" customHeight="1">
      <x:c r="A86" s="8" t="str">
        <x:v>ACN</x:v>
      </x:c>
      <x:c r="B86" s="11" t="n">
        <x:v>2023</x:v>
      </x:c>
      <x:c r="C86" s="8" t="n">
        <x:v>12</x:v>
      </x:c>
      <x:c r="D86" s="14" t="n">
        <x:f>SUMIFS('原通貨年次'!$H$5:$H$159,'原通貨年次'!$A$5:$A$159,$A86,'原通貨年次'!$B$5:$B$159,$B86)/100000000</x:f>
        <x:v>1.85</x:v>
      </x:c>
      <x:c r="E86" s="14" t="n">
        <x:f>SUMIFS('原通貨年次'!$I$5:$I$159,'原通貨年次'!$A$5:$A$159,$A86,'原通貨年次'!$B$5:$B$159,$B86)/1000000</x:f>
        <x:v>1.316101946151378</x:v>
      </x:c>
      <x:c r="F86" s="11" t="str">
        <x:v>JPY</x:v>
      </x:c>
      <x:c r="G86" s="8" t="str">
        <x:v>A（大会公表Purse）</x:v>
      </x:c>
      <x:c r="H86" s="8" t="str">
        <x:v>公式資料の再集計</x:v>
      </x:c>
    </x:row>
    <x:row r="87" ht="23" customHeight="1">
      <x:c r="A87" s="8" t="str">
        <x:v>ACN</x:v>
      </x:c>
      <x:c r="B87" s="11" t="n">
        <x:v>2024</x:v>
      </x:c>
      <x:c r="C87" s="8" t="n">
        <x:v>12</x:v>
      </x:c>
      <x:c r="D87" s="14" t="n">
        <x:f>SUMIFS('原通貨年次'!$H$5:$H$159,'原通貨年次'!$A$5:$A$159,$A87,'原通貨年次'!$B$5:$B$159,$B87)/100000000</x:f>
        <x:v>1.94</x:v>
      </x:c>
      <x:c r="E87" s="14" t="n">
        <x:f>SUMIFS('原通貨年次'!$I$5:$I$159,'原通貨年次'!$A$5:$A$159,$A87,'原通貨年次'!$B$5:$B$159,$B87)/1000000</x:f>
        <x:v>1.2815340738552747</x:v>
      </x:c>
      <x:c r="F87" s="11" t="str">
        <x:v>JPY</x:v>
      </x:c>
      <x:c r="G87" s="8" t="str">
        <x:v>A（大会公表Purse）</x:v>
      </x:c>
      <x:c r="H87" s="8" t="str">
        <x:v>公式資料の再集計</x:v>
      </x:c>
    </x:row>
    <x:row r="88" ht="23" customHeight="1">
      <x:c r="A88" s="8" t="str">
        <x:v>ACN</x:v>
      </x:c>
      <x:c r="B88" s="11" t="n">
        <x:v>2025</x:v>
      </x:c>
      <x:c r="C88" s="8" t="n">
        <x:v>13</x:v>
      </x:c>
      <x:c r="D88" s="14" t="n">
        <x:f>SUMIFS('原通貨年次'!$H$5:$H$159,'原通貨年次'!$A$5:$A$159,$A88,'原通貨年次'!$B$5:$B$159,$B88)/100000000</x:f>
        <x:v>2.19</x:v>
      </x:c>
      <x:c r="E88" s="14" t="n">
        <x:f>SUMIFS('原通貨年次'!$I$5:$I$159,'原通貨年次'!$A$5:$A$159,$A88,'原通貨年次'!$B$5:$B$159,$B88)/1000000</x:f>
        <x:v>1.4639212913816315</x:v>
      </x:c>
      <x:c r="F88" s="11" t="str">
        <x:v>JPY</x:v>
      </x:c>
      <x:c r="G88" s="8" t="str">
        <x:v>A（大会公表Purse）</x:v>
      </x:c>
      <x:c r="H88" s="8" t="str">
        <x:v>公式資料の再集計</x:v>
      </x:c>
    </x:row>
    <x:row r="89" ht="23" customHeight="1">
      <x:c r="A89" s="8" t="str">
        <x:v>JLPGA Step Up</x:v>
      </x:c>
      <x:c r="B89" s="11" t="n">
        <x:v>2016</x:v>
      </x:c>
      <x:c r="C89" s="8" t="n">
        <x:v>18</x:v>
      </x:c>
      <x:c r="D89" s="14" t="n">
        <x:f>SUMIFS('原通貨年次'!$H$5:$H$159,'原通貨年次'!$A$5:$A$159,$A89,'原通貨年次'!$B$5:$B$159,$B89)/100000000</x:f>
        <x:v>3.2</x:v>
      </x:c>
      <x:c r="E89" s="14" t="n">
        <x:f>SUMIFS('原通貨年次'!$I$5:$I$159,'原通貨年次'!$A$5:$A$159,$A89,'原通貨年次'!$B$5:$B$159,$B89)/1000000</x:f>
        <x:v>2.9469122909474126</x:v>
      </x:c>
      <x:c r="F89" s="11" t="str">
        <x:v>JPY</x:v>
      </x:c>
      <x:c r="G89" s="8" t="str">
        <x:v>A（大会公表Purse）</x:v>
      </x:c>
      <x:c r="H89" s="8" t="str">
        <x:v>公式資料の再集計</x:v>
      </x:c>
    </x:row>
    <x:row r="90" ht="23" customHeight="1">
      <x:c r="A90" s="8" t="str">
        <x:v>JLPGA Step Up</x:v>
      </x:c>
      <x:c r="B90" s="11" t="n">
        <x:v>2017</x:v>
      </x:c>
      <x:c r="C90" s="8" t="n">
        <x:v>21</x:v>
      </x:c>
      <x:c r="D90" s="14" t="n">
        <x:f>SUMIFS('原通貨年次'!$H$5:$H$159,'原通貨年次'!$A$5:$A$159,$A90,'原通貨年次'!$B$5:$B$159,$B90)/100000000</x:f>
        <x:v>4.05</x:v>
      </x:c>
      <x:c r="E90" s="14" t="n">
        <x:f>SUMIFS('原通貨年次'!$I$5:$I$159,'原通貨年次'!$A$5:$A$159,$A90,'原通貨年次'!$B$5:$B$159,$B90)/1000000</x:f>
        <x:v>3.6107381307188104</x:v>
      </x:c>
      <x:c r="F90" s="11" t="str">
        <x:v>JPY</x:v>
      </x:c>
      <x:c r="G90" s="8" t="str">
        <x:v>A（大会公表Purse）</x:v>
      </x:c>
      <x:c r="H90" s="8" t="str">
        <x:v>公式資料の再集計</x:v>
      </x:c>
    </x:row>
    <x:row r="91" ht="23" customHeight="1">
      <x:c r="A91" s="8" t="str">
        <x:v>JLPGA Step Up</x:v>
      </x:c>
      <x:c r="B91" s="11" t="n">
        <x:v>2018</x:v>
      </x:c>
      <x:c r="C91" s="8" t="n">
        <x:v>19</x:v>
      </x:c>
      <x:c r="D91" s="14" t="n">
        <x:f>SUMIFS('原通貨年次'!$H$5:$H$159,'原通貨年次'!$A$5:$A$159,$A91,'原通貨年次'!$B$5:$B$159,$B91)/100000000</x:f>
        <x:v>3.9</x:v>
      </x:c>
      <x:c r="E91" s="14" t="n">
        <x:f>SUMIFS('原通貨年次'!$I$5:$I$159,'原通貨年次'!$A$5:$A$159,$A91,'原通貨年次'!$B$5:$B$159,$B91)/1000000</x:f>
        <x:v>3.532107383398004</x:v>
      </x:c>
      <x:c r="F91" s="11" t="str">
        <x:v>JPY</x:v>
      </x:c>
      <x:c r="G91" s="8" t="str">
        <x:v>A（大会公表Purse）</x:v>
      </x:c>
      <x:c r="H91" s="8" t="str">
        <x:v>公式資料の再集計</x:v>
      </x:c>
    </x:row>
    <x:row r="92" ht="23" customHeight="1">
      <x:c r="A92" s="8" t="str">
        <x:v>JLPGA Step Up</x:v>
      </x:c>
      <x:c r="B92" s="11" t="n">
        <x:v>2019</x:v>
      </x:c>
      <x:c r="C92" s="8" t="n">
        <x:v>20</x:v>
      </x:c>
      <x:c r="D92" s="14" t="n">
        <x:f>SUMIFS('原通貨年次'!$H$5:$H$159,'原通貨年次'!$A$5:$A$159,$A92,'原通貨年次'!$B$5:$B$159,$B92)/100000000</x:f>
        <x:v>4.2</x:v>
      </x:c>
      <x:c r="E92" s="14" t="n">
        <x:f>SUMIFS('原通貨年次'!$I$5:$I$159,'原通貨年次'!$A$5:$A$159,$A92,'原通貨年次'!$B$5:$B$159,$B92)/1000000</x:f>
        <x:v>3.85374654428086</x:v>
      </x:c>
      <x:c r="F92" s="11" t="str">
        <x:v>JPY</x:v>
      </x:c>
      <x:c r="G92" s="8" t="str">
        <x:v>A（大会公表Purse）</x:v>
      </x:c>
      <x:c r="H92" s="8" t="str">
        <x:v>公式資料の再集計</x:v>
      </x:c>
    </x:row>
    <x:row r="93" ht="23" customHeight="1">
      <x:c r="A93" s="8" t="str">
        <x:v>JLPGA Step Up</x:v>
      </x:c>
      <x:c r="B93" s="11" t="n">
        <x:v>2020</x:v>
      </x:c>
      <x:c r="C93" s="8" t="n">
        <x:v>8</x:v>
      </x:c>
      <x:c r="D93" s="14" t="n">
        <x:f>SUMIFS('原通貨年次'!$H$5:$H$159,'原通貨年次'!$A$5:$A$159,$A93,'原通貨年次'!$B$5:$B$159,$B93)/100000000</x:f>
        <x:v>1.6</x:v>
      </x:c>
      <x:c r="E93" s="14" t="n">
        <x:f>SUMIFS('原通貨年次'!$I$5:$I$159,'原通貨年次'!$A$5:$A$159,$A93,'原通貨年次'!$B$5:$B$159,$B93)/1000000</x:f>
        <x:v>1.499858339752091</x:v>
      </x:c>
      <x:c r="F93" s="11" t="str">
        <x:v>JPY</x:v>
      </x:c>
      <x:c r="G93" s="8" t="str">
        <x:v>A（大会公表Purse）</x:v>
      </x:c>
      <x:c r="H93" s="8" t="str">
        <x:v>公式資料の再集計</x:v>
      </x:c>
    </x:row>
    <x:row r="94" ht="23" customHeight="1">
      <x:c r="A94" s="8" t="str">
        <x:v>JLPGA Step Up</x:v>
      </x:c>
      <x:c r="B94" s="11" t="n">
        <x:v>2021</x:v>
      </x:c>
      <x:c r="C94" s="8" t="n">
        <x:v>14</x:v>
      </x:c>
      <x:c r="D94" s="14" t="n">
        <x:f>SUMIFS('原通貨年次'!$H$5:$H$159,'原通貨年次'!$A$5:$A$159,$A94,'原通貨年次'!$B$5:$B$159,$B94)/100000000</x:f>
        <x:v>3.05</x:v>
      </x:c>
      <x:c r="E94" s="14" t="n">
        <x:f>SUMIFS('原通貨年次'!$I$5:$I$159,'原通貨年次'!$A$5:$A$159,$A94,'原通貨年次'!$B$5:$B$159,$B94)/1000000</x:f>
        <x:v>2.7775249871747314</x:v>
      </x:c>
      <x:c r="F94" s="11" t="str">
        <x:v>JPY</x:v>
      </x:c>
      <x:c r="G94" s="8" t="str">
        <x:v>A（大会公表Purse）</x:v>
      </x:c>
      <x:c r="H94" s="8" t="str">
        <x:v>公式資料の再集計</x:v>
      </x:c>
    </x:row>
    <x:row r="95" ht="23" customHeight="1">
      <x:c r="A95" s="8" t="str">
        <x:v>JLPGA Step Up</x:v>
      </x:c>
      <x:c r="B95" s="11" t="n">
        <x:v>2022</x:v>
      </x:c>
      <x:c r="C95" s="8" t="n">
        <x:v>17</x:v>
      </x:c>
      <x:c r="D95" s="14" t="n">
        <x:f>SUMIFS('原通貨年次'!$H$5:$H$159,'原通貨年次'!$A$5:$A$159,$A95,'原通貨年次'!$B$5:$B$159,$B95)/100000000</x:f>
        <x:v>3.75</x:v>
      </x:c>
      <x:c r="E95" s="14" t="n">
        <x:f>SUMIFS('原通貨年次'!$I$5:$I$159,'原通貨年次'!$A$5:$A$159,$A95,'原通貨年次'!$B$5:$B$159,$B95)/1000000</x:f>
        <x:v>2.860977308400982</x:v>
      </x:c>
      <x:c r="F95" s="11" t="str">
        <x:v>JPY</x:v>
      </x:c>
      <x:c r="G95" s="8" t="str">
        <x:v>A（大会公表Purse）</x:v>
      </x:c>
      <x:c r="H95" s="8" t="str">
        <x:v>公式資料の再集計</x:v>
      </x:c>
    </x:row>
    <x:row r="96" ht="23" customHeight="1">
      <x:c r="A96" s="8" t="str">
        <x:v>JLPGA Step Up</x:v>
      </x:c>
      <x:c r="B96" s="11" t="n">
        <x:v>2023</x:v>
      </x:c>
      <x:c r="C96" s="8" t="n">
        <x:v>23</x:v>
      </x:c>
      <x:c r="D96" s="14" t="n">
        <x:f>SUMIFS('原通貨年次'!$H$5:$H$159,'原通貨年次'!$A$5:$A$159,$A96,'原通貨年次'!$B$5:$B$159,$B96)/100000000</x:f>
        <x:v>5.05</x:v>
      </x:c>
      <x:c r="E96" s="14" t="n">
        <x:f>SUMIFS('原通貨年次'!$I$5:$I$159,'原通貨年次'!$A$5:$A$159,$A96,'原通貨年次'!$B$5:$B$159,$B96)/1000000</x:f>
        <x:v>3.592602609764573</x:v>
      </x:c>
      <x:c r="F96" s="11" t="str">
        <x:v>JPY</x:v>
      </x:c>
      <x:c r="G96" s="8" t="str">
        <x:v>A（大会公表Purse）</x:v>
      </x:c>
      <x:c r="H96" s="8" t="str">
        <x:v>公式資料の再集計</x:v>
      </x:c>
    </x:row>
    <x:row r="97" ht="23" customHeight="1">
      <x:c r="A97" s="8" t="str">
        <x:v>JLPGA Step Up</x:v>
      </x:c>
      <x:c r="B97" s="11" t="n">
        <x:v>2024</x:v>
      </x:c>
      <x:c r="C97" s="8" t="n">
        <x:v>21</x:v>
      </x:c>
      <x:c r="D97" s="14" t="n">
        <x:f>SUMIFS('原通貨年次'!$H$5:$H$159,'原通貨年次'!$A$5:$A$159,$A97,'原通貨年次'!$B$5:$B$159,$B97)/100000000</x:f>
        <x:v>4.7</x:v>
      </x:c>
      <x:c r="E97" s="14" t="n">
        <x:f>SUMIFS('原通貨年次'!$I$5:$I$159,'原通貨年次'!$A$5:$A$159,$A97,'原通貨年次'!$B$5:$B$159,$B97)/1000000</x:f>
        <x:v>3.1047474985153567</x:v>
      </x:c>
      <x:c r="F97" s="11" t="str">
        <x:v>JPY</x:v>
      </x:c>
      <x:c r="G97" s="8" t="str">
        <x:v>A（大会公表Purse）</x:v>
      </x:c>
      <x:c r="H97" s="8" t="str">
        <x:v>公式資料の再集計</x:v>
      </x:c>
    </x:row>
    <x:row r="98" ht="23" customHeight="1">
      <x:c r="A98" s="8" t="str">
        <x:v>JLPGA Step Up</x:v>
      </x:c>
      <x:c r="B98" s="11" t="n">
        <x:v>2025</x:v>
      </x:c>
      <x:c r="C98" s="8" t="n">
        <x:v>22</x:v>
      </x:c>
      <x:c r="D98" s="14" t="n">
        <x:f>SUMIFS('原通貨年次'!$H$5:$H$159,'原通貨年次'!$A$5:$A$159,$A98,'原通貨年次'!$B$5:$B$159,$B98)/100000000</x:f>
        <x:v>5.25</x:v>
      </x:c>
      <x:c r="E98" s="14" t="n">
        <x:f>SUMIFS('原通貨年次'!$I$5:$I$159,'原通貨年次'!$A$5:$A$159,$A98,'原通貨年次'!$B$5:$B$159,$B98)/1000000</x:f>
        <x:v>3.5094003560518567</x:v>
      </x:c>
      <x:c r="F98" s="11" t="str">
        <x:v>JPY</x:v>
      </x:c>
      <x:c r="G98" s="8" t="str">
        <x:v>A（大会公表Purse）</x:v>
      </x:c>
      <x:c r="H98" s="8" t="str">
        <x:v>公式資料の再集計</x:v>
      </x:c>
    </x:row>
    <x:row r="99">
      <x:c r="A99" s="8"/>
      <x:c r="B99" s="8"/>
      <x:c r="C99" s="8"/>
      <x:c r="D99" s="8"/>
      <x:c r="E99" s="8"/>
      <x:c r="F99" s="8"/>
      <x:c r="G99" s="8"/>
      <x:c r="H99" s="8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1" hidden="0" customWidth="1"/>
    <x:col min="2" max="2" width="10" hidden="0" customWidth="1"/>
    <x:col min="3" max="3" width="10" hidden="0" customWidth="1"/>
    <x:col min="4" max="4" width="12" hidden="0" customWidth="1"/>
    <x:col min="5" max="5" width="13" hidden="0" customWidth="1"/>
    <x:col min="6" max="6" width="13" hidden="0" customWidth="1"/>
    <x:col min="7" max="7" width="22" hidden="0" customWidth="1"/>
    <x:col min="8" max="8" width="23" hidden="0" customWidth="1"/>
    <x:col min="9" max="9" width="23" hidden="0" customWidth="1"/>
    <x:col min="10" max="10" width="18" hidden="0" customWidth="1"/>
    <x:col min="11" max="11" width="24" hidden="0" customWidth="1"/>
    <x:col min="12" max="12" width="22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</x:row>
    <x:row r="2">
      <x:c r="A2" s="9" t="str">
        <x:v>選手別賞金分配の12母集団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10" t="str">
        <x:v>2016/2019/2025。中央値・集中率は保存した原行を外部計算。会員・ゼロ獲得者の掲載範囲はツアー間で異なる。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4" ht="30" customHeight="1">
      <x:c r="A4" s="7" t="str">
        <x:v>ツアー</x:v>
      </x:c>
      <x:c r="B4" s="7" t="str">
        <x:v>年</x:v>
      </x:c>
      <x:c r="C4" s="7" t="str">
        <x:v>通貨</x:v>
      </x:c>
      <x:c r="D4" s="7" t="str">
        <x:v>掲載人数</x:v>
      </x:c>
      <x:c r="E4" s="7" t="str">
        <x:v>正の獲得者</x:v>
      </x:c>
      <x:c r="F4" s="7" t="str">
        <x:v>ゼロ獲得者</x:v>
      </x:c>
      <x:c r="G4" s="7" t="str">
        <x:v>獲得総額</x:v>
      </x:c>
      <x:c r="H4" s="7" t="str">
        <x:v>中央値（全掲載）</x:v>
      </x:c>
      <x:c r="I4" s="7" t="str">
        <x:v>中央値（正のみ）</x:v>
      </x:c>
      <x:c r="J4" s="7" t="str">
        <x:v>上位10人比率</x:v>
      </x:c>
      <x:c r="K4" s="7" t="str">
        <x:v>上位20%比率（正のみ）</x:v>
      </x:c>
      <x:c r="L4" s="7" t="str">
        <x:v>資料区分</x:v>
      </x:c>
    </x:row>
    <x:row r="5" ht="23" customHeight="1">
      <x:c r="A5" s="8" t="str">
        <x:v>PGA TOUR</x:v>
      </x:c>
      <x:c r="B5" s="11" t="n">
        <x:v>2016</x:v>
      </x:c>
      <x:c r="C5" s="11" t="str">
        <x:v>USD</x:v>
      </x:c>
      <x:c r="D5" s="8" t="n">
        <x:v>251</x:v>
      </x:c>
      <x:c r="E5" s="8" t="n">
        <x:v>251</x:v>
      </x:c>
      <x:c r="F5" s="8" t="n">
        <x:v>0</x:v>
      </x:c>
      <x:c r="G5" s="13" t="n">
        <x:v>302705894</x:v>
      </x:c>
      <x:c r="H5" s="13" t="n">
        <x:v>734548</x:v>
      </x:c>
      <x:c r="I5" s="13" t="n">
        <x:v>734548</x:v>
      </x:c>
      <x:c r="J5" s="15" t="n">
        <x:v>0.1936581816276098</x:v>
      </x:c>
      <x:c r="K5" s="15" t="n">
        <x:v>0.5790604922942135</x:v>
      </x:c>
      <x:c r="L5" s="8" t="str">
        <x:v>二次全掲載行</x:v>
      </x:c>
    </x:row>
    <x:row r="6" ht="23" customHeight="1">
      <x:c r="A6" s="8" t="str">
        <x:v>PGA TOUR</x:v>
      </x:c>
      <x:c r="B6" s="11" t="n">
        <x:v>2019</x:v>
      </x:c>
      <x:c r="C6" s="11" t="str">
        <x:v>USD</x:v>
      </x:c>
      <x:c r="D6" s="8" t="n">
        <x:v>265</x:v>
      </x:c>
      <x:c r="E6" s="8" t="n">
        <x:v>265</x:v>
      </x:c>
      <x:c r="F6" s="8" t="n">
        <x:v>0</x:v>
      </x:c>
      <x:c r="G6" s="13" t="n">
        <x:v>324709407</x:v>
      </x:c>
      <x:c r="H6" s="13" t="n">
        <x:v>814673</x:v>
      </x:c>
      <x:c r="I6" s="13" t="n">
        <x:v>814673</x:v>
      </x:c>
      <x:c r="J6" s="15" t="n">
        <x:v>0.1891361157886011</x:v>
      </x:c>
      <x:c r="K6" s="15" t="n">
        <x:v>0.5768164887197124</x:v>
      </x:c>
      <x:c r="L6" s="8" t="str">
        <x:v>二次全掲載行</x:v>
      </x:c>
    </x:row>
    <x:row r="7" ht="23" customHeight="1">
      <x:c r="A7" s="8" t="str">
        <x:v>PGA TOUR</x:v>
      </x:c>
      <x:c r="B7" s="11" t="n">
        <x:v>2025</x:v>
      </x:c>
      <x:c r="C7" s="11" t="str">
        <x:v>USD</x:v>
      </x:c>
      <x:c r="D7" s="8" t="n">
        <x:v>236</x:v>
      </x:c>
      <x:c r="E7" s="8" t="n">
        <x:v>236</x:v>
      </x:c>
      <x:c r="F7" s="8" t="n">
        <x:v>0</x:v>
      </x:c>
      <x:c r="G7" s="13" t="n">
        <x:v>551126154</x:v>
      </x:c>
      <x:c r="H7" s="13" t="n">
        <x:v>1296175.5</x:v>
      </x:c>
      <x:c r="I7" s="13" t="n">
        <x:v>1296175.5</x:v>
      </x:c>
      <x:c r="J7" s="15" t="n">
        <x:v>0.2589340116854625</x:v>
      </x:c>
      <x:c r="K7" s="15" t="n">
        <x:v>0.6353207037240334</x:v>
      </x:c>
      <x:c r="L7" s="8" t="str">
        <x:v>二次全掲載行</x:v>
      </x:c>
    </x:row>
    <x:row r="8" ht="23" customHeight="1">
      <x:c r="A8" s="8" t="str">
        <x:v>JGTO</x:v>
      </x:c>
      <x:c r="B8" s="11" t="n">
        <x:v>2016</x:v>
      </x:c>
      <x:c r="C8" s="11" t="str">
        <x:v>JPY</x:v>
      </x:c>
      <x:c r="D8" s="8" t="n">
        <x:v>261</x:v>
      </x:c>
      <x:c r="E8" s="8" t="n">
        <x:v>261</x:v>
      </x:c>
      <x:c r="F8" s="8" t="n">
        <x:v>0</x:v>
      </x:c>
      <x:c r="G8" s="13" t="n">
        <x:v>3464053682</x:v>
      </x:c>
      <x:c r="H8" s="13" t="n">
        <x:v>3080671</x:v>
      </x:c>
      <x:c r="I8" s="13" t="n">
        <x:v>3080671</x:v>
      </x:c>
      <x:c r="J8" s="15" t="n">
        <x:v>0.299521683336315</x:v>
      </x:c>
      <x:c r="K8" s="15" t="n">
        <x:v>0.7499887716809349</x:v>
      </x:c>
      <x:c r="L8" s="8" t="str">
        <x:v>公式全掲載行</x:v>
      </x:c>
    </x:row>
    <x:row r="9" ht="23" customHeight="1">
      <x:c r="A9" s="8" t="str">
        <x:v>JGTO</x:v>
      </x:c>
      <x:c r="B9" s="11" t="n">
        <x:v>2019</x:v>
      </x:c>
      <x:c r="C9" s="11" t="str">
        <x:v>JPY</x:v>
      </x:c>
      <x:c r="D9" s="8" t="n">
        <x:v>201</x:v>
      </x:c>
      <x:c r="E9" s="8" t="n">
        <x:v>201</x:v>
      </x:c>
      <x:c r="F9" s="8" t="n">
        <x:v>0</x:v>
      </x:c>
      <x:c r="G9" s="13" t="n">
        <x:v>3048476377</x:v>
      </x:c>
      <x:c r="H9" s="13" t="n">
        <x:v>4655084</x:v>
      </x:c>
      <x:c r="I9" s="13" t="n">
        <x:v>4655084</x:v>
      </x:c>
      <x:c r="J9" s="15" t="n">
        <x:v>0.33470191460171517</x:v>
      </x:c>
      <x:c r="K9" s="15" t="n">
        <x:v>0.7399735956687716</x:v>
      </x:c>
      <x:c r="L9" s="8" t="str">
        <x:v>公式全掲載行</x:v>
      </x:c>
    </x:row>
    <x:row r="10" ht="23" customHeight="1">
      <x:c r="A10" s="8" t="str">
        <x:v>JGTO</x:v>
      </x:c>
      <x:c r="B10" s="11" t="n">
        <x:v>2025</x:v>
      </x:c>
      <x:c r="C10" s="11" t="str">
        <x:v>JPY</x:v>
      </x:c>
      <x:c r="D10" s="8" t="n">
        <x:v>205</x:v>
      </x:c>
      <x:c r="E10" s="8" t="n">
        <x:v>205</x:v>
      </x:c>
      <x:c r="F10" s="8" t="n">
        <x:v>0</x:v>
      </x:c>
      <x:c r="G10" s="13" t="n">
        <x:v>3067087648</x:v>
      </x:c>
      <x:c r="H10" s="13" t="n">
        <x:v>3771714</x:v>
      </x:c>
      <x:c r="I10" s="13" t="n">
        <x:v>3771714</x:v>
      </x:c>
      <x:c r="J10" s="15" t="n">
        <x:v>0.27514482331481127</x:v>
      </x:c>
      <x:c r="K10" s="15" t="n">
        <x:v>0.751723453192949</x:v>
      </x:c>
      <x:c r="L10" s="8" t="str">
        <x:v>公式全掲載行</x:v>
      </x:c>
    </x:row>
    <x:row r="11" ht="23" customHeight="1">
      <x:c r="A11" s="8" t="str">
        <x:v>JLPGA</x:v>
      </x:c>
      <x:c r="B11" s="11" t="n">
        <x:v>2016</x:v>
      </x:c>
      <x:c r="C11" s="11" t="str">
        <x:v>JPY</x:v>
      </x:c>
      <x:c r="D11" s="8" t="n">
        <x:v>258</x:v>
      </x:c>
      <x:c r="E11" s="8" t="n">
        <x:v>163</x:v>
      </x:c>
      <x:c r="F11" s="8" t="n">
        <x:v>95</x:v>
      </x:c>
      <x:c r="G11" s="13" t="n">
        <x:v>3065619130</x:v>
      </x:c>
      <x:c r="H11" s="13" t="n">
        <x:v>937500</x:v>
      </x:c>
      <x:c r="I11" s="13" t="n">
        <x:v>5654666</x:v>
      </x:c>
      <x:c r="J11" s="15" t="n">
        <x:v>0.36138369576262397</x:v>
      </x:c>
      <x:c r="K11" s="15" t="n">
        <x:v>0.6877119467870753</x:v>
      </x:c>
      <x:c r="L11" s="8" t="str">
        <x:v>公式全掲載行</x:v>
      </x:c>
    </x:row>
    <x:row r="12" ht="23" customHeight="1">
      <x:c r="A12" s="8" t="str">
        <x:v>JLPGA</x:v>
      </x:c>
      <x:c r="B12" s="11" t="n">
        <x:v>2019</x:v>
      </x:c>
      <x:c r="C12" s="11" t="str">
        <x:v>JPY</x:v>
      </x:c>
      <x:c r="D12" s="8" t="n">
        <x:v>241</x:v>
      </x:c>
      <x:c r="E12" s="8" t="n">
        <x:v>159</x:v>
      </x:c>
      <x:c r="F12" s="8" t="n">
        <x:v>82</x:v>
      </x:c>
      <x:c r="G12" s="13" t="n">
        <x:v>3617181292</x:v>
      </x:c>
      <x:c r="H12" s="13" t="n">
        <x:v>2472000</x:v>
      </x:c>
      <x:c r="I12" s="13" t="n">
        <x:v>10987000</x:v>
      </x:c>
      <x:c r="J12" s="15" t="n">
        <x:v>0.30518717003250495</x:v>
      </x:c>
      <x:c r="K12" s="15" t="n">
        <x:v>0.6365364990392636</x:v>
      </x:c>
      <x:c r="L12" s="8" t="str">
        <x:v>公式全掲載行</x:v>
      </x:c>
    </x:row>
    <x:row r="13" ht="23" customHeight="1">
      <x:c r="A13" s="8" t="str">
        <x:v>JLPGA</x:v>
      </x:c>
      <x:c r="B13" s="11" t="n">
        <x:v>2025</x:v>
      </x:c>
      <x:c r="C13" s="11" t="str">
        <x:v>JPY</x:v>
      </x:c>
      <x:c r="D13" s="8" t="n">
        <x:v>243</x:v>
      </x:c>
      <x:c r="E13" s="8" t="n">
        <x:v>162</x:v>
      </x:c>
      <x:c r="F13" s="8" t="n">
        <x:v>81</x:v>
      </x:c>
      <x:c r="G13" s="13" t="n">
        <x:v>3967103955</x:v>
      </x:c>
      <x:c r="H13" s="13" t="n">
        <x:v>2374000</x:v>
      </x:c>
      <x:c r="I13" s="13" t="n">
        <x:v>15349601</x:v>
      </x:c>
      <x:c r="J13" s="15" t="n">
        <x:v>0.29855025440088323</x:v>
      </x:c>
      <x:c r="K13" s="15" t="n">
        <x:v>0.6263189989938138</x:v>
      </x:c>
      <x:c r="L13" s="8" t="str">
        <x:v>公式全掲載行</x:v>
      </x:c>
    </x:row>
    <x:row r="14" ht="23" customHeight="1">
      <x:c r="A14" s="8" t="str">
        <x:v>LPGA</x:v>
      </x:c>
      <x:c r="B14" s="11" t="n">
        <x:v>2016</x:v>
      </x:c>
      <x:c r="C14" s="11" t="str">
        <x:v>USD</x:v>
      </x:c>
      <x:c r="D14" s="8" t="n">
        <x:v>172</x:v>
      </x:c>
      <x:c r="E14" s="8" t="n">
        <x:v>172</x:v>
      </x:c>
      <x:c r="F14" s="8" t="n">
        <x:v>0</x:v>
      </x:c>
      <x:c r="G14" s="13" t="n">
        <x:v>56215247</x:v>
      </x:c>
      <x:c r="H14" s="13" t="n">
        <x:v>157286.5</x:v>
      </x:c>
      <x:c r="I14" s="13" t="n">
        <x:v>157286.5</x:v>
      </x:c>
      <x:c r="J14" s="15" t="n">
        <x:v>0.2935410209973817</x:v>
      </x:c>
      <x:c r="K14" s="15" t="n">
        <x:v>0.6439589245245155</x:v>
      </x:c>
      <x:c r="L14" s="8" t="str">
        <x:v>二次全掲載行</x:v>
      </x:c>
    </x:row>
    <x:row r="15" ht="23" customHeight="1">
      <x:c r="A15" s="8" t="str">
        <x:v>LPGA</x:v>
      </x:c>
      <x:c r="B15" s="11" t="n">
        <x:v>2019</x:v>
      </x:c>
      <x:c r="C15" s="11" t="str">
        <x:v>USD</x:v>
      </x:c>
      <x:c r="D15" s="8" t="n">
        <x:v>182</x:v>
      </x:c>
      <x:c r="E15" s="8" t="n">
        <x:v>182</x:v>
      </x:c>
      <x:c r="F15" s="8" t="n">
        <x:v>0</x:v>
      </x:c>
      <x:c r="G15" s="13" t="n">
        <x:v>62130508</x:v>
      </x:c>
      <x:c r="H15" s="13" t="n">
        <x:v>145085.5</x:v>
      </x:c>
      <x:c r="I15" s="13" t="n">
        <x:v>145085.5</x:v>
      </x:c>
      <x:c r="J15" s="15" t="n">
        <x:v>0.2950666361845939</x:v>
      </x:c>
      <x:c r="K15" s="15" t="n">
        <x:v>0.6528326953322191</x:v>
      </x:c>
      <x:c r="L15" s="8" t="str">
        <x:v>二次全掲載行</x:v>
      </x:c>
    </x:row>
    <x:row r="16" ht="23" customHeight="1">
      <x:c r="A16" s="8" t="str">
        <x:v>LPGA</x:v>
      </x:c>
      <x:c r="B16" s="11" t="n">
        <x:v>2025</x:v>
      </x:c>
      <x:c r="C16" s="11" t="str">
        <x:v>USD</x:v>
      </x:c>
      <x:c r="D16" s="8" t="n">
        <x:v>182</x:v>
      </x:c>
      <x:c r="E16" s="8" t="n">
        <x:v>182</x:v>
      </x:c>
      <x:c r="F16" s="8" t="n">
        <x:v>0</x:v>
      </x:c>
      <x:c r="G16" s="13" t="n">
        <x:v>111417097</x:v>
      </x:c>
      <x:c r="H16" s="13" t="n">
        <x:v>268162.5</x:v>
      </x:c>
      <x:c r="I16" s="13" t="n">
        <x:v>268162.5</x:v>
      </x:c>
      <x:c r="J16" s="15" t="n">
        <x:v>0.2862087135513861</x:v>
      </x:c>
      <x:c r="K16" s="15" t="n">
        <x:v>0.6406002303219227</x:v>
      </x:c>
      <x:c r="L16" s="8" t="str">
        <x:v>二次全掲載行</x:v>
      </x:c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1" hidden="0" customWidth="1"/>
    <x:col min="2" max="2" width="10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2" hidden="0" customWidth="1"/>
    <x:col min="8" max="8" width="22" hidden="0" customWidth="1"/>
    <x:col min="9" max="9" width="30" hidden="0" customWidth="1"/>
    <x:col min="10" max="10" width="100" hidden="0" customWidth="1"/>
    <x:col min="11" max="11" width="3" hidden="0" customWidth="1"/>
    <x:col min="12" max="12" width="100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</x:row>
    <x:row r="2">
      <x:c r="A2" s="9" t="str">
        <x:v>2026年の予定額とGD推計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10" t="str">
        <x:v>2016〜2025年の完成系列とは別表。感度幅は仮定の幅で、統計的信頼区間ではない。「超」は正確な総額ではない。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4" ht="30" customHeight="1">
      <x:c r="A4" s="7" t="str">
        <x:v>ツアー</x:v>
      </x:c>
      <x:c r="B4" s="7" t="str">
        <x:v>通貨</x:v>
      </x:c>
      <x:c r="C4" s="7" t="str">
        <x:v>年次予定・推計</x:v>
      </x:c>
      <x:c r="D4" s="7" t="str">
        <x:v>下側感度・下限</x:v>
      </x:c>
      <x:c r="E4" s="7" t="str">
        <x:v>上側感度</x:v>
      </x:c>
      <x:c r="F4" s="7" t="str">
        <x:v>既知分・終了日通過分</x:v>
      </x:c>
      <x:c r="G4" s="7" t="str">
        <x:v>前年からの推計分</x:v>
      </x:c>
      <x:c r="H4" s="7" t="str">
        <x:v>残り予定</x:v>
      </x:c>
      <x:c r="I4" s="7" t="str">
        <x:v>区分</x:v>
      </x:c>
      <x:c r="J4" s="7" t="str">
        <x:v>算出方法</x:v>
      </x:c>
      <x:c r="K4" s="7" t="str"/>
      <x:c r="L4" s="7" t="str">
        <x:v>出典</x:v>
      </x:c>
    </x:row>
    <x:row r="5" ht="23" customHeight="1">
      <x:c r="A5" s="8" t="str">
        <x:v>PGA TOUR</x:v>
      </x:c>
      <x:c r="B5" s="11" t="str">
        <x:v>USD</x:v>
      </x:c>
      <x:c r="C5" s="16" t="n">
        <x:v>575150000</x:v>
      </x:c>
      <x:c r="D5" s="16"/>
      <x:c r="E5" s="16"/>
      <x:c r="F5" s="16" t="n">
        <x:v>575150000</x:v>
      </x:c>
      <x:c r="G5" s="16" t="n">
        <x:v>0</x:v>
      </x:c>
      <x:c r="H5" s="16"/>
      <x:c r="I5" s="8" t="str">
        <x:v>公式公表・予定の日程小計</x:v>
      </x:c>
      <x:c r="J5" s="8" t="str">
        <x:v>公式日程44大会552.65m＋Masters公式終了資料22.5m。合計45大会の予定・公表額。全件支払実績ではない。</x:v>
      </x:c>
      <x:c r="K5" s="8" t="str"/>
      <x:c r="L5" s="8" t="str">
        <x:v>https://pgatourmedia.pgatourhq.com/static-assets/page/files/tours/2026/pgatour/masterstournament/roundInfo/R4_Notes.pdf</x:v>
      </x:c>
    </x:row>
    <x:row r="6" ht="23" customHeight="1">
      <x:c r="A6" s="8" t="str">
        <x:v>DP World Tour</x:v>
      </x:c>
      <x:c r="B6" s="11" t="str">
        <x:v>USD</x:v>
      </x:c>
      <x:c r="C6" s="16" t="n">
        <x:v>229995693.01093882</x:v>
      </x:c>
      <x:c r="D6" s="16"/>
      <x:c r="E6" s="16"/>
      <x:c r="F6" s="16" t="n">
        <x:v>229995693.01093882</x:v>
      </x:c>
      <x:c r="G6" s="16" t="n">
        <x:v>0</x:v>
      </x:c>
      <x:c r="H6" s="16"/>
      <x:c r="I6" s="8" t="str">
        <x:v>公式公表額・2025為替代理</x:v>
      </x:c>
      <x:c r="J6" s="8" t="str">
        <x:v>2026公式日程41金額＋Open公式17.75m。原通貨確定/予定の合計。2026通年FX未確定のため2025研究FXで換算。</x:v>
      </x:c>
      <x:c r="K6" s="8" t="str"/>
      <x:c r="L6" s="8" t="str">
        <x:v>https://www.europeantour.com/dpworld-tour/schedule/2026/; https://pgatourmedia.pgatourhq.com/tours/2026/pgatour/theopenchampionship</x:v>
      </x:c>
    </x:row>
    <x:row r="7" ht="23" customHeight="1">
      <x:c r="A7" s="8" t="str">
        <x:v>LPGA</x:v>
      </x:c>
      <x:c r="B7" s="11" t="str">
        <x:v>USD</x:v>
      </x:c>
      <x:c r="C7" s="13" t="n">
        <x:v>132000000</x:v>
      </x:c>
      <x:c r="D7" s="13" t="n">
        <x:v>132000000</x:v>
      </x:c>
      <x:c r="E7" s="13"/>
      <x:c r="F7" s="13"/>
      <x:c r="G7" s="13"/>
      <x:c r="H7" s="13"/>
      <x:c r="I7" s="8" t="str">
        <x:v>公式予定の下限</x:v>
      </x:c>
      <x:c r="J7" s="8" t="str">
        <x:v>Official announced schedule lower bound: OVER $132m. Rounded display baseline, not exact actual total; includes announced event scope. Upper bound not supplied.</x:v>
      </x:c>
      <x:c r="K7" s="8" t="str"/>
      <x:c r="L7" s="8" t="str">
        <x:v>https://www.lpga.com/news/2025/lpga-tour-announces-2026-schedule</x:v>
      </x:c>
    </x:row>
    <x:row r="8" ht="23" customHeight="1">
      <x:c r="A8" s="8" t="str">
        <x:v>KLPGA</x:v>
      </x:c>
      <x:c r="B8" s="11" t="str">
        <x:v>KRW</x:v>
      </x:c>
      <x:c r="C8" s="13" t="n">
        <x:v>34700000000</x:v>
      </x:c>
      <x:c r="D8" s="13"/>
      <x:c r="E8" s="13"/>
      <x:c r="F8" s="13"/>
      <x:c r="G8" s="13"/>
      <x:c r="H8" s="13"/>
      <x:c r="I8" s="8" t="str">
        <x:v>二次資料の年間予定</x:v>
      </x:c>
      <x:c r="J8" s="8" t="str">
        <x:v>2026 scheduled approximate total reported in prior research secondary schedule announcement; not actual final payout.</x:v>
      </x:c>
      <x:c r="K8" s="8" t="str"/>
      <x:c r="L8" s="8" t="str">
        <x:v>2026 schedule secondary announcement recorded in prior report 03</x:v>
      </x:c>
    </x:row>
    <x:row r="9" ht="23" customHeight="1">
      <x:c r="A9" s="8" t="str">
        <x:v>LET</x:v>
      </x:c>
      <x:c r="B9" s="11" t="str">
        <x:v>EUR</x:v>
      </x:c>
      <x:c r="C9" s="13" t="n">
        <x:v>40000000</x:v>
      </x:c>
      <x:c r="D9" s="13" t="n">
        <x:v>40000000</x:v>
      </x:c>
      <x:c r="E9" s="13"/>
      <x:c r="F9" s="13"/>
      <x:c r="G9" s="13"/>
      <x:c r="H9" s="13"/>
      <x:c r="I9" s="8" t="str">
        <x:v>公式予定の下限</x:v>
      </x:c>
      <x:c r="J9" s="8" t="str">
        <x:v>Official announced schedule lower bound: OVER EUR40m. Rounded baseline, not exact final total or guaranteed upper bound.</x:v>
      </x:c>
      <x:c r="K9" s="8" t="str"/>
      <x:c r="L9" s="8" t="str">
        <x:v>https://ladieseuropeantour.com/blog/let-announces-record-prize-money-of-over-40-million-euros-for-2026-season</x:v>
      </x:c>
    </x:row>
    <x:row r="10" ht="23" customHeight="1">
      <x:c r="A10" s="8" t="str">
        <x:v>LIV Golf</x:v>
      </x:c>
      <x:c r="B10" s="11" t="str">
        <x:v>USD</x:v>
      </x:c>
      <x:c r="C10" s="13" t="n">
        <x:v>470000000</x:v>
      </x:c>
      <x:c r="D10" s="13" t="n">
        <x:v>470000000</x:v>
      </x:c>
      <x:c r="E10" s="13" t="n">
        <x:v>470000000</x:v>
      </x:c>
      <x:c r="F10" s="13"/>
      <x:c r="G10" s="13"/>
      <x:c r="H10" s="13"/>
      <x:c r="I10" s="8" t="str">
        <x:v>公式公表・予定の日程小計</x:v>
      </x:c>
      <x:c r="J10" s="8" t="str">
        <x:v>Official 2026 season scheduled individual/team purses; announced rounded total, NOT actual paid total or personal income. 2026-09-08公式Chapter11再建発表あり。470mはシーズン公表枠で、全額実支払を認定しない。</x:v>
      </x:c>
      <x:c r="K10" s="8" t="str"/>
      <x:c r="L10" s="8" t="str">
        <x:v>https://www.livgolf.com/news/liv-golf-announces-competition-format-updates-for-2026-season</x:v>
      </x:c>
    </x:row>
    <x:row r="11" ht="23" customHeight="1">
      <x:c r="A11" s="8" t="str">
        <x:v>JGTO</x:v>
      </x:c>
      <x:c r="B11" s="11" t="str">
        <x:v>JPY</x:v>
      </x:c>
      <x:c r="C11" s="13" t="n">
        <x:v>3133848000</x:v>
      </x:c>
      <x:c r="D11" s="13" t="n">
        <x:v>3133848000</x:v>
      </x:c>
      <x:c r="E11" s="13" t="n">
        <x:v>3133848000</x:v>
      </x:c>
      <x:c r="F11" s="13" t="n">
        <x:v>1803848000</x:v>
      </x:c>
      <x:c r="G11" s="13"/>
      <x:c r="H11" s="13" t="n">
        <x:v>1330000000</x:v>
      </x:c>
      <x:c r="I11" s="8" t="str">
        <x:v>公式公表・予定の日程小計</x:v>
      </x:c>
      <x:c r="J11" s="8" t="str">
        <x:v>Official 2026 calendar/API purse sum. End date &lt;=2026-10-16 for past-event subtotal; remaining dates separately retained. Published purse, not final payment. Observed 2026-10-17 JST.</x:v>
      </x:c>
      <x:c r="K11" s="8" t="str"/>
      <x:c r="L11" s="8" t="str">
        <x:v>https://www.jgto.org/tournament?tourna_kbn_id=3&amp;year=2026</x:v>
      </x:c>
    </x:row>
    <x:row r="12" ht="23" customHeight="1">
      <x:c r="A12" s="8" t="str">
        <x:v>JLPGA</x:v>
      </x:c>
      <x:c r="B12" s="11" t="str">
        <x:v>JPY</x:v>
      </x:c>
      <x:c r="C12" s="13" t="n">
        <x:v>4310000000</x:v>
      </x:c>
      <x:c r="D12" s="13" t="n">
        <x:v>4310000000</x:v>
      </x:c>
      <x:c r="E12" s="13" t="n">
        <x:v>4310000000</x:v>
      </x:c>
      <x:c r="F12" s="13" t="n">
        <x:v>3510000000</x:v>
      </x:c>
      <x:c r="G12" s="13"/>
      <x:c r="H12" s="13" t="n">
        <x:v>800000000</x:v>
      </x:c>
      <x:c r="I12" s="8" t="str">
        <x:v>公式公表・予定の日程小計</x:v>
      </x:c>
      <x:c r="J12" s="8" t="str">
        <x:v>Official 2026 calendar/API purse sum. End date &lt;=2026-10-16 for past-event subtotal; remaining dates separately retained. Published purse, not final payment. Observed 2026-10-17 JST.</x:v>
      </x:c>
      <x:c r="K12" s="8" t="str"/>
      <x:c r="L12" s="8" t="str">
        <x:v>https://open-api.lpga.or.jp/OWS/tour/2026/schedule.json</x:v>
      </x:c>
    </x:row>
    <x:row r="13" ht="23" customHeight="1">
      <x:c r="A13" s="8" t="str">
        <x:v>JLPGA</x:v>
      </x:c>
      <x:c r="B13" s="11" t="str">
        <x:v>USD</x:v>
      </x:c>
      <x:c r="C13" s="13" t="n">
        <x:v>4100000</x:v>
      </x:c>
      <x:c r="D13" s="13" t="n">
        <x:v>4100000</x:v>
      </x:c>
      <x:c r="E13" s="13" t="n">
        <x:v>4100000</x:v>
      </x:c>
      <x:c r="F13" s="13" t="n">
        <x:v>2000000</x:v>
      </x:c>
      <x:c r="G13" s="13"/>
      <x:c r="H13" s="13" t="n">
        <x:v>2100000</x:v>
      </x:c>
      <x:c r="I13" s="8" t="str">
        <x:v>公式公表・予定の日程小計</x:v>
      </x:c>
      <x:c r="J13" s="8" t="str">
        <x:v>Official 2026 calendar/API purse sum. End date &lt;=2026-10-16 for past-event subtotal; remaining dates separately retained. Published purse, not final payment. Observed 2026-10-17 JST.</x:v>
      </x:c>
      <x:c r="K13" s="8" t="str"/>
      <x:c r="L13" s="8" t="str">
        <x:v>https://open-api.lpga.or.jp/OWS/tour/2026/schedule.json</x:v>
      </x:c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14" hidden="0" customWidth="1"/>
    <x:col min="3" max="3" width="22" hidden="0" customWidth="1"/>
    <x:col min="4" max="4" width="22" hidden="0" customWidth="1"/>
    <x:col min="5" max="5" width="25" hidden="0" customWidth="1"/>
    <x:col min="6" max="6" width="22" hidden="0" customWidth="1"/>
    <x:col min="7" max="7" width="24" hidden="0" customWidth="1"/>
    <x:col min="8" max="8" width="24" hidden="0" customWidth="1"/>
    <x:col min="9" max="9" width="25" hidden="0" customWidth="1"/>
    <x:col min="10" max="10" width="22" hidden="0" customWidth="1"/>
    <x:col min="11" max="11" width="27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  <x:c r="J1" s="8"/>
      <x:c r="K1" s="8"/>
    </x:row>
    <x:row r="2">
      <x:c r="A2" s="9" t="str">
        <x:v>参戦費用のGD予算シナリオ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>
      <x:c r="A3" s="10" t="str">
        <x:v>実測平均ではない。仮定の予算。固定費に指導・用具・QT等の予備費を含む。税・生活費・スポンサー収入を除外。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 ht="30" customHeight="1">
      <x:c r="A4" s="7" t="str">
        <x:v>条件</x:v>
      </x:c>
      <x:c r="B4" s="7" t="str">
        <x:v>年間大会数</x:v>
      </x:c>
      <x:c r="C4" s="7" t="str">
        <x:v>交通/大会（円）</x:v>
      </x:c>
      <x:c r="D4" s="7" t="str">
        <x:v>宿泊/大会（円）</x:v>
      </x:c>
      <x:c r="E4" s="7" t="str">
        <x:v>キャディ/大会（円）</x:v>
      </x:c>
      <x:c r="F4" s="7" t="str">
        <x:v>食費/大会（円）</x:v>
      </x:c>
      <x:c r="G4" s="7" t="str">
        <x:v>その他/大会（円）</x:v>
      </x:c>
      <x:c r="H4" s="7" t="str">
        <x:v>年間固定費（円）</x:v>
      </x:c>
      <x:c r="I4" s="7" t="str">
        <x:v>年間費用（円）</x:v>
      </x:c>
      <x:c r="J4" s="7" t="str">
        <x:v>賞金歩合の仮定</x:v>
      </x:c>
      <x:c r="K4" s="7" t="str">
        <x:v>損益分岐賞金（円）</x:v>
      </x:c>
    </x:row>
    <x:row r="5" ht="23" customHeight="1">
      <x:c r="A5" s="8" t="str">
        <x:v>低負担</x:v>
      </x:c>
      <x:c r="B5" s="17" t="n">
        <x:v>12</x:v>
      </x:c>
      <x:c r="C5" s="16" t="n">
        <x:v>20000</x:v>
      </x:c>
      <x:c r="D5" s="16" t="n">
        <x:v>32000</x:v>
      </x:c>
      <x:c r="E5" s="16" t="n">
        <x:v>36000</x:v>
      </x:c>
      <x:c r="F5" s="16" t="n">
        <x:v>10000</x:v>
      </x:c>
      <x:c r="G5" s="16" t="n">
        <x:v>5000</x:v>
      </x:c>
      <x:c r="H5" s="16" t="n">
        <x:v>550000</x:v>
      </x:c>
      <x:c r="I5" s="13" t="n">
        <x:f>B5*SUM(C5:G5)+H5</x:f>
        <x:v>1786000</x:v>
      </x:c>
      <x:c r="J5" s="18" t="n">
        <x:v>0.05</x:v>
      </x:c>
      <x:c r="K5" s="13" t="n">
        <x:f>I5/(1-J5)</x:f>
        <x:v>1880000</x:v>
      </x:c>
    </x:row>
    <x:row r="6" ht="23" customHeight="1">
      <x:c r="A6" s="8" t="str">
        <x:v>標準</x:v>
      </x:c>
      <x:c r="B6" s="17" t="n">
        <x:v>20</x:v>
      </x:c>
      <x:c r="C6" s="16" t="n">
        <x:v>40000</x:v>
      </x:c>
      <x:c r="D6" s="16" t="n">
        <x:v>50000</x:v>
      </x:c>
      <x:c r="E6" s="16" t="n">
        <x:v>80000</x:v>
      </x:c>
      <x:c r="F6" s="16" t="n">
        <x:v>18000</x:v>
      </x:c>
      <x:c r="G6" s="16" t="n">
        <x:v>10000</x:v>
      </x:c>
      <x:c r="H6" s="16" t="n">
        <x:v>1100000</x:v>
      </x:c>
      <x:c r="I6" s="13" t="n">
        <x:f>B6*SUM(C6:G6)+H6</x:f>
        <x:v>5060000</x:v>
      </x:c>
      <x:c r="J6" s="18" t="n">
        <x:v>0.05</x:v>
      </x:c>
      <x:c r="K6" s="13" t="n">
        <x:f>I6/(1-J6)</x:f>
        <x:v>5326315.7894736845</x:v>
      </x:c>
    </x:row>
    <x:row r="7" ht="23" customHeight="1">
      <x:c r="A7" s="8" t="str">
        <x:v>遠征多め</x:v>
      </x:c>
      <x:c r="B7" s="17" t="n">
        <x:v>26</x:v>
      </x:c>
      <x:c r="C7" s="16" t="n">
        <x:v>100000</x:v>
      </x:c>
      <x:c r="D7" s="16" t="n">
        <x:v>90000</x:v>
      </x:c>
      <x:c r="E7" s="16" t="n">
        <x:v>100000</x:v>
      </x:c>
      <x:c r="F7" s="16" t="n">
        <x:v>28000</x:v>
      </x:c>
      <x:c r="G7" s="16" t="n">
        <x:v>20000</x:v>
      </x:c>
      <x:c r="H7" s="16" t="n">
        <x:v>2100000</x:v>
      </x:c>
      <x:c r="I7" s="13" t="n">
        <x:f>B7*SUM(C7:G7)+H7</x:f>
        <x:v>10888000</x:v>
      </x:c>
      <x:c r="J7" s="18" t="n">
        <x:v>0.05</x:v>
      </x:c>
      <x:c r="K7" s="13" t="n">
        <x:f>I7/(1-J7)</x:f>
        <x:v>11461052.631578948</x:v>
      </x:c>
    </x:row>
    <x:row r="8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8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2" hidden="0" customWidth="1"/>
    <x:col min="2" max="2" width="10" hidden="0" customWidth="1"/>
    <x:col min="3" max="3" width="10" hidden="0" customWidth="1"/>
    <x:col min="4" max="4" width="10" hidden="0" customWidth="1"/>
    <x:col min="5" max="5" width="20" hidden="0" customWidth="1"/>
    <x:col min="6" max="6" width="17" hidden="0" customWidth="1"/>
    <x:col min="7" max="7" width="17" hidden="0" customWidth="1"/>
    <x:col min="8" max="8" width="21" hidden="0" customWidth="1"/>
    <x:col min="9" max="9" width="21" hidden="0" customWidth="1"/>
    <x:col min="10" max="10" width="30" hidden="0" customWidth="1"/>
    <x:col min="11" max="11" width="3" hidden="0" customWidth="1"/>
    <x:col min="12" max="12" width="95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</x:row>
    <x:row r="2">
      <x:c r="A2" s="9" t="str">
        <x:v>原通貨の小計と換算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10" t="str">
        <x:v>日本は暦年、PGA/DPWTは公式シーズン。跨年シーズンの換算には終了年暦年レートを代理使用。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4" ht="30" customHeight="1">
      <x:c r="A4" s="7" t="str">
        <x:v>ツアー</x:v>
      </x:c>
      <x:c r="B4" s="7" t="str">
        <x:v>年</x:v>
      </x:c>
      <x:c r="C4" s="7" t="str">
        <x:v>通貨</x:v>
      </x:c>
      <x:c r="D4" s="7" t="str">
        <x:v>大会数</x:v>
      </x:c>
      <x:c r="E4" s="7" t="str">
        <x:v>原通貨賞金額</x:v>
      </x:c>
      <x:c r="F4" s="7" t="str">
        <x:v>JPY係数</x:v>
      </x:c>
      <x:c r="G4" s="7" t="str">
        <x:v>USD係数</x:v>
      </x:c>
      <x:c r="H4" s="7" t="str">
        <x:v>円換算額</x:v>
      </x:c>
      <x:c r="I4" s="7" t="str">
        <x:v>ドル換算額</x:v>
      </x:c>
      <x:c r="J4" s="7" t="str">
        <x:v>区分</x:v>
      </x:c>
      <x:c r="K4" s="7" t="str"/>
      <x:c r="L4" s="7" t="str">
        <x:v>出典・集計根拠</x:v>
      </x:c>
    </x:row>
    <x:row r="5" ht="23" customHeight="1">
      <x:c r="A5" s="8" t="str">
        <x:v>ACN</x:v>
      </x:c>
      <x:c r="B5" s="11" t="n">
        <x:v>2016</x:v>
      </x:c>
      <x:c r="C5" s="11" t="str">
        <x:v>JPY</x:v>
      </x:c>
      <x:c r="D5" s="8" t="n">
        <x:v>15</x:v>
      </x:c>
      <x:c r="E5" s="13" t="n">
        <x:v>161000000</x:v>
      </x:c>
      <x:c r="F5" s="12" t="n">
        <x:f>'為替'!D9</x:f>
        <x:v>1</x:v>
      </x:c>
      <x:c r="G5" s="12" t="n">
        <x:f>'為替'!E9</x:f>
        <x:v>0.009209100909210665</x:v>
      </x:c>
      <x:c r="H5" s="13" t="n">
        <x:f>E5*F5</x:f>
        <x:v>161000000</x:v>
      </x:c>
      <x:c r="I5" s="13" t="n">
        <x:f>E5*G5</x:f>
        <x:v>1482665.246382917</x:v>
      </x:c>
      <x:c r="J5" s="8" t="str">
        <x:v>公式資料の再集計</x:v>
      </x:c>
      <x:c r="K5" s="8" t="str"/>
      <x:c r="L5" s="8" t="str">
        <x:v>大会台帳の同ツアー・同年・同通貨の全行</x:v>
      </x:c>
    </x:row>
    <x:row r="6" ht="23" customHeight="1">
      <x:c r="A6" s="8" t="str">
        <x:v>ACN</x:v>
      </x:c>
      <x:c r="B6" s="11" t="n">
        <x:v>2017</x:v>
      </x:c>
      <x:c r="C6" s="11" t="str">
        <x:v>JPY</x:v>
      </x:c>
      <x:c r="D6" s="8" t="n">
        <x:v>12</x:v>
      </x:c>
      <x:c r="E6" s="13" t="n">
        <x:v>131000000</x:v>
      </x:c>
      <x:c r="F6" s="12" t="n">
        <x:f>'為替'!D17</x:f>
        <x:v>1</x:v>
      </x:c>
      <x:c r="G6" s="12" t="n">
        <x:f>'為替'!E17</x:f>
        <x:v>0.008915402791898298</x:v>
      </x:c>
      <x:c r="H6" s="13" t="n">
        <x:f>E6*F6</x:f>
        <x:v>131000000</x:v>
      </x:c>
      <x:c r="I6" s="13" t="n">
        <x:f>E6*G6</x:f>
        <x:v>1167917.765738677</x:v>
      </x:c>
      <x:c r="J6" s="8" t="str">
        <x:v>公式資料の再集計</x:v>
      </x:c>
      <x:c r="K6" s="8" t="str"/>
      <x:c r="L6" s="8" t="str">
        <x:v>大会台帳の同ツアー・同年・同通貨の全行</x:v>
      </x:c>
    </x:row>
    <x:row r="7" ht="23" customHeight="1">
      <x:c r="A7" s="8" t="str">
        <x:v>ACN</x:v>
      </x:c>
      <x:c r="B7" s="11" t="n">
        <x:v>2018</x:v>
      </x:c>
      <x:c r="C7" s="11" t="str">
        <x:v>JPY</x:v>
      </x:c>
      <x:c r="D7" s="8" t="n">
        <x:v>12</x:v>
      </x:c>
      <x:c r="E7" s="13" t="n">
        <x:v>185000000</x:v>
      </x:c>
      <x:c r="F7" s="12" t="n">
        <x:f>'為替'!D25</x:f>
        <x:v>1</x:v>
      </x:c>
      <x:c r="G7" s="12" t="n">
        <x:f>'為替'!E25</x:f>
        <x:v>0.00905668559845642</x:v>
      </x:c>
      <x:c r="H7" s="13" t="n">
        <x:f>E7*F7</x:f>
        <x:v>185000000</x:v>
      </x:c>
      <x:c r="I7" s="13" t="n">
        <x:f>E7*G7</x:f>
        <x:v>1675486.8357144378</x:v>
      </x:c>
      <x:c r="J7" s="8" t="str">
        <x:v>公式資料の再集計</x:v>
      </x:c>
      <x:c r="K7" s="8" t="str"/>
      <x:c r="L7" s="8" t="str">
        <x:v>大会台帳の同ツアー・同年・同通貨の全行</x:v>
      </x:c>
    </x:row>
    <x:row r="8" ht="23" customHeight="1">
      <x:c r="A8" s="8" t="str">
        <x:v>ACN</x:v>
      </x:c>
      <x:c r="B8" s="11" t="n">
        <x:v>2019</x:v>
      </x:c>
      <x:c r="C8" s="11" t="str">
        <x:v>JPY</x:v>
      </x:c>
      <x:c r="D8" s="8" t="n">
        <x:v>15</x:v>
      </x:c>
      <x:c r="E8" s="13" t="n">
        <x:v>226000000</x:v>
      </x:c>
      <x:c r="F8" s="12" t="n">
        <x:f>'為替'!D33</x:f>
        <x:v>1</x:v>
      </x:c>
      <x:c r="G8" s="12" t="n">
        <x:f>'為替'!E33</x:f>
        <x:v>0.009175587010192525</x:v>
      </x:c>
      <x:c r="H8" s="13" t="n">
        <x:f>E8*F8</x:f>
        <x:v>226000000</x:v>
      </x:c>
      <x:c r="I8" s="13" t="n">
        <x:f>E8*G8</x:f>
        <x:v>2073682.6643035104</x:v>
      </x:c>
      <x:c r="J8" s="8" t="str">
        <x:v>公式資料の再集計</x:v>
      </x:c>
      <x:c r="K8" s="8" t="str"/>
      <x:c r="L8" s="8" t="str">
        <x:v>大会台帳の同ツアー・同年・同通貨の全行</x:v>
      </x:c>
    </x:row>
    <x:row r="9" ht="23" customHeight="1">
      <x:c r="A9" s="8" t="str">
        <x:v>ACN</x:v>
      </x:c>
      <x:c r="B9" s="11" t="n">
        <x:v>2020</x:v>
      </x:c>
      <x:c r="C9" s="11" t="str">
        <x:v>JPY</x:v>
      </x:c>
      <x:c r="D9" s="8" t="n">
        <x:v>4</x:v>
      </x:c>
      <x:c r="E9" s="13" t="n">
        <x:v>60000000</x:v>
      </x:c>
      <x:c r="F9" s="12" t="n">
        <x:f>'為替'!D41</x:f>
        <x:v>1</x:v>
      </x:c>
      <x:c r="G9" s="12" t="n">
        <x:f>'為替'!E41</x:f>
        <x:v>0.00937411462345057</x:v>
      </x:c>
      <x:c r="H9" s="13" t="n">
        <x:f>E9*F9</x:f>
        <x:v>60000000</x:v>
      </x:c>
      <x:c r="I9" s="13" t="n">
        <x:f>E9*G9</x:f>
        <x:v>562446.8774070342</x:v>
      </x:c>
      <x:c r="J9" s="8" t="str">
        <x:v>公式資料の再集計</x:v>
      </x:c>
      <x:c r="K9" s="8" t="str"/>
      <x:c r="L9" s="8" t="str">
        <x:v>大会台帳の同ツアー・同年・同通貨の全行</x:v>
      </x:c>
    </x:row>
    <x:row r="10" ht="23" customHeight="1">
      <x:c r="A10" s="8" t="str">
        <x:v>ACN</x:v>
      </x:c>
      <x:c r="B10" s="11" t="n">
        <x:v>2021</x:v>
      </x:c>
      <x:c r="C10" s="11" t="str">
        <x:v>JPY</x:v>
      </x:c>
      <x:c r="D10" s="8" t="n">
        <x:v>16</x:v>
      </x:c>
      <x:c r="E10" s="13" t="n">
        <x:v>256000000</x:v>
      </x:c>
      <x:c r="F10" s="12" t="n">
        <x:f>'為替'!D49</x:f>
        <x:v>1</x:v>
      </x:c>
      <x:c r="G10" s="12" t="n">
        <x:f>'為替'!E49</x:f>
        <x:v>0.009106639302212234</x:v>
      </x:c>
      <x:c r="H10" s="13" t="n">
        <x:f>E10*F10</x:f>
        <x:v>256000000</x:v>
      </x:c>
      <x:c r="I10" s="13" t="n">
        <x:f>E10*G10</x:f>
        <x:v>2331299.661366332</x:v>
      </x:c>
      <x:c r="J10" s="8" t="str">
        <x:v>公式資料の再集計</x:v>
      </x:c>
      <x:c r="K10" s="8" t="str"/>
      <x:c r="L10" s="8" t="str">
        <x:v>大会台帳の同ツアー・同年・同通貨の全行</x:v>
      </x:c>
    </x:row>
    <x:row r="11" ht="23" customHeight="1">
      <x:c r="A11" s="8" t="str">
        <x:v>ACN</x:v>
      </x:c>
      <x:c r="B11" s="11" t="n">
        <x:v>2022</x:v>
      </x:c>
      <x:c r="C11" s="11" t="str">
        <x:v>JPY</x:v>
      </x:c>
      <x:c r="D11" s="8" t="n">
        <x:v>14</x:v>
      </x:c>
      <x:c r="E11" s="13" t="n">
        <x:v>226000000</x:v>
      </x:c>
      <x:c r="F11" s="12" t="n">
        <x:f>'為替'!D57</x:f>
        <x:v>1</x:v>
      </x:c>
      <x:c r="G11" s="12" t="n">
        <x:f>'為替'!E57</x:f>
        <x:v>0.007629272822402619</x:v>
      </x:c>
      <x:c r="H11" s="13" t="n">
        <x:f>E11*F11</x:f>
        <x:v>226000000</x:v>
      </x:c>
      <x:c r="I11" s="13" t="n">
        <x:f>E11*G11</x:f>
        <x:v>1724215.657862992</x:v>
      </x:c>
      <x:c r="J11" s="8" t="str">
        <x:v>公式資料の再集計</x:v>
      </x:c>
      <x:c r="K11" s="8" t="str"/>
      <x:c r="L11" s="8" t="str">
        <x:v>大会台帳の同ツアー・同年・同通貨の全行</x:v>
      </x:c>
    </x:row>
    <x:row r="12" ht="23" customHeight="1">
      <x:c r="A12" s="8" t="str">
        <x:v>ACN</x:v>
      </x:c>
      <x:c r="B12" s="11" t="n">
        <x:v>2023</x:v>
      </x:c>
      <x:c r="C12" s="11" t="str">
        <x:v>JPY</x:v>
      </x:c>
      <x:c r="D12" s="8" t="n">
        <x:v>12</x:v>
      </x:c>
      <x:c r="E12" s="13" t="n">
        <x:v>185000000</x:v>
      </x:c>
      <x:c r="F12" s="12" t="n">
        <x:f>'為替'!D65</x:f>
        <x:v>1</x:v>
      </x:c>
      <x:c r="G12" s="12" t="n">
        <x:f>'為替'!E65</x:f>
        <x:v>0.007114064573791233</x:v>
      </x:c>
      <x:c r="H12" s="13" t="n">
        <x:f>E12*F12</x:f>
        <x:v>185000000</x:v>
      </x:c>
      <x:c r="I12" s="13" t="n">
        <x:f>E12*G12</x:f>
        <x:v>1316101.946151378</x:v>
      </x:c>
      <x:c r="J12" s="8" t="str">
        <x:v>公式資料の再集計</x:v>
      </x:c>
      <x:c r="K12" s="8" t="str"/>
      <x:c r="L12" s="8" t="str">
        <x:v>大会台帳の同ツアー・同年・同通貨の全行</x:v>
      </x:c>
    </x:row>
    <x:row r="13" ht="23" customHeight="1">
      <x:c r="A13" s="8" t="str">
        <x:v>ACN</x:v>
      </x:c>
      <x:c r="B13" s="11" t="n">
        <x:v>2024</x:v>
      </x:c>
      <x:c r="C13" s="11" t="str">
        <x:v>JPY</x:v>
      </x:c>
      <x:c r="D13" s="8" t="n">
        <x:v>12</x:v>
      </x:c>
      <x:c r="E13" s="13" t="n">
        <x:v>194000000</x:v>
      </x:c>
      <x:c r="F13" s="12" t="n">
        <x:f>'為替'!D73</x:f>
        <x:v>1</x:v>
      </x:c>
      <x:c r="G13" s="12" t="n">
        <x:f>'為替'!E73</x:f>
        <x:v>0.0066058457415220356</x:v>
      </x:c>
      <x:c r="H13" s="13" t="n">
        <x:f>E13*F13</x:f>
        <x:v>194000000</x:v>
      </x:c>
      <x:c r="I13" s="13" t="n">
        <x:f>E13*G13</x:f>
        <x:v>1281534.0738552748</x:v>
      </x:c>
      <x:c r="J13" s="8" t="str">
        <x:v>公式資料の再集計</x:v>
      </x:c>
      <x:c r="K13" s="8" t="str"/>
      <x:c r="L13" s="8" t="str">
        <x:v>大会台帳の同ツアー・同年・同通貨の全行</x:v>
      </x:c>
    </x:row>
    <x:row r="14" ht="23" customHeight="1">
      <x:c r="A14" s="8" t="str">
        <x:v>ACN</x:v>
      </x:c>
      <x:c r="B14" s="11" t="n">
        <x:v>2025</x:v>
      </x:c>
      <x:c r="C14" s="11" t="str">
        <x:v>JPY</x:v>
      </x:c>
      <x:c r="D14" s="8" t="n">
        <x:v>13</x:v>
      </x:c>
      <x:c r="E14" s="13" t="n">
        <x:v>219000000</x:v>
      </x:c>
      <x:c r="F14" s="12" t="n">
        <x:f>'為替'!D81</x:f>
        <x:v>1</x:v>
      </x:c>
      <x:c r="G14" s="12" t="n">
        <x:f>'為替'!E81</x:f>
        <x:v>0.006684572106765441</x:v>
      </x:c>
      <x:c r="H14" s="13" t="n">
        <x:f>E14*F14</x:f>
        <x:v>219000000</x:v>
      </x:c>
      <x:c r="I14" s="13" t="n">
        <x:f>E14*G14</x:f>
        <x:v>1463921.2913816315</x:v>
      </x:c>
      <x:c r="J14" s="8" t="str">
        <x:v>公式資料の再集計</x:v>
      </x:c>
      <x:c r="K14" s="8" t="str"/>
      <x:c r="L14" s="8" t="str">
        <x:v>大会台帳の同ツアー・同年・同通貨の全行</x:v>
      </x:c>
    </x:row>
    <x:row r="15" ht="23" customHeight="1">
      <x:c r="A15" s="8" t="str">
        <x:v>DP World Tour</x:v>
      </x:c>
      <x:c r="B15" s="11" t="n">
        <x:v>2016</x:v>
      </x:c>
      <x:c r="C15" s="11" t="str">
        <x:v>AUD</x:v>
      </x:c>
      <x:c r="D15" s="8" t="n">
        <x:v>3</x:v>
      </x:c>
      <x:c r="E15" s="13" t="n">
        <x:v>5000000</x:v>
      </x:c>
      <x:c r="F15" s="12" t="n">
        <x:f>'為替'!D5</x:f>
        <x:v>80.76200983820515</x:v>
      </x:c>
      <x:c r="G15" s="12" t="n">
        <x:f>'為替'!E5</x:f>
        <x:v>0.7437454982306956</x:v>
      </x:c>
      <x:c r="H15" s="13" t="n">
        <x:f>E15*F15</x:f>
        <x:v>403810049.19102573</x:v>
      </x:c>
      <x:c r="I15" s="13" t="n">
        <x:f>E15*G15</x:f>
        <x:v>3718727.4911534777</x:v>
      </x:c>
      <x:c r="J15" s="8" t="str">
        <x:v>公式資料の再集計</x:v>
      </x:c>
      <x:c r="K15" s="8" t="str"/>
      <x:c r="L15" s="8" t="str">
        <x:v>大会台帳の同ツアー・同年・同通貨の全行</x:v>
      </x:c>
    </x:row>
    <x:row r="16" ht="23" customHeight="1">
      <x:c r="A16" s="8" t="str">
        <x:v>DP World Tour</x:v>
      </x:c>
      <x:c r="B16" s="11" t="n">
        <x:v>2016</x:v>
      </x:c>
      <x:c r="C16" s="11" t="str">
        <x:v>CNY</x:v>
      </x:c>
      <x:c r="D16" s="8" t="n">
        <x:v>1</x:v>
      </x:c>
      <x:c r="E16" s="13" t="n">
        <x:v>20000000</x:v>
      </x:c>
      <x:c r="F16" s="12" t="n">
        <x:f>'為替'!D6</x:f>
        <x:v>16.348345233969127</x:v>
      </x:c>
      <x:c r="G16" s="12" t="n">
        <x:f>'為替'!E6</x:f>
        <x:v>0.1505535609582349</x:v>
      </x:c>
      <x:c r="H16" s="13" t="n">
        <x:f>E16*F16</x:f>
        <x:v>326966904.67938256</x:v>
      </x:c>
      <x:c r="I16" s="13" t="n">
        <x:f>E16*G16</x:f>
        <x:v>3011071.2191646984</x:v>
      </x:c>
      <x:c r="J16" s="8" t="str">
        <x:v>公式資料の再集計</x:v>
      </x:c>
      <x:c r="K16" s="8" t="str"/>
      <x:c r="L16" s="8" t="str">
        <x:v>大会台帳の同ツアー・同年・同通貨の全行</x:v>
      </x:c>
    </x:row>
    <x:row r="17" ht="23" customHeight="1">
      <x:c r="A17" s="8" t="str">
        <x:v>DP World Tour</x:v>
      </x:c>
      <x:c r="B17" s="11" t="n">
        <x:v>2016</x:v>
      </x:c>
      <x:c r="C17" s="11" t="str">
        <x:v>EUR</x:v>
      </x:c>
      <x:c r="D17" s="8" t="n">
        <x:v>18</x:v>
      </x:c>
      <x:c r="E17" s="13" t="n">
        <x:v>38300000</x:v>
      </x:c>
      <x:c r="F17" s="12" t="n">
        <x:f>'為替'!D7</x:f>
        <x:v>120.1966536964981</x:v>
      </x:c>
      <x:c r="G17" s="12" t="n">
        <x:f>'為替'!E7</x:f>
        <x:v>1.1069031128405</x:v>
      </x:c>
      <x:c r="H17" s="13" t="n">
        <x:f>E17*F17</x:f>
        <x:v>4603531836.575877</x:v>
      </x:c>
      <x:c r="I17" s="13" t="n">
        <x:f>E17*G17</x:f>
        <x:v>42394389.22179115</x:v>
      </x:c>
      <x:c r="J17" s="8" t="str">
        <x:v>二次資料を含む再集計</x:v>
      </x:c>
      <x:c r="K17" s="8" t="str"/>
      <x:c r="L17" s="8" t="str">
        <x:v>大会台帳の同ツアー・同年・同通貨の全行</x:v>
      </x:c>
    </x:row>
    <x:row r="18" ht="23" customHeight="1">
      <x:c r="A18" s="8" t="str">
        <x:v>DP World Tour</x:v>
      </x:c>
      <x:c r="B18" s="11" t="n">
        <x:v>2016</x:v>
      </x:c>
      <x:c r="C18" s="11" t="str">
        <x:v>GBP</x:v>
      </x:c>
      <x:c r="D18" s="8" t="n">
        <x:v>1</x:v>
      </x:c>
      <x:c r="E18" s="13" t="n">
        <x:v>3250000</x:v>
      </x:c>
      <x:c r="F18" s="12" t="n">
        <x:f>'為替'!D8</x:f>
        <x:v>146.6737477811107</x:v>
      </x:c>
      <x:c r="G18" s="12" t="n">
        <x:f>'為替'!E8</x:f>
        <x:v>1.3507333440483622</x:v>
      </x:c>
      <x:c r="H18" s="13" t="n">
        <x:f>E18*F18</x:f>
        <x:v>476689680.2886098</x:v>
      </x:c>
      <x:c r="I18" s="13" t="n">
        <x:f>E18*G18</x:f>
        <x:v>4389883.368157177</x:v>
      </x:c>
      <x:c r="J18" s="8" t="str">
        <x:v>公式資料の再集計</x:v>
      </x:c>
      <x:c r="K18" s="8" t="str"/>
      <x:c r="L18" s="8" t="str">
        <x:v>大会台帳の同ツアー・同年・同通貨の全行</x:v>
      </x:c>
    </x:row>
    <x:row r="19" ht="23" customHeight="1">
      <x:c r="A19" s="8" t="str">
        <x:v>DP World Tour</x:v>
      </x:c>
      <x:c r="B19" s="11" t="n">
        <x:v>2016</x:v>
      </x:c>
      <x:c r="C19" s="11" t="str">
        <x:v>USD</x:v>
      </x:c>
      <x:c r="D19" s="8" t="n">
        <x:v>22</x:v>
      </x:c>
      <x:c r="E19" s="13" t="n">
        <x:v>139810000</x:v>
      </x:c>
      <x:c r="F19" s="12" t="n">
        <x:f>'為替'!D11</x:f>
        <x:v>108.5882335158072</x:v>
      </x:c>
      <x:c r="G19" s="12" t="n">
        <x:f>'為替'!E11</x:f>
        <x:v>1</x:v>
      </x:c>
      <x:c r="H19" s="13" t="n">
        <x:f>E19*F19</x:f>
        <x:v>15181720927.845005</x:v>
      </x:c>
      <x:c r="I19" s="13" t="n">
        <x:f>E19*G19</x:f>
        <x:v>139810000</x:v>
      </x:c>
      <x:c r="J19" s="8" t="str">
        <x:v>公式資料の再集計</x:v>
      </x:c>
      <x:c r="K19" s="8" t="str"/>
      <x:c r="L19" s="8" t="str">
        <x:v>大会台帳の同ツアー・同年・同通貨の全行</x:v>
      </x:c>
    </x:row>
    <x:row r="20" ht="23" customHeight="1">
      <x:c r="A20" s="8" t="str">
        <x:v>DP World Tour</x:v>
      </x:c>
      <x:c r="B20" s="11" t="n">
        <x:v>2016</x:v>
      </x:c>
      <x:c r="C20" s="11" t="str">
        <x:v>ZAR</x:v>
      </x:c>
      <x:c r="D20" s="8" t="n">
        <x:v>2</x:v>
      </x:c>
      <x:c r="E20" s="13" t="n">
        <x:v>35000000</x:v>
      </x:c>
      <x:c r="F20" s="12" t="n">
        <x:f>'為替'!D12</x:f>
        <x:v>7.390129958988951</x:v>
      </x:c>
      <x:c r="G20" s="12" t="n">
        <x:f>'為替'!E12</x:f>
        <x:v>0.06805645252451012</x:v>
      </x:c>
      <x:c r="H20" s="13" t="n">
        <x:f>E20*F20</x:f>
        <x:v>258654548.56461328</x:v>
      </x:c>
      <x:c r="I20" s="13" t="n">
        <x:f>E20*G20</x:f>
        <x:v>2381975.838357854</x:v>
      </x:c>
      <x:c r="J20" s="8" t="str">
        <x:v>公式資料の再集計</x:v>
      </x:c>
      <x:c r="K20" s="8" t="str"/>
      <x:c r="L20" s="8" t="str">
        <x:v>大会台帳の同ツアー・同年・同通貨の全行</x:v>
      </x:c>
    </x:row>
    <x:row r="21" ht="23" customHeight="1">
      <x:c r="A21" s="8" t="str">
        <x:v>DP World Tour</x:v>
      </x:c>
      <x:c r="B21" s="11" t="n">
        <x:v>2017</x:v>
      </x:c>
      <x:c r="C21" s="11" t="str">
        <x:v>AUD</x:v>
      </x:c>
      <x:c r="D21" s="8" t="n">
        <x:v>3</x:v>
      </x:c>
      <x:c r="E21" s="13" t="n">
        <x:v>4750000</x:v>
      </x:c>
      <x:c r="F21" s="12" t="n">
        <x:f>'為替'!D13</x:f>
        <x:v>86.01276801001933</x:v>
      </x:c>
      <x:c r="G21" s="12" t="n">
        <x:f>'為替'!E13</x:f>
        <x:v>0.766838472055427</x:v>
      </x:c>
      <x:c r="H21" s="13" t="n">
        <x:f>E21*F21</x:f>
        <x:v>408560648.0475918</x:v>
      </x:c>
      <x:c r="I21" s="13" t="n">
        <x:f>E21*G21</x:f>
        <x:v>3642482.742263278</x:v>
      </x:c>
      <x:c r="J21" s="8" t="str">
        <x:v>公式資料の再集計</x:v>
      </x:c>
      <x:c r="K21" s="8" t="str"/>
      <x:c r="L21" s="8" t="str">
        <x:v>大会台帳の同ツアー・同年・同通貨の全行</x:v>
      </x:c>
    </x:row>
    <x:row r="22" ht="23" customHeight="1">
      <x:c r="A22" s="8" t="str">
        <x:v>DP World Tour</x:v>
      </x:c>
      <x:c r="B22" s="11" t="n">
        <x:v>2017</x:v>
      </x:c>
      <x:c r="C22" s="11" t="str">
        <x:v>CNY</x:v>
      </x:c>
      <x:c r="D22" s="8" t="n">
        <x:v>1</x:v>
      </x:c>
      <x:c r="E22" s="13" t="n">
        <x:v>20000000</x:v>
      </x:c>
      <x:c r="F22" s="12" t="n">
        <x:f>'為替'!D14</x:f>
        <x:v>16.609141091919756</x:v>
      </x:c>
      <x:c r="G22" s="12" t="n">
        <x:f>'為替'!E14</x:f>
        <x:v>0.14807718286193416</x:v>
      </x:c>
      <x:c r="H22" s="13" t="n">
        <x:f>E22*F22</x:f>
        <x:v>332182821.8383951</x:v>
      </x:c>
      <x:c r="I22" s="13" t="n">
        <x:f>E22*G22</x:f>
        <x:v>2961543.657238683</x:v>
      </x:c>
      <x:c r="J22" s="8" t="str">
        <x:v>公式資料の再集計</x:v>
      </x:c>
      <x:c r="K22" s="8" t="str"/>
      <x:c r="L22" s="8" t="str">
        <x:v>大会台帳の同ツアー・同年・同通貨の全行</x:v>
      </x:c>
    </x:row>
    <x:row r="23" ht="23" customHeight="1">
      <x:c r="A23" s="8" t="str">
        <x:v>DP World Tour</x:v>
      </x:c>
      <x:c r="B23" s="11" t="n">
        <x:v>2017</x:v>
      </x:c>
      <x:c r="C23" s="11" t="str">
        <x:v>EUR</x:v>
      </x:c>
      <x:c r="D23" s="8" t="n">
        <x:v>15</x:v>
      </x:c>
      <x:c r="E23" s="13" t="n">
        <x:v>24000000</x:v>
      </x:c>
      <x:c r="F23" s="12" t="n">
        <x:f>'為替'!D15</x:f>
        <x:v>126.7111764705882</x:v>
      </x:c>
      <x:c r="G23" s="12" t="n">
        <x:f>'為替'!E15</x:f>
        <x:v>1.1296811764706</x:v>
      </x:c>
      <x:c r="H23" s="13" t="n">
        <x:f>E23*F23</x:f>
        <x:v>3041068235.294117</x:v>
      </x:c>
      <x:c r="I23" s="13" t="n">
        <x:f>E23*G23</x:f>
        <x:v>27112348.2352944</x:v>
      </x:c>
      <x:c r="J23" s="8" t="str">
        <x:v>二次資料を含む再集計</x:v>
      </x:c>
      <x:c r="K23" s="8" t="str"/>
      <x:c r="L23" s="8" t="str">
        <x:v>大会台帳の同ツアー・同年・同通貨の全行</x:v>
      </x:c>
    </x:row>
    <x:row r="24" ht="23" customHeight="1">
      <x:c r="A24" s="8" t="str">
        <x:v>DP World Tour</x:v>
      </x:c>
      <x:c r="B24" s="11" t="n">
        <x:v>2017</x:v>
      </x:c>
      <x:c r="C24" s="11" t="str">
        <x:v>USD</x:v>
      </x:c>
      <x:c r="D24" s="8" t="n">
        <x:v>26</x:v>
      </x:c>
      <x:c r="E24" s="13" t="n">
        <x:v>187227460</x:v>
      </x:c>
      <x:c r="F24" s="12" t="n">
        <x:f>'為替'!D19</x:f>
        <x:v>112.16543137105715</x:v>
      </x:c>
      <x:c r="G24" s="12" t="n">
        <x:f>'為替'!E19</x:f>
        <x:v>1</x:v>
      </x:c>
      <x:c r="H24" s="13" t="n">
        <x:f>E24*F24</x:f>
        <x:v>21000448815.40735</x:v>
      </x:c>
      <x:c r="I24" s="13" t="n">
        <x:f>E24*G24</x:f>
        <x:v>187227460</x:v>
      </x:c>
      <x:c r="J24" s="8" t="str">
        <x:v>公式資料の再集計</x:v>
      </x:c>
      <x:c r="K24" s="8" t="str"/>
      <x:c r="L24" s="8" t="str">
        <x:v>大会台帳の同ツアー・同年・同通貨の全行</x:v>
      </x:c>
    </x:row>
    <x:row r="25" ht="23" customHeight="1">
      <x:c r="A25" s="8" t="str">
        <x:v>DP World Tour</x:v>
      </x:c>
      <x:c r="B25" s="11" t="n">
        <x:v>2017</x:v>
      </x:c>
      <x:c r="C25" s="11" t="str">
        <x:v>ZAR</x:v>
      </x:c>
      <x:c r="D25" s="8" t="n">
        <x:v>2</x:v>
      </x:c>
      <x:c r="E25" s="13" t="n">
        <x:v>33000000</x:v>
      </x:c>
      <x:c r="F25" s="12" t="n">
        <x:f>'為替'!D20</x:f>
        <x:v>8.41989291313071</x:v>
      </x:c>
      <x:c r="G25" s="12" t="n">
        <x:f>'為替'!E20</x:f>
        <x:v>0.07506673678521024</x:v>
      </x:c>
      <x:c r="H25" s="13" t="n">
        <x:f>E25*F25</x:f>
        <x:v>277856466.1333134</x:v>
      </x:c>
      <x:c r="I25" s="13" t="n">
        <x:f>E25*G25</x:f>
        <x:v>2477202.313911938</x:v>
      </x:c>
      <x:c r="J25" s="8" t="str">
        <x:v>公式資料の再集計</x:v>
      </x:c>
      <x:c r="K25" s="8" t="str"/>
      <x:c r="L25" s="8" t="str">
        <x:v>大会台帳の同ツアー・同年・同通貨の全行</x:v>
      </x:c>
    </x:row>
    <x:row r="26" ht="23" customHeight="1">
      <x:c r="A26" s="8" t="str">
        <x:v>DP World Tour</x:v>
      </x:c>
      <x:c r="B26" s="11" t="n">
        <x:v>2018</x:v>
      </x:c>
      <x:c r="C26" s="11" t="str">
        <x:v>AUD</x:v>
      </x:c>
      <x:c r="D26" s="8" t="n">
        <x:v>3</x:v>
      </x:c>
      <x:c r="E26" s="13" t="n">
        <x:v>4500000</x:v>
      </x:c>
      <x:c r="F26" s="12" t="n">
        <x:f>'為替'!D21</x:f>
        <x:v>82.54588054450547</x:v>
      </x:c>
      <x:c r="G26" s="12" t="n">
        <x:f>'為替'!E21</x:f>
        <x:v>0.7475920875393267</x:v>
      </x:c>
      <x:c r="H26" s="13" t="n">
        <x:f>E26*F26</x:f>
        <x:v>371456462.4502746</x:v>
      </x:c>
      <x:c r="I26" s="13" t="n">
        <x:f>E26*G26</x:f>
        <x:v>3364164.39392697</x:v>
      </x:c>
      <x:c r="J26" s="8" t="str">
        <x:v>公式資料の再集計</x:v>
      </x:c>
      <x:c r="K26" s="8" t="str"/>
      <x:c r="L26" s="8" t="str">
        <x:v>大会台帳の同ツアー・同年・同通貨の全行</x:v>
      </x:c>
    </x:row>
    <x:row r="27" ht="23" customHeight="1">
      <x:c r="A27" s="8" t="str">
        <x:v>DP World Tour</x:v>
      </x:c>
      <x:c r="B27" s="11" t="n">
        <x:v>2018</x:v>
      </x:c>
      <x:c r="C27" s="11" t="str">
        <x:v>CNY</x:v>
      </x:c>
      <x:c r="D27" s="8" t="n">
        <x:v>1</x:v>
      </x:c>
      <x:c r="E27" s="13" t="n">
        <x:v>20000000</x:v>
      </x:c>
      <x:c r="F27" s="12" t="n">
        <x:f>'為替'!D22</x:f>
        <x:v>16.70012371801336</x:v>
      </x:c>
      <x:c r="G27" s="12" t="n">
        <x:f>'為替'!E22</x:f>
        <x:v>0.15124776996937206</x:v>
      </x:c>
      <x:c r="H27" s="13" t="n">
        <x:f>E27*F27</x:f>
        <x:v>334002474.36026716</x:v>
      </x:c>
      <x:c r="I27" s="13" t="n">
        <x:f>E27*G27</x:f>
        <x:v>3024955.399387441</x:v>
      </x:c>
      <x:c r="J27" s="8" t="str">
        <x:v>公式資料の再集計</x:v>
      </x:c>
      <x:c r="K27" s="8" t="str"/>
      <x:c r="L27" s="8" t="str">
        <x:v>大会台帳の同ツアー・同年・同通貨の全行</x:v>
      </x:c>
    </x:row>
    <x:row r="28" ht="23" customHeight="1">
      <x:c r="A28" s="8" t="str">
        <x:v>DP World Tour</x:v>
      </x:c>
      <x:c r="B28" s="11" t="n">
        <x:v>2018</x:v>
      </x:c>
      <x:c r="C28" s="11" t="str">
        <x:v>EUR</x:v>
      </x:c>
      <x:c r="D28" s="8" t="n">
        <x:v>15</x:v>
      </x:c>
      <x:c r="E28" s="13" t="n">
        <x:v>24300000</x:v>
      </x:c>
      <x:c r="F28" s="12" t="n">
        <x:f>'為替'!D23</x:f>
        <x:v>130.3958823529412</x:v>
      </x:c>
      <x:c r="G28" s="12" t="n">
        <x:f>'為替'!E23</x:f>
        <x:v>1.1809545098039</x:v>
      </x:c>
      <x:c r="H28" s="13" t="n">
        <x:f>E28*F28</x:f>
        <x:v>3168619941.1764708</x:v>
      </x:c>
      <x:c r="I28" s="13" t="n">
        <x:f>E28*G28</x:f>
        <x:v>28697194.58823477</x:v>
      </x:c>
      <x:c r="J28" s="8" t="str">
        <x:v>公式資料の再集計</x:v>
      </x:c>
      <x:c r="K28" s="8" t="str"/>
      <x:c r="L28" s="8" t="str">
        <x:v>大会台帳の同ツアー・同年・同通貨の全行</x:v>
      </x:c>
    </x:row>
    <x:row r="29" ht="23" customHeight="1">
      <x:c r="A29" s="8" t="str">
        <x:v>DP World Tour</x:v>
      </x:c>
      <x:c r="B29" s="11" t="n">
        <x:v>2018</x:v>
      </x:c>
      <x:c r="C29" s="11" t="str">
        <x:v>GBP</x:v>
      </x:c>
      <x:c r="D29" s="8" t="n">
        <x:v>1</x:v>
      </x:c>
      <x:c r="E29" s="13" t="n">
        <x:v>3000000</x:v>
      </x:c>
      <x:c r="F29" s="12" t="n">
        <x:f>'為替'!D24</x:f>
        <x:v>147.38898236555323</x:v>
      </x:c>
      <x:c r="G29" s="12" t="n">
        <x:f>'為替'!E24</x:f>
        <x:v>1.3348556739612532</x:v>
      </x:c>
      <x:c r="H29" s="13" t="n">
        <x:f>E29*F29</x:f>
        <x:v>442166947.0966597</x:v>
      </x:c>
      <x:c r="I29" s="13" t="n">
        <x:f>E29*G29</x:f>
        <x:v>4004567.0218837596</x:v>
      </x:c>
      <x:c r="J29" s="8" t="str">
        <x:v>公式資料の再集計</x:v>
      </x:c>
      <x:c r="K29" s="8" t="str"/>
      <x:c r="L29" s="8" t="str">
        <x:v>大会台帳の同ツアー・同年・同通貨の全行</x:v>
      </x:c>
    </x:row>
    <x:row r="30" ht="23" customHeight="1">
      <x:c r="A30" s="8" t="str">
        <x:v>DP World Tour</x:v>
      </x:c>
      <x:c r="B30" s="11" t="n">
        <x:v>2018</x:v>
      </x:c>
      <x:c r="C30" s="11" t="str">
        <x:v>USD</x:v>
      </x:c>
      <x:c r="D30" s="8" t="n">
        <x:v>25</x:v>
      </x:c>
      <x:c r="E30" s="13" t="n">
        <x:v>166000000</x:v>
      </x:c>
      <x:c r="F30" s="12" t="n">
        <x:f>'為替'!D27</x:f>
        <x:v>110.41566907991545</x:v>
      </x:c>
      <x:c r="G30" s="12" t="n">
        <x:f>'為替'!E27</x:f>
        <x:v>1</x:v>
      </x:c>
      <x:c r="H30" s="13" t="n">
        <x:f>E30*F30</x:f>
        <x:v>18329001067.265965</x:v>
      </x:c>
      <x:c r="I30" s="13" t="n">
        <x:f>E30*G30</x:f>
        <x:v>166000000</x:v>
      </x:c>
      <x:c r="J30" s="8" t="str">
        <x:v>公式資料の再集計</x:v>
      </x:c>
      <x:c r="K30" s="8" t="str"/>
      <x:c r="L30" s="8" t="str">
        <x:v>大会台帳の同ツアー・同年・同通貨の全行</x:v>
      </x:c>
    </x:row>
    <x:row r="31" ht="23" customHeight="1">
      <x:c r="A31" s="8" t="str">
        <x:v>DP World Tour</x:v>
      </x:c>
      <x:c r="B31" s="11" t="n">
        <x:v>2018</x:v>
      </x:c>
      <x:c r="C31" s="11" t="str">
        <x:v>ZAR</x:v>
      </x:c>
      <x:c r="D31" s="8" t="n">
        <x:v>2</x:v>
      </x:c>
      <x:c r="E31" s="13" t="n">
        <x:v>31500000</x:v>
      </x:c>
      <x:c r="F31" s="12" t="n">
        <x:f>'為替'!D28</x:f>
        <x:v>8.34877372948729</x:v>
      </x:c>
      <x:c r="G31" s="12" t="n">
        <x:f>'為替'!E28</x:f>
        <x:v>0.07561221880061882</x:v>
      </x:c>
      <x:c r="H31" s="13" t="n">
        <x:f>E31*F31</x:f>
        <x:v>262986372.47884962</x:v>
      </x:c>
      <x:c r="I31" s="13" t="n">
        <x:f>E31*G31</x:f>
        <x:v>2381784.8922194927</x:v>
      </x:c>
      <x:c r="J31" s="8" t="str">
        <x:v>公式資料の再集計</x:v>
      </x:c>
      <x:c r="K31" s="8" t="str"/>
      <x:c r="L31" s="8" t="str">
        <x:v>大会台帳の同ツアー・同年・同通貨の全行</x:v>
      </x:c>
    </x:row>
    <x:row r="32" ht="23" customHeight="1">
      <x:c r="A32" s="8" t="str">
        <x:v>DP World Tour</x:v>
      </x:c>
      <x:c r="B32" s="11" t="n">
        <x:v>2019</x:v>
      </x:c>
      <x:c r="C32" s="11" t="str">
        <x:v>AUD</x:v>
      </x:c>
      <x:c r="D32" s="8" t="n">
        <x:v>3</x:v>
      </x:c>
      <x:c r="E32" s="13" t="n">
        <x:v>4600000</x:v>
      </x:c>
      <x:c r="F32" s="12" t="n">
        <x:f>'為替'!D29</x:f>
        <x:v>75.73852527918537</x:v>
      </x:c>
      <x:c r="G32" s="12" t="n">
        <x:f>'為替'!E29</x:f>
        <x:v>0.6949454287228314</x:v>
      </x:c>
      <x:c r="H32" s="13" t="n">
        <x:f>E32*F32</x:f>
        <x:v>348397216.2842527</x:v>
      </x:c>
      <x:c r="I32" s="13" t="n">
        <x:f>E32*G32</x:f>
        <x:v>3196748.9721250245</x:v>
      </x:c>
      <x:c r="J32" s="8" t="str">
        <x:v>公式資料の再集計</x:v>
      </x:c>
      <x:c r="K32" s="8" t="str"/>
      <x:c r="L32" s="8" t="str">
        <x:v>大会台帳の同ツアー・同年・同通貨の全行</x:v>
      </x:c>
    </x:row>
    <x:row r="33" ht="23" customHeight="1">
      <x:c r="A33" s="8" t="str">
        <x:v>DP World Tour</x:v>
      </x:c>
      <x:c r="B33" s="11" t="n">
        <x:v>2019</x:v>
      </x:c>
      <x:c r="C33" s="11" t="str">
        <x:v>CNY</x:v>
      </x:c>
      <x:c r="D33" s="8" t="n">
        <x:v>1</x:v>
      </x:c>
      <x:c r="E33" s="13" t="n">
        <x:v>20000000</x:v>
      </x:c>
      <x:c r="F33" s="12" t="n">
        <x:f>'為替'!D30</x:f>
        <x:v>15.77220616376682</x:v>
      </x:c>
      <x:c r="G33" s="12" t="n">
        <x:f>'為替'!E30</x:f>
        <x:v>0.1447192499983373</x:v>
      </x:c>
      <x:c r="H33" s="13" t="n">
        <x:f>E33*F33</x:f>
        <x:v>315444123.2753364</x:v>
      </x:c>
      <x:c r="I33" s="13" t="n">
        <x:f>E33*G33</x:f>
        <x:v>2894384.9999667457</x:v>
      </x:c>
      <x:c r="J33" s="8" t="str">
        <x:v>公式資料の再集計</x:v>
      </x:c>
      <x:c r="K33" s="8" t="str"/>
      <x:c r="L33" s="8" t="str">
        <x:v>大会台帳の同ツアー・同年・同通貨の全行</x:v>
      </x:c>
    </x:row>
    <x:row r="34" ht="23" customHeight="1">
      <x:c r="A34" s="8" t="str">
        <x:v>DP World Tour</x:v>
      </x:c>
      <x:c r="B34" s="11" t="n">
        <x:v>2019</x:v>
      </x:c>
      <x:c r="C34" s="11" t="str">
        <x:v>EUR</x:v>
      </x:c>
      <x:c r="D34" s="8" t="n">
        <x:v>16</x:v>
      </x:c>
      <x:c r="E34" s="13" t="n">
        <x:v>28700000</x:v>
      </x:c>
      <x:c r="F34" s="12" t="n">
        <x:f>'為替'!D31</x:f>
        <x:v>122.0057647058824</x:v>
      </x:c>
      <x:c r="G34" s="12" t="n">
        <x:f>'為替'!E31</x:f>
        <x:v>1.1194745098039</x:v>
      </x:c>
      <x:c r="H34" s="13" t="n">
        <x:f>E34*F34</x:f>
        <x:v>3501565447.058825</x:v>
      </x:c>
      <x:c r="I34" s="13" t="n">
        <x:f>E34*G34</x:f>
        <x:v>32128918.43137193</x:v>
      </x:c>
      <x:c r="J34" s="8" t="str">
        <x:v>公式資料の再集計</x:v>
      </x:c>
      <x:c r="K34" s="8" t="str"/>
      <x:c r="L34" s="8" t="str">
        <x:v>大会台帳の同ツアー・同年・同通貨の全行</x:v>
      </x:c>
    </x:row>
    <x:row r="35" ht="23" customHeight="1">
      <x:c r="A35" s="8" t="str">
        <x:v>DP World Tour</x:v>
      </x:c>
      <x:c r="B35" s="11" t="n">
        <x:v>2019</x:v>
      </x:c>
      <x:c r="C35" s="11" t="str">
        <x:v>GBP</x:v>
      </x:c>
      <x:c r="D35" s="8" t="n">
        <x:v>1</x:v>
      </x:c>
      <x:c r="E35" s="13" t="n">
        <x:v>3000000</x:v>
      </x:c>
      <x:c r="F35" s="12" t="n">
        <x:f>'為替'!D32</x:f>
        <x:v>138.99504761394087</x:v>
      </x:c>
      <x:c r="G35" s="12" t="n">
        <x:f>'為替'!E32</x:f>
        <x:v>1.2753611533675673</x:v>
      </x:c>
      <x:c r="H35" s="13" t="n">
        <x:f>E35*F35</x:f>
        <x:v>416985142.8418226</x:v>
      </x:c>
      <x:c r="I35" s="13" t="n">
        <x:f>E35*G35</x:f>
        <x:v>3826083.460102702</x:v>
      </x:c>
      <x:c r="J35" s="8" t="str">
        <x:v>公式資料の再集計</x:v>
      </x:c>
      <x:c r="K35" s="8" t="str"/>
      <x:c r="L35" s="8" t="str">
        <x:v>大会台帳の同ツアー・同年・同通貨の全行</x:v>
      </x:c>
    </x:row>
    <x:row r="36" ht="23" customHeight="1">
      <x:c r="A36" s="8" t="str">
        <x:v>DP World Tour</x:v>
      </x:c>
      <x:c r="B36" s="11" t="n">
        <x:v>2019</x:v>
      </x:c>
      <x:c r="C36" s="11" t="str">
        <x:v>USD</x:v>
      </x:c>
      <x:c r="D36" s="8" t="n">
        <x:v>25</x:v>
      </x:c>
      <x:c r="E36" s="13" t="n">
        <x:v>173500000</x:v>
      </x:c>
      <x:c r="F36" s="12" t="n">
        <x:f>'為替'!D35</x:f>
        <x:v>108.98485283711759</x:v>
      </x:c>
      <x:c r="G36" s="12" t="n">
        <x:f>'為替'!E35</x:f>
        <x:v>1</x:v>
      </x:c>
      <x:c r="H36" s="13" t="n">
        <x:f>E36*F36</x:f>
        <x:v>18908871967.239902</x:v>
      </x:c>
      <x:c r="I36" s="13" t="n">
        <x:f>E36*G36</x:f>
        <x:v>173500000</x:v>
      </x:c>
      <x:c r="J36" s="8" t="str">
        <x:v>二次資料を含む再集計</x:v>
      </x:c>
      <x:c r="K36" s="8" t="str"/>
      <x:c r="L36" s="8" t="str">
        <x:v>大会台帳の同ツアー・同年・同通貨の全行</x:v>
      </x:c>
    </x:row>
    <x:row r="37" ht="23" customHeight="1">
      <x:c r="A37" s="8" t="str">
        <x:v>DP World Tour</x:v>
      </x:c>
      <x:c r="B37" s="11" t="n">
        <x:v>2020</x:v>
      </x:c>
      <x:c r="C37" s="11" t="str">
        <x:v>AUD</x:v>
      </x:c>
      <x:c r="D37" s="8" t="n">
        <x:v>2</x:v>
      </x:c>
      <x:c r="E37" s="13" t="n">
        <x:v>3100000</x:v>
      </x:c>
      <x:c r="F37" s="12" t="n">
        <x:f>'為替'!D37</x:f>
        <x:v>73.62643279402224</x:v>
      </x:c>
      <x:c r="G37" s="12" t="n">
        <x:f>'為替'!E37</x:f>
        <x:v>0.6901826203269444</x:v>
      </x:c>
      <x:c r="H37" s="13" t="n">
        <x:f>E37*F37</x:f>
        <x:v>228241941.66146892</x:v>
      </x:c>
      <x:c r="I37" s="13" t="n">
        <x:f>E37*G37</x:f>
        <x:v>2139566.1230135276</x:v>
      </x:c>
      <x:c r="J37" s="8" t="str">
        <x:v>公式資料の再集計</x:v>
      </x:c>
      <x:c r="K37" s="8" t="str"/>
      <x:c r="L37" s="8" t="str">
        <x:v>大会台帳の同ツアー・同年・同通貨の全行</x:v>
      </x:c>
    </x:row>
    <x:row r="38" ht="23" customHeight="1">
      <x:c r="A38" s="8" t="str">
        <x:v>DP World Tour</x:v>
      </x:c>
      <x:c r="B38" s="11" t="n">
        <x:v>2020</x:v>
      </x:c>
      <x:c r="C38" s="11" t="str">
        <x:v>EUR</x:v>
      </x:c>
      <x:c r="D38" s="8" t="n">
        <x:v>19</x:v>
      </x:c>
      <x:c r="E38" s="13" t="n">
        <x:v>19250000</x:v>
      </x:c>
      <x:c r="F38" s="12" t="n">
        <x:f>'為替'!D39</x:f>
        <x:v>121.8457587548639</x:v>
      </x:c>
      <x:c r="G38" s="12" t="n">
        <x:f>'為替'!E39</x:f>
        <x:v>1.1421961089494</x:v>
      </x:c>
      <x:c r="H38" s="13" t="n">
        <x:f>E38*F38</x:f>
        <x:v>2345530856.03113</x:v>
      </x:c>
      <x:c r="I38" s="13" t="n">
        <x:f>E38*G38</x:f>
        <x:v>21987275.09727595</x:v>
      </x:c>
      <x:c r="J38" s="8" t="str">
        <x:v>公式資料の再集計</x:v>
      </x:c>
      <x:c r="K38" s="8" t="str"/>
      <x:c r="L38" s="8" t="str">
        <x:v>大会台帳の同ツアー・同年・同通貨の全行</x:v>
      </x:c>
    </x:row>
    <x:row r="39" ht="23" customHeight="1">
      <x:c r="A39" s="8" t="str">
        <x:v>DP World Tour</x:v>
      </x:c>
      <x:c r="B39" s="11" t="n">
        <x:v>2020</x:v>
      </x:c>
      <x:c r="C39" s="11" t="str">
        <x:v>USD</x:v>
      </x:c>
      <x:c r="D39" s="8" t="n">
        <x:v>14</x:v>
      </x:c>
      <x:c r="E39" s="13" t="n">
        <x:v>96450000</x:v>
      </x:c>
      <x:c r="F39" s="12" t="n">
        <x:f>'為替'!D43</x:f>
        <x:v>106.67674123573971</x:v>
      </x:c>
      <x:c r="G39" s="12" t="n">
        <x:f>'為替'!E43</x:f>
        <x:v>1</x:v>
      </x:c>
      <x:c r="H39" s="13" t="n">
        <x:f>E39*F39</x:f>
        <x:v>10288971692.187096</x:v>
      </x:c>
      <x:c r="I39" s="13" t="n">
        <x:f>E39*G39</x:f>
        <x:v>96450000</x:v>
      </x:c>
      <x:c r="J39" s="8" t="str">
        <x:v>二次資料を含む再集計</x:v>
      </x:c>
      <x:c r="K39" s="8" t="str"/>
      <x:c r="L39" s="8" t="str">
        <x:v>大会台帳の同ツアー・同年・同通貨の全行</x:v>
      </x:c>
    </x:row>
    <x:row r="40" ht="23" customHeight="1">
      <x:c r="A40" s="8" t="str">
        <x:v>DP World Tour</x:v>
      </x:c>
      <x:c r="B40" s="11" t="n">
        <x:v>2020</x:v>
      </x:c>
      <x:c r="C40" s="11" t="str">
        <x:v>ZAR</x:v>
      </x:c>
      <x:c r="D40" s="8" t="n">
        <x:v>3</x:v>
      </x:c>
      <x:c r="E40" s="13" t="n">
        <x:v>58500000</x:v>
      </x:c>
      <x:c r="F40" s="12" t="n">
        <x:f>'為替'!D44</x:f>
        <x:v>6.493081342025745</x:v>
      </x:c>
      <x:c r="G40" s="12" t="n">
        <x:f>'為替'!E44</x:f>
        <x:v>0.06086688875953759</x:v>
      </x:c>
      <x:c r="H40" s="13" t="n">
        <x:f>E40*F40</x:f>
        <x:v>379845258.50850606</x:v>
      </x:c>
      <x:c r="I40" s="13" t="n">
        <x:f>E40*G40</x:f>
        <x:v>3560712.9924329487</x:v>
      </x:c>
      <x:c r="J40" s="8" t="str">
        <x:v>公式資料の再集計</x:v>
      </x:c>
      <x:c r="K40" s="8" t="str"/>
      <x:c r="L40" s="8" t="str">
        <x:v>大会台帳の同ツアー・同年・同通貨の全行</x:v>
      </x:c>
    </x:row>
    <x:row r="41" ht="23" customHeight="1">
      <x:c r="A41" s="8" t="str">
        <x:v>DP World Tour</x:v>
      </x:c>
      <x:c r="B41" s="11" t="n">
        <x:v>2021</x:v>
      </x:c>
      <x:c r="C41" s="11" t="str">
        <x:v>EUR</x:v>
      </x:c>
      <x:c r="D41" s="8" t="n">
        <x:v>23</x:v>
      </x:c>
      <x:c r="E41" s="13" t="n">
        <x:v>34950000</x:v>
      </x:c>
      <x:c r="F41" s="12" t="n">
        <x:f>'為替'!D47</x:f>
        <x:v>129.8767054263566</x:v>
      </x:c>
      <x:c r="G41" s="12" t="n">
        <x:f>'為替'!E47</x:f>
        <x:v>1.1827403100775</x:v>
      </x:c>
      <x:c r="H41" s="13" t="n">
        <x:f>E41*F41</x:f>
        <x:v>4539190854.651163</x:v>
      </x:c>
      <x:c r="I41" s="13" t="n">
        <x:f>E41*G41</x:f>
        <x:v>41336773.83720863</x:v>
      </x:c>
      <x:c r="J41" s="8" t="str">
        <x:v>二次資料を含む再集計</x:v>
      </x:c>
      <x:c r="K41" s="8" t="str"/>
      <x:c r="L41" s="8" t="str">
        <x:v>大会台帳の同ツアー・同年・同通貨の全行</x:v>
      </x:c>
    </x:row>
    <x:row r="42" ht="23" customHeight="1">
      <x:c r="A42" s="8" t="str">
        <x:v>DP World Tour</x:v>
      </x:c>
      <x:c r="B42" s="11" t="n">
        <x:v>2021</x:v>
      </x:c>
      <x:c r="C42" s="11" t="str">
        <x:v>GBP</x:v>
      </x:c>
      <x:c r="D42" s="8" t="n">
        <x:v>1</x:v>
      </x:c>
      <x:c r="E42" s="13" t="n">
        <x:v>1850000</x:v>
      </x:c>
      <x:c r="F42" s="12" t="n">
        <x:f>'為替'!D48</x:f>
        <x:v>151.08907242801013</x:v>
      </x:c>
      <x:c r="G42" s="12" t="n">
        <x:f>'為替'!E48</x:f>
        <x:v>1.3759136851077078</x:v>
      </x:c>
      <x:c r="H42" s="13" t="n">
        <x:f>E42*F42</x:f>
        <x:v>279514783.9918187</x:v>
      </x:c>
      <x:c r="I42" s="13" t="n">
        <x:f>E42*G42</x:f>
        <x:v>2545440.3174492596</x:v>
      </x:c>
      <x:c r="J42" s="8" t="str">
        <x:v>公式資料の再集計</x:v>
      </x:c>
      <x:c r="K42" s="8" t="str"/>
      <x:c r="L42" s="8" t="str">
        <x:v>大会台帳の同ツアー・同年・同通貨の全行</x:v>
      </x:c>
    </x:row>
    <x:row r="43" ht="23" customHeight="1">
      <x:c r="A43" s="8" t="str">
        <x:v>DP World Tour</x:v>
      </x:c>
      <x:c r="B43" s="11" t="n">
        <x:v>2021</x:v>
      </x:c>
      <x:c r="C43" s="11" t="str">
        <x:v>USD</x:v>
      </x:c>
      <x:c r="D43" s="8" t="n">
        <x:v>16</x:v>
      </x:c>
      <x:c r="E43" s="13" t="n">
        <x:v>124750000</x:v>
      </x:c>
      <x:c r="F43" s="12" t="n">
        <x:f>'為替'!D51</x:f>
        <x:v>109.80999321638605</x:v>
      </x:c>
      <x:c r="G43" s="12" t="n">
        <x:f>'為替'!E51</x:f>
        <x:v>1</x:v>
      </x:c>
      <x:c r="H43" s="13" t="n">
        <x:f>E43*F43</x:f>
        <x:v>13698796653.74416</x:v>
      </x:c>
      <x:c r="I43" s="13" t="n">
        <x:f>E43*G43</x:f>
        <x:v>124750000</x:v>
      </x:c>
      <x:c r="J43" s="8" t="str">
        <x:v>二次資料を含む再集計</x:v>
      </x:c>
      <x:c r="K43" s="8" t="str"/>
      <x:c r="L43" s="8" t="str">
        <x:v>大会台帳の同ツアー・同年・同通貨の全行</x:v>
      </x:c>
    </x:row>
    <x:row r="44" ht="23" customHeight="1">
      <x:c r="A44" s="8" t="str">
        <x:v>DP World Tour</x:v>
      </x:c>
      <x:c r="B44" s="11" t="n">
        <x:v>2022</x:v>
      </x:c>
      <x:c r="C44" s="11" t="str">
        <x:v>EUR</x:v>
      </x:c>
      <x:c r="D44" s="8" t="n">
        <x:v>14</x:v>
      </x:c>
      <x:c r="E44" s="13" t="n">
        <x:v>31250000</x:v>
      </x:c>
      <x:c r="F44" s="12" t="n">
        <x:f>'為替'!D55</x:f>
        <x:v>138.027392996109</x:v>
      </x:c>
      <x:c r="G44" s="12" t="n">
        <x:f>'為替'!E55</x:f>
        <x:v>1.0530486381323</x:v>
      </x:c>
      <x:c r="H44" s="13" t="n">
        <x:f>E44*F44</x:f>
        <x:v>4313356031.128407</x:v>
      </x:c>
      <x:c r="I44" s="13" t="n">
        <x:f>E44*G44</x:f>
        <x:v>32907769.94163438</x:v>
      </x:c>
      <x:c r="J44" s="8" t="str">
        <x:v>公式資料の再集計</x:v>
      </x:c>
      <x:c r="K44" s="8" t="str"/>
      <x:c r="L44" s="8" t="str">
        <x:v>大会台帳の同ツアー・同年・同通貨の全行</x:v>
      </x:c>
    </x:row>
    <x:row r="45" ht="23" customHeight="1">
      <x:c r="A45" s="8" t="str">
        <x:v>DP World Tour</x:v>
      </x:c>
      <x:c r="B45" s="11" t="n">
        <x:v>2022</x:v>
      </x:c>
      <x:c r="C45" s="11" t="str">
        <x:v>GBP</x:v>
      </x:c>
      <x:c r="D45" s="8" t="n">
        <x:v>1</x:v>
      </x:c>
      <x:c r="E45" s="13" t="n">
        <x:v>1850000</x:v>
      </x:c>
      <x:c r="F45" s="12" t="n">
        <x:f>'為替'!D56</x:f>
        <x:v>161.85943810614495</x:v>
      </x:c>
      <x:c r="G45" s="12" t="n">
        <x:f>'為替'!E56</x:f>
        <x:v>1.2348698121925705</x:v>
      </x:c>
      <x:c r="H45" s="13" t="n">
        <x:f>E45*F45</x:f>
        <x:v>299439960.49636817</x:v>
      </x:c>
      <x:c r="I45" s="13" t="n">
        <x:f>E45*G45</x:f>
        <x:v>2284509.1525562555</x:v>
      </x:c>
      <x:c r="J45" s="8" t="str">
        <x:v>公式資料の再集計</x:v>
      </x:c>
      <x:c r="K45" s="8" t="str"/>
      <x:c r="L45" s="8" t="str">
        <x:v>大会台帳の同ツアー・同年・同通貨の全行</x:v>
      </x:c>
    </x:row>
    <x:row r="46" ht="23" customHeight="1">
      <x:c r="A46" s="8" t="str">
        <x:v>DP World Tour</x:v>
      </x:c>
      <x:c r="B46" s="11" t="n">
        <x:v>2022</x:v>
      </x:c>
      <x:c r="C46" s="11" t="str">
        <x:v>USD</x:v>
      </x:c>
      <x:c r="D46" s="8" t="n">
        <x:v>27</x:v>
      </x:c>
      <x:c r="E46" s="13" t="n">
        <x:v>162400000</x:v>
      </x:c>
      <x:c r="F46" s="12" t="n">
        <x:f>'為替'!D59</x:f>
        <x:v>131.07409097543308</x:v>
      </x:c>
      <x:c r="G46" s="12" t="n">
        <x:f>'為替'!E59</x:f>
        <x:v>1</x:v>
      </x:c>
      <x:c r="H46" s="13" t="n">
        <x:f>E46*F46</x:f>
        <x:v>21286432374.41033</x:v>
      </x:c>
      <x:c r="I46" s="13" t="n">
        <x:f>E46*G46</x:f>
        <x:v>162400000</x:v>
      </x:c>
      <x:c r="J46" s="8" t="str">
        <x:v>二次資料を含む再集計</x:v>
      </x:c>
      <x:c r="K46" s="8" t="str"/>
      <x:c r="L46" s="8" t="str">
        <x:v>大会台帳の同ツアー・同年・同通貨の全行</x:v>
      </x:c>
    </x:row>
    <x:row r="47" ht="23" customHeight="1">
      <x:c r="A47" s="8" t="str">
        <x:v>DP World Tour</x:v>
      </x:c>
      <x:c r="B47" s="11" t="n">
        <x:v>2022</x:v>
      </x:c>
      <x:c r="C47" s="11" t="str">
        <x:v>ZAR</x:v>
      </x:c>
      <x:c r="D47" s="8" t="n">
        <x:v>1</x:v>
      </x:c>
      <x:c r="E47" s="13" t="n">
        <x:v>17500000</x:v>
      </x:c>
      <x:c r="F47" s="12" t="n">
        <x:f>'為替'!D60</x:f>
        <x:v>8.020824409037202</x:v>
      </x:c>
      <x:c r="G47" s="12" t="n">
        <x:f>'為替'!E60</x:f>
        <x:v>0.061193057677131076</x:v>
      </x:c>
      <x:c r="H47" s="13" t="n">
        <x:f>E47*F47</x:f>
        <x:v>140364427.15815103</x:v>
      </x:c>
      <x:c r="I47" s="13" t="n">
        <x:f>E47*G47</x:f>
        <x:v>1070878.509349794</x:v>
      </x:c>
      <x:c r="J47" s="8" t="str">
        <x:v>公式資料の再集計</x:v>
      </x:c>
      <x:c r="K47" s="8" t="str"/>
      <x:c r="L47" s="8" t="str">
        <x:v>大会台帳の同ツアー・同年・同通貨の全行</x:v>
      </x:c>
    </x:row>
    <x:row r="48" ht="23" customHeight="1">
      <x:c r="A48" s="8" t="str">
        <x:v>DP World Tour</x:v>
      </x:c>
      <x:c r="B48" s="11" t="n">
        <x:v>2023</x:v>
      </x:c>
      <x:c r="C48" s="11" t="str">
        <x:v>AUD</x:v>
      </x:c>
      <x:c r="D48" s="8" t="n">
        <x:v>2</x:v>
      </x:c>
      <x:c r="E48" s="13" t="n">
        <x:v>3700000</x:v>
      </x:c>
      <x:c r="F48" s="12" t="n">
        <x:f>'為替'!D61</x:f>
        <x:v>93.31421986872714</x:v>
      </x:c>
      <x:c r="G48" s="12" t="n">
        <x:f>'為替'!E61</x:f>
        <x:v>0.6638433857990778</x:v>
      </x:c>
      <x:c r="H48" s="13" t="n">
        <x:f>E48*F48</x:f>
        <x:v>345262613.5142904</x:v>
      </x:c>
      <x:c r="I48" s="13" t="n">
        <x:f>E48*G48</x:f>
        <x:v>2456220.5274565876</x:v>
      </x:c>
      <x:c r="J48" s="8" t="str">
        <x:v>公式資料の再集計</x:v>
      </x:c>
      <x:c r="K48" s="8" t="str"/>
      <x:c r="L48" s="8" t="str">
        <x:v>大会台帳の同ツアー・同年・同通貨の全行</x:v>
      </x:c>
    </x:row>
    <x:row r="49" ht="23" customHeight="1">
      <x:c r="A49" s="8" t="str">
        <x:v>DP World Tour</x:v>
      </x:c>
      <x:c r="B49" s="11" t="n">
        <x:v>2023</x:v>
      </x:c>
      <x:c r="C49" s="11" t="str">
        <x:v>EUR</x:v>
      </x:c>
      <x:c r="D49" s="8" t="n">
        <x:v>3</x:v>
      </x:c>
      <x:c r="E49" s="13" t="n">
        <x:v>5000000</x:v>
      </x:c>
      <x:c r="F49" s="12" t="n">
        <x:f>'為替'!D63</x:f>
        <x:v>151.9902745098038</x:v>
      </x:c>
      <x:c r="G49" s="12" t="n">
        <x:f>'為替'!E63</x:f>
        <x:v>1.081268627451</x:v>
      </x:c>
      <x:c r="H49" s="13" t="n">
        <x:f>E49*F49</x:f>
        <x:v>759951372.5490191</x:v>
      </x:c>
      <x:c r="I49" s="13" t="n">
        <x:f>E49*G49</x:f>
        <x:v>5406343.137255</x:v>
      </x:c>
      <x:c r="J49" s="8" t="str">
        <x:v>公式資料の再集計</x:v>
      </x:c>
      <x:c r="K49" s="8" t="str"/>
      <x:c r="L49" s="8" t="str">
        <x:v>大会台帳の同ツアー・同年・同通貨の全行</x:v>
      </x:c>
    </x:row>
    <x:row r="50" ht="23" customHeight="1">
      <x:c r="A50" s="8" t="str">
        <x:v>DP World Tour</x:v>
      </x:c>
      <x:c r="B50" s="11" t="n">
        <x:v>2023</x:v>
      </x:c>
      <x:c r="C50" s="11" t="str">
        <x:v>USD</x:v>
      </x:c>
      <x:c r="D50" s="8" t="n">
        <x:v>39</x:v>
      </x:c>
      <x:c r="E50" s="13" t="n">
        <x:v>222600000</x:v>
      </x:c>
      <x:c r="F50" s="12" t="n">
        <x:f>'為替'!D67</x:f>
        <x:v>140.5666183694871</x:v>
      </x:c>
      <x:c r="G50" s="12" t="n">
        <x:f>'為替'!E67</x:f>
        <x:v>1</x:v>
      </x:c>
      <x:c r="H50" s="13" t="n">
        <x:f>E50*F50</x:f>
        <x:v>31290129249.047825</x:v>
      </x:c>
      <x:c r="I50" s="13" t="n">
        <x:f>E50*G50</x:f>
        <x:v>222600000</x:v>
      </x:c>
      <x:c r="J50" s="8" t="str">
        <x:v>二次資料を含む再集計</x:v>
      </x:c>
      <x:c r="K50" s="8" t="str"/>
      <x:c r="L50" s="8" t="str">
        <x:v>大会台帳の同ツアー・同年・同通貨の全行</x:v>
      </x:c>
    </x:row>
    <x:row r="51" ht="23" customHeight="1">
      <x:c r="A51" s="8" t="str">
        <x:v>DP World Tour</x:v>
      </x:c>
      <x:c r="B51" s="11" t="n">
        <x:v>2023</x:v>
      </x:c>
      <x:c r="C51" s="11" t="str">
        <x:v>ZAR</x:v>
      </x:c>
      <x:c r="D51" s="8" t="n">
        <x:v>1</x:v>
      </x:c>
      <x:c r="E51" s="13" t="n">
        <x:v>17500000</x:v>
      </x:c>
      <x:c r="F51" s="12" t="n">
        <x:f>'為替'!D68</x:f>
        <x:v>7.6166080822413464</x:v>
      </x:c>
      <x:c r="G51" s="12" t="n">
        <x:f>'為替'!E68</x:f>
        <x:v>0.054185041730325144</x:v>
      </x:c>
      <x:c r="H51" s="13" t="n">
        <x:f>E51*F51</x:f>
        <x:v>133290641.43922356</x:v>
      </x:c>
      <x:c r="I51" s="13" t="n">
        <x:f>E51*G51</x:f>
        <x:v>948238.23028069</x:v>
      </x:c>
      <x:c r="J51" s="8" t="str">
        <x:v>公式資料の再集計</x:v>
      </x:c>
      <x:c r="K51" s="8" t="str"/>
      <x:c r="L51" s="8" t="str">
        <x:v>大会台帳の同ツアー・同年・同通貨の全行</x:v>
      </x:c>
    </x:row>
    <x:row r="52" ht="23" customHeight="1">
      <x:c r="A52" s="8" t="str">
        <x:v>DP World Tour</x:v>
      </x:c>
      <x:c r="B52" s="11" t="n">
        <x:v>2024</x:v>
      </x:c>
      <x:c r="C52" s="11" t="str">
        <x:v>AUD</x:v>
      </x:c>
      <x:c r="D52" s="8" t="n">
        <x:v>3</x:v>
      </x:c>
      <x:c r="E52" s="13" t="n">
        <x:v>5400000</x:v>
      </x:c>
      <x:c r="F52" s="12" t="n">
        <x:f>'為替'!D69</x:f>
        <x:v>99.9275547032268</x:v>
      </x:c>
      <x:c r="G52" s="12" t="n">
        <x:f>'為替'!E69</x:f>
        <x:v>0.660106011697021</x:v>
      </x:c>
      <x:c r="H52" s="13" t="n">
        <x:f>E52*F52</x:f>
        <x:v>539608795.3974247</x:v>
      </x:c>
      <x:c r="I52" s="13" t="n">
        <x:f>E52*G52</x:f>
        <x:v>3564572.463163913</x:v>
      </x:c>
      <x:c r="J52" s="8" t="str">
        <x:v>公式資料の再集計</x:v>
      </x:c>
      <x:c r="K52" s="8" t="str"/>
      <x:c r="L52" s="8" t="str">
        <x:v>大会台帳の同ツアー・同年・同通貨の全行</x:v>
      </x:c>
    </x:row>
    <x:row r="53" ht="23" customHeight="1">
      <x:c r="A53" s="8" t="str">
        <x:v>DP World Tour</x:v>
      </x:c>
      <x:c r="B53" s="11" t="n">
        <x:v>2024</x:v>
      </x:c>
      <x:c r="C53" s="11" t="str">
        <x:v>EUR</x:v>
      </x:c>
      <x:c r="D53" s="8" t="n">
        <x:v>1</x:v>
      </x:c>
      <x:c r="E53" s="13" t="n">
        <x:v>1500000</x:v>
      </x:c>
      <x:c r="F53" s="12" t="n">
        <x:f>'為替'!D71</x:f>
        <x:v>163.8519140625</x:v>
      </x:c>
      <x:c r="G53" s="12" t="n">
        <x:f>'為替'!E71</x:f>
        <x:v>1.08238046875</x:v>
      </x:c>
      <x:c r="H53" s="13" t="n">
        <x:f>E53*F53</x:f>
        <x:v>245777871.09374997</x:v>
      </x:c>
      <x:c r="I53" s="13" t="n">
        <x:f>E53*G53</x:f>
        <x:v>1623570.703125</x:v>
      </x:c>
      <x:c r="J53" s="8" t="str">
        <x:v>公式資料の再集計</x:v>
      </x:c>
      <x:c r="K53" s="8" t="str"/>
      <x:c r="L53" s="8" t="str">
        <x:v>大会台帳の同ツアー・同年・同通貨の全行</x:v>
      </x:c>
    </x:row>
    <x:row r="54" ht="23" customHeight="1">
      <x:c r="A54" s="8" t="str">
        <x:v>DP World Tour</x:v>
      </x:c>
      <x:c r="B54" s="11" t="n">
        <x:v>2024</x:v>
      </x:c>
      <x:c r="C54" s="11" t="str">
        <x:v>USD</x:v>
      </x:c>
      <x:c r="D54" s="8" t="n">
        <x:v>39</x:v>
      </x:c>
      <x:c r="E54" s="13" t="n">
        <x:v>206950000</x:v>
      </x:c>
      <x:c r="F54" s="12" t="n">
        <x:f>'為替'!D75</x:f>
        <x:v>151.38107051370423</x:v>
      </x:c>
      <x:c r="G54" s="12" t="n">
        <x:f>'為替'!E75</x:f>
        <x:v>1</x:v>
      </x:c>
      <x:c r="H54" s="13" t="n">
        <x:f>E54*F54</x:f>
        <x:v>31328312542.811092</x:v>
      </x:c>
      <x:c r="I54" s="13" t="n">
        <x:f>E54*G54</x:f>
        <x:v>206950000</x:v>
      </x:c>
      <x:c r="J54" s="8" t="str">
        <x:v>二次資料を含む再集計</x:v>
      </x:c>
      <x:c r="K54" s="8" t="str"/>
      <x:c r="L54" s="8" t="str">
        <x:v>大会台帳の同ツアー・同年・同通貨の全行</x:v>
      </x:c>
    </x:row>
    <x:row r="55" ht="23" customHeight="1">
      <x:c r="A55" s="8" t="str">
        <x:v>DP World Tour</x:v>
      </x:c>
      <x:c r="B55" s="11" t="n">
        <x:v>2024</x:v>
      </x:c>
      <x:c r="C55" s="11" t="str">
        <x:v>ZAR</x:v>
      </x:c>
      <x:c r="D55" s="8" t="n">
        <x:v>1</x:v>
      </x:c>
      <x:c r="E55" s="13" t="n">
        <x:v>20500000</x:v>
      </x:c>
      <x:c r="F55" s="12" t="n">
        <x:f>'為替'!D76</x:f>
        <x:v>8.262940764577058</x:v>
      </x:c>
      <x:c r="G55" s="12" t="n">
        <x:f>'為替'!E76</x:f>
        <x:v>0.05458371206213019</x:v>
      </x:c>
      <x:c r="H55" s="13" t="n">
        <x:f>E55*F55</x:f>
        <x:v>169390285.6738297</x:v>
      </x:c>
      <x:c r="I55" s="13" t="n">
        <x:f>E55*G55</x:f>
        <x:v>1118966.097273669</x:v>
      </x:c>
      <x:c r="J55" s="8" t="str">
        <x:v>公式資料の再集計</x:v>
      </x:c>
      <x:c r="K55" s="8" t="str"/>
      <x:c r="L55" s="8" t="str">
        <x:v>大会台帳の同ツアー・同年・同通貨の全行</x:v>
      </x:c>
    </x:row>
    <x:row r="56" ht="23" customHeight="1">
      <x:c r="A56" s="8" t="str">
        <x:v>DP World Tour</x:v>
      </x:c>
      <x:c r="B56" s="11" t="n">
        <x:v>2025</x:v>
      </x:c>
      <x:c r="C56" s="11" t="str">
        <x:v>AUD</x:v>
      </x:c>
      <x:c r="D56" s="8" t="n">
        <x:v>2</x:v>
      </x:c>
      <x:c r="E56" s="13" t="n">
        <x:v>3700000</x:v>
      </x:c>
      <x:c r="F56" s="12" t="n">
        <x:f>'為替'!D77</x:f>
        <x:v>96.49920707196881</x:v>
      </x:c>
      <x:c r="G56" s="12" t="n">
        <x:f>'為替'!E77</x:f>
        <x:v>0.6450559079182651</x:v>
      </x:c>
      <x:c r="H56" s="13" t="n">
        <x:f>E56*F56</x:f>
        <x:v>357047066.1662846</x:v>
      </x:c>
      <x:c r="I56" s="13" t="n">
        <x:f>E56*G56</x:f>
        <x:v>2386706.8592975806</x:v>
      </x:c>
      <x:c r="J56" s="8" t="str">
        <x:v>公式資料の再集計</x:v>
      </x:c>
      <x:c r="K56" s="8" t="str"/>
      <x:c r="L56" s="8" t="str">
        <x:v>大会台帳の同ツアー・同年・同通貨の全行</x:v>
      </x:c>
    </x:row>
    <x:row r="57" ht="23" customHeight="1">
      <x:c r="A57" s="8" t="str">
        <x:v>DP World Tour</x:v>
      </x:c>
      <x:c r="B57" s="11" t="n">
        <x:v>2025</x:v>
      </x:c>
      <x:c r="C57" s="11" t="str">
        <x:v>EUR</x:v>
      </x:c>
      <x:c r="D57" s="8" t="n">
        <x:v>1</x:v>
      </x:c>
      <x:c r="E57" s="13" t="n">
        <x:v>1500000</x:v>
      </x:c>
      <x:c r="F57" s="12" t="n">
        <x:f>'為替'!D79</x:f>
        <x:v>169.0434509803921</x:v>
      </x:c>
      <x:c r="G57" s="12" t="n">
        <x:f>'為替'!E79</x:f>
        <x:v>1.1299831372549</x:v>
      </x:c>
      <x:c r="H57" s="13" t="n">
        <x:f>E57*F57</x:f>
        <x:v>253565176.47058815</x:v>
      </x:c>
      <x:c r="I57" s="13" t="n">
        <x:f>E57*G57</x:f>
        <x:v>1694974.7058823502</x:v>
      </x:c>
      <x:c r="J57" s="8" t="str">
        <x:v>公式資料の再集計</x:v>
      </x:c>
      <x:c r="K57" s="8" t="str"/>
      <x:c r="L57" s="8" t="str">
        <x:v>大会台帳の同ツアー・同年・同通貨の全行</x:v>
      </x:c>
    </x:row>
    <x:row r="58" ht="23" customHeight="1">
      <x:c r="A58" s="8" t="str">
        <x:v>DP World Tour</x:v>
      </x:c>
      <x:c r="B58" s="11" t="n">
        <x:v>2025</x:v>
      </x:c>
      <x:c r="C58" s="11" t="str">
        <x:v>USD</x:v>
      </x:c>
      <x:c r="D58" s="8" t="n">
        <x:v>38</x:v>
      </x:c>
      <x:c r="E58" s="13" t="n">
        <x:v>215850000</x:v>
      </x:c>
      <x:c r="F58" s="12" t="n">
        <x:f>'為替'!D83</x:f>
        <x:v>149.59820674054848</x:v>
      </x:c>
      <x:c r="G58" s="12" t="n">
        <x:f>'為替'!E83</x:f>
        <x:v>1</x:v>
      </x:c>
      <x:c r="H58" s="13" t="n">
        <x:f>E58*F58</x:f>
        <x:v>32290772924.947388</x:v>
      </x:c>
      <x:c r="I58" s="13" t="n">
        <x:f>E58*G58</x:f>
        <x:v>215850000</x:v>
      </x:c>
      <x:c r="J58" s="8" t="str">
        <x:v>二次資料を含む再集計</x:v>
      </x:c>
      <x:c r="K58" s="8" t="str"/>
      <x:c r="L58" s="8" t="str">
        <x:v>大会台帳の同ツアー・同年・同通貨の全行</x:v>
      </x:c>
    </x:row>
    <x:row r="59" ht="23" customHeight="1">
      <x:c r="A59" s="8" t="str">
        <x:v>DP World Tour</x:v>
      </x:c>
      <x:c r="B59" s="11" t="n">
        <x:v>2025</x:v>
      </x:c>
      <x:c r="C59" s="11" t="str">
        <x:v>ZAR</x:v>
      </x:c>
      <x:c r="D59" s="8" t="n">
        <x:v>1</x:v>
      </x:c>
      <x:c r="E59" s="13" t="n">
        <x:v>20500000</x:v>
      </x:c>
      <x:c r="F59" s="12" t="n">
        <x:f>'為替'!D84</x:f>
        <x:v>8.377256713351308</x:v>
      </x:c>
      <x:c r="G59" s="12" t="n">
        <x:f>'為替'!E84</x:f>
        <x:v>0.05599837655728169</x:v>
      </x:c>
      <x:c r="H59" s="13" t="n">
        <x:f>E59*F59</x:f>
        <x:v>171733762.6237018</x:v>
      </x:c>
      <x:c r="I59" s="13" t="n">
        <x:f>E59*G59</x:f>
        <x:v>1147966.7194242745</x:v>
      </x:c>
      <x:c r="J59" s="8" t="str">
        <x:v>公式資料の再集計</x:v>
      </x:c>
      <x:c r="K59" s="8" t="str"/>
      <x:c r="L59" s="8" t="str">
        <x:v>大会台帳の同ツアー・同年・同通貨の全行</x:v>
      </x:c>
    </x:row>
    <x:row r="60" ht="23" customHeight="1">
      <x:c r="A60" s="8" t="str">
        <x:v>JGTO</x:v>
      </x:c>
      <x:c r="B60" s="11" t="n">
        <x:v>2016</x:v>
      </x:c>
      <x:c r="C60" s="11" t="str">
        <x:v>JPY</x:v>
      </x:c>
      <x:c r="D60" s="8" t="n">
        <x:v>26</x:v>
      </x:c>
      <x:c r="E60" s="13" t="n">
        <x:v>3488915000</x:v>
      </x:c>
      <x:c r="F60" s="12" t="n">
        <x:f>'為替'!D9</x:f>
        <x:v>1</x:v>
      </x:c>
      <x:c r="G60" s="12" t="n">
        <x:f>'為替'!E9</x:f>
        <x:v>0.009209100909210665</x:v>
      </x:c>
      <x:c r="H60" s="13" t="n">
        <x:f>E60*F60</x:f>
        <x:v>3488915000</x:v>
      </x:c>
      <x:c r="I60" s="13" t="n">
        <x:f>E60*G60</x:f>
        <x:v>32129770.298658725</x:v>
      </x:c>
      <x:c r="J60" s="8" t="str">
        <x:v>公式資料の再集計</x:v>
      </x:c>
      <x:c r="K60" s="8" t="str"/>
      <x:c r="L60" s="8" t="str">
        <x:v>大会台帳の同ツアー・同年・同通貨の全行</x:v>
      </x:c>
    </x:row>
    <x:row r="61" ht="23" customHeight="1">
      <x:c r="A61" s="8" t="str">
        <x:v>JGTO</x:v>
      </x:c>
      <x:c r="B61" s="11" t="n">
        <x:v>2017</x:v>
      </x:c>
      <x:c r="C61" s="11" t="str">
        <x:v>JPY</x:v>
      </x:c>
      <x:c r="D61" s="8" t="n">
        <x:v>26</x:v>
      </x:c>
      <x:c r="E61" s="13" t="n">
        <x:v>3594680000</x:v>
      </x:c>
      <x:c r="F61" s="12" t="n">
        <x:f>'為替'!D17</x:f>
        <x:v>1</x:v>
      </x:c>
      <x:c r="G61" s="12" t="n">
        <x:f>'為替'!E17</x:f>
        <x:v>0.008915402791898298</x:v>
      </x:c>
      <x:c r="H61" s="13" t="n">
        <x:f>E61*F61</x:f>
        <x:v>3594680000</x:v>
      </x:c>
      <x:c r="I61" s="13" t="n">
        <x:f>E61*G61</x:f>
        <x:v>32048020.107980974</x:v>
      </x:c>
      <x:c r="J61" s="8" t="str">
        <x:v>公式資料の再集計</x:v>
      </x:c>
      <x:c r="K61" s="8" t="str"/>
      <x:c r="L61" s="8" t="str">
        <x:v>大会台帳の同ツアー・同年・同通貨の全行</x:v>
      </x:c>
    </x:row>
    <x:row r="62" ht="23" customHeight="1">
      <x:c r="A62" s="8" t="str">
        <x:v>JGTO</x:v>
      </x:c>
      <x:c r="B62" s="11" t="n">
        <x:v>2018</x:v>
      </x:c>
      <x:c r="C62" s="11" t="str">
        <x:v>JPY</x:v>
      </x:c>
      <x:c r="D62" s="8" t="n">
        <x:v>24</x:v>
      </x:c>
      <x:c r="E62" s="13" t="n">
        <x:v>3395562500</x:v>
      </x:c>
      <x:c r="F62" s="12" t="n">
        <x:f>'為替'!D25</x:f>
        <x:v>1</x:v>
      </x:c>
      <x:c r="G62" s="12" t="n">
        <x:f>'為替'!E25</x:f>
        <x:v>0.00905668559845642</x:v>
      </x:c>
      <x:c r="H62" s="13" t="n">
        <x:f>E62*F62</x:f>
        <x:v>3395562500</x:v>
      </x:c>
      <x:c r="I62" s="13" t="n">
        <x:f>E62*G62</x:f>
        <x:v>30752541.992408678</x:v>
      </x:c>
      <x:c r="J62" s="8" t="str">
        <x:v>公式資料の再集計</x:v>
      </x:c>
      <x:c r="K62" s="8" t="str"/>
      <x:c r="L62" s="8" t="str">
        <x:v>大会台帳の同ツアー・同年・同通貨の全行</x:v>
      </x:c>
    </x:row>
    <x:row r="63" ht="23" customHeight="1">
      <x:c r="A63" s="8" t="str">
        <x:v>JGTO</x:v>
      </x:c>
      <x:c r="B63" s="11" t="n">
        <x:v>2019</x:v>
      </x:c>
      <x:c r="C63" s="11" t="str">
        <x:v>JPY</x:v>
      </x:c>
      <x:c r="D63" s="8" t="n">
        <x:v>25</x:v>
      </x:c>
      <x:c r="E63" s="13" t="n">
        <x:v>4360080000</x:v>
      </x:c>
      <x:c r="F63" s="12" t="n">
        <x:f>'為替'!D33</x:f>
        <x:v>1</x:v>
      </x:c>
      <x:c r="G63" s="12" t="n">
        <x:f>'為替'!E33</x:f>
        <x:v>0.009175587010192525</x:v>
      </x:c>
      <x:c r="H63" s="13" t="n">
        <x:f>E63*F63</x:f>
        <x:v>4360080000</x:v>
      </x:c>
      <x:c r="I63" s="13" t="n">
        <x:f>E63*G63</x:f>
        <x:v>40006293.41140022</x:v>
      </x:c>
      <x:c r="J63" s="8" t="str">
        <x:v>公式資料の再集計</x:v>
      </x:c>
      <x:c r="K63" s="8" t="str"/>
      <x:c r="L63" s="8" t="str">
        <x:v>大会台帳の同ツアー・同年・同通貨の全行</x:v>
      </x:c>
    </x:row>
    <x:row r="64" ht="23" customHeight="1">
      <x:c r="A64" s="8" t="str">
        <x:v>JGTO</x:v>
      </x:c>
      <x:c r="B64" s="11" t="n">
        <x:v>2020</x:v>
      </x:c>
      <x:c r="C64" s="11" t="str">
        <x:v>JPY</x:v>
      </x:c>
      <x:c r="D64" s="8" t="n">
        <x:v>6</x:v>
      </x:c>
      <x:c r="E64" s="13" t="n">
        <x:v>694610000</x:v>
      </x:c>
      <x:c r="F64" s="12" t="n">
        <x:f>'為替'!D41</x:f>
        <x:v>1</x:v>
      </x:c>
      <x:c r="G64" s="12" t="n">
        <x:f>'為替'!E41</x:f>
        <x:v>0.00937411462345057</x:v>
      </x:c>
      <x:c r="H64" s="13" t="n">
        <x:f>E64*F64</x:f>
        <x:v>694610000</x:v>
      </x:c>
      <x:c r="I64" s="13" t="n">
        <x:f>E64*G64</x:f>
        <x:v>6511353.758595</x:v>
      </x:c>
      <x:c r="J64" s="8" t="str">
        <x:v>公式資料の再集計</x:v>
      </x:c>
      <x:c r="K64" s="8" t="str"/>
      <x:c r="L64" s="8" t="str">
        <x:v>大会台帳の同ツアー・同年・同通貨の全行</x:v>
      </x:c>
    </x:row>
    <x:row r="65" ht="23" customHeight="1">
      <x:c r="A65" s="8" t="str">
        <x:v>JGTO</x:v>
      </x:c>
      <x:c r="B65" s="11" t="n">
        <x:v>2021</x:v>
      </x:c>
      <x:c r="C65" s="11" t="str">
        <x:v>JPY</x:v>
      </x:c>
      <x:c r="D65" s="8" t="n">
        <x:v>30</x:v>
      </x:c>
      <x:c r="E65" s="13" t="n">
        <x:v>3337610000</x:v>
      </x:c>
      <x:c r="F65" s="12" t="n">
        <x:f>'為替'!D49</x:f>
        <x:v>1</x:v>
      </x:c>
      <x:c r="G65" s="12" t="n">
        <x:f>'為替'!E49</x:f>
        <x:v>0.009106639302212234</x:v>
      </x:c>
      <x:c r="H65" s="13" t="n">
        <x:f>E65*F65</x:f>
        <x:v>3337610000</x:v>
      </x:c>
      <x:c r="I65" s="13" t="n">
        <x:f>E65*G65</x:f>
        <x:v>30394410.401456576</x:v>
      </x:c>
      <x:c r="J65" s="8" t="str">
        <x:v>公式資料の再集計</x:v>
      </x:c>
      <x:c r="K65" s="8" t="str"/>
      <x:c r="L65" s="8" t="str">
        <x:v>大会台帳の同ツアー・同年・同通貨の全行</x:v>
      </x:c>
    </x:row>
    <x:row r="66" ht="23" customHeight="1">
      <x:c r="A66" s="8" t="str">
        <x:v>JGTO</x:v>
      </x:c>
      <x:c r="B66" s="11" t="n">
        <x:v>2022</x:v>
      </x:c>
      <x:c r="C66" s="11" t="str">
        <x:v>JPY</x:v>
      </x:c>
      <x:c r="D66" s="8" t="n">
        <x:v>27</x:v>
      </x:c>
      <x:c r="E66" s="13" t="n">
        <x:v>3268630000</x:v>
      </x:c>
      <x:c r="F66" s="12" t="n">
        <x:f>'為替'!D57</x:f>
        <x:v>1</x:v>
      </x:c>
      <x:c r="G66" s="12" t="n">
        <x:f>'為替'!E57</x:f>
        <x:v>0.007629272822402619</x:v>
      </x:c>
      <x:c r="H66" s="13" t="n">
        <x:f>E66*F66</x:f>
        <x:v>3268630000</x:v>
      </x:c>
      <x:c r="I66" s="13" t="n">
        <x:f>E66*G66</x:f>
        <x:v>24937270.025489874</x:v>
      </x:c>
      <x:c r="J66" s="8" t="str">
        <x:v>公式資料の再集計</x:v>
      </x:c>
      <x:c r="K66" s="8" t="str"/>
      <x:c r="L66" s="8" t="str">
        <x:v>大会台帳の同ツアー・同年・同通貨の全行</x:v>
      </x:c>
    </x:row>
    <x:row r="67" ht="23" customHeight="1">
      <x:c r="A67" s="8" t="str">
        <x:v>JGTO</x:v>
      </x:c>
      <x:c r="B67" s="11" t="n">
        <x:v>2023</x:v>
      </x:c>
      <x:c r="C67" s="11" t="str">
        <x:v>JPY</x:v>
      </x:c>
      <x:c r="D67" s="8" t="n">
        <x:v>26</x:v>
      </x:c>
      <x:c r="E67" s="13" t="n">
        <x:v>3332776364</x:v>
      </x:c>
      <x:c r="F67" s="12" t="n">
        <x:f>'為替'!D65</x:f>
        <x:v>1</x:v>
      </x:c>
      <x:c r="G67" s="12" t="n">
        <x:f>'為替'!E65</x:f>
        <x:v>0.007114064573791233</x:v>
      </x:c>
      <x:c r="H67" s="13" t="n">
        <x:f>E67*F67</x:f>
        <x:v>3332776364</x:v>
      </x:c>
      <x:c r="I67" s="13" t="n">
        <x:f>E67*G67</x:f>
        <x:v>23709586.263501156</x:v>
      </x:c>
      <x:c r="J67" s="8" t="str">
        <x:v>公式資料の再集計</x:v>
      </x:c>
      <x:c r="K67" s="8" t="str"/>
      <x:c r="L67" s="8" t="str">
        <x:v>大会台帳の同ツアー・同年・同通貨の全行</x:v>
      </x:c>
    </x:row>
    <x:row r="68" ht="23" customHeight="1">
      <x:c r="A68" s="8" t="str">
        <x:v>JGTO</x:v>
      </x:c>
      <x:c r="B68" s="11" t="n">
        <x:v>2024</x:v>
      </x:c>
      <x:c r="C68" s="11" t="str">
        <x:v>JPY</x:v>
      </x:c>
      <x:c r="D68" s="8" t="n">
        <x:v>24</x:v>
      </x:c>
      <x:c r="E68" s="13" t="n">
        <x:v>3261280000</x:v>
      </x:c>
      <x:c r="F68" s="12" t="n">
        <x:f>'為替'!D73</x:f>
        <x:v>1</x:v>
      </x:c>
      <x:c r="G68" s="12" t="n">
        <x:f>'為替'!E73</x:f>
        <x:v>0.0066058457415220356</x:v>
      </x:c>
      <x:c r="H68" s="13" t="n">
        <x:f>E68*F68</x:f>
        <x:v>3261280000</x:v>
      </x:c>
      <x:c r="I68" s="13" t="n">
        <x:f>E68*G68</x:f>
        <x:v>21543512.599910986</x:v>
      </x:c>
      <x:c r="J68" s="8" t="str">
        <x:v>公式資料の再集計</x:v>
      </x:c>
      <x:c r="K68" s="8" t="str"/>
      <x:c r="L68" s="8" t="str">
        <x:v>大会台帳の同ツアー・同年・同通貨の全行</x:v>
      </x:c>
    </x:row>
    <x:row r="69" ht="23" customHeight="1">
      <x:c r="A69" s="8" t="str">
        <x:v>JGTO</x:v>
      </x:c>
      <x:c r="B69" s="11" t="n">
        <x:v>2025</x:v>
      </x:c>
      <x:c r="C69" s="11" t="str">
        <x:v>JPY</x:v>
      </x:c>
      <x:c r="D69" s="8" t="n">
        <x:v>24</x:v>
      </x:c>
      <x:c r="E69" s="13" t="n">
        <x:v>3169760000</x:v>
      </x:c>
      <x:c r="F69" s="12" t="n">
        <x:f>'為替'!D81</x:f>
        <x:v>1</x:v>
      </x:c>
      <x:c r="G69" s="12" t="n">
        <x:f>'為替'!E81</x:f>
        <x:v>0.006684572106765441</x:v>
      </x:c>
      <x:c r="H69" s="13" t="n">
        <x:f>E69*F69</x:f>
        <x:v>3169760000</x:v>
      </x:c>
      <x:c r="I69" s="13" t="n">
        <x:f>E69*G69</x:f>
        <x:v>21188489.281140823</x:v>
      </x:c>
      <x:c r="J69" s="8" t="str">
        <x:v>公式資料の再集計</x:v>
      </x:c>
      <x:c r="K69" s="8" t="str"/>
      <x:c r="L69" s="8" t="str">
        <x:v>大会台帳の同ツアー・同年・同通貨の全行</x:v>
      </x:c>
    </x:row>
    <x:row r="70" ht="23" customHeight="1">
      <x:c r="A70" s="8" t="str">
        <x:v>JGTO</x:v>
      </x:c>
      <x:c r="B70" s="11" t="n">
        <x:v>2025</x:v>
      </x:c>
      <x:c r="C70" s="11" t="str">
        <x:v>KRW</x:v>
      </x:c>
      <x:c r="D70" s="8" t="n">
        <x:v>1</x:v>
      </x:c>
      <x:c r="E70" s="13" t="n">
        <x:v>1500000000</x:v>
      </x:c>
      <x:c r="F70" s="12" t="n">
        <x:f>'為替'!D82</x:f>
        <x:v>0.10529335170178537</x:v>
      </x:c>
      <x:c r="G70" s="12" t="n">
        <x:f>'為替'!E82</x:f>
        <x:v>0.000703841001813598</x:v>
      </x:c>
      <x:c r="H70" s="13" t="n">
        <x:f>E70*F70</x:f>
        <x:v>157940027.55267805</x:v>
      </x:c>
      <x:c r="I70" s="13" t="n">
        <x:f>E70*G70</x:f>
        <x:v>1055761.502720397</x:v>
      </x:c>
      <x:c r="J70" s="8" t="str">
        <x:v>公式資料の再集計</x:v>
      </x:c>
      <x:c r="K70" s="8" t="str"/>
      <x:c r="L70" s="8" t="str">
        <x:v>大会台帳の同ツアー・同年・同通貨の全行</x:v>
      </x:c>
    </x:row>
    <x:row r="71" ht="23" customHeight="1">
      <x:c r="A71" s="8" t="str">
        <x:v>JLPGA</x:v>
      </x:c>
      <x:c r="B71" s="11" t="n">
        <x:v>2016</x:v>
      </x:c>
      <x:c r="C71" s="11" t="str">
        <x:v>JPY</x:v>
      </x:c>
      <x:c r="D71" s="8" t="n">
        <x:v>36</x:v>
      </x:c>
      <x:c r="E71" s="13" t="n">
        <x:v>3270000000</x:v>
      </x:c>
      <x:c r="F71" s="12" t="n">
        <x:f>'為替'!D9</x:f>
        <x:v>1</x:v>
      </x:c>
      <x:c r="G71" s="12" t="n">
        <x:f>'為替'!E9</x:f>
        <x:v>0.009209100909210665</x:v>
      </x:c>
      <x:c r="H71" s="13" t="n">
        <x:f>E71*F71</x:f>
        <x:v>3270000000</x:v>
      </x:c>
      <x:c r="I71" s="13" t="n">
        <x:f>E71*G71</x:f>
        <x:v>30113759.973118875</x:v>
      </x:c>
      <x:c r="J71" s="8" t="str">
        <x:v>公式資料の再集計</x:v>
      </x:c>
      <x:c r="K71" s="8" t="str"/>
      <x:c r="L71" s="8" t="str">
        <x:v>大会台帳の同ツアー・同年・同通貨の全行</x:v>
      </x:c>
    </x:row>
    <x:row r="72" ht="23" customHeight="1">
      <x:c r="A72" s="8" t="str">
        <x:v>JLPGA</x:v>
      </x:c>
      <x:c r="B72" s="11" t="n">
        <x:v>2016</x:v>
      </x:c>
      <x:c r="C72" s="11" t="str">
        <x:v>USD</x:v>
      </x:c>
      <x:c r="D72" s="8" t="n">
        <x:v>1</x:v>
      </x:c>
      <x:c r="E72" s="13" t="n">
        <x:v>1500000</x:v>
      </x:c>
      <x:c r="F72" s="12" t="n">
        <x:f>'為替'!D11</x:f>
        <x:v>108.5882335158072</x:v>
      </x:c>
      <x:c r="G72" s="12" t="n">
        <x:f>'為替'!E11</x:f>
        <x:v>1</x:v>
      </x:c>
      <x:c r="H72" s="13" t="n">
        <x:f>E72*F72</x:f>
        <x:v>162882350.27371082</x:v>
      </x:c>
      <x:c r="I72" s="13" t="n">
        <x:f>E72*G72</x:f>
        <x:v>1500000</x:v>
      </x:c>
      <x:c r="J72" s="8" t="str">
        <x:v>公式資料の再集計</x:v>
      </x:c>
      <x:c r="K72" s="8" t="str"/>
      <x:c r="L72" s="8" t="str">
        <x:v>大会台帳の同ツアー・同年・同通貨の全行</x:v>
      </x:c>
    </x:row>
    <x:row r="73" ht="23" customHeight="1">
      <x:c r="A73" s="8" t="str">
        <x:v>JLPGA</x:v>
      </x:c>
      <x:c r="B73" s="11" t="n">
        <x:v>2017</x:v>
      </x:c>
      <x:c r="C73" s="11" t="str">
        <x:v>JPY</x:v>
      </x:c>
      <x:c r="D73" s="8" t="n">
        <x:v>37</x:v>
      </x:c>
      <x:c r="E73" s="13" t="n">
        <x:v>3550000000</x:v>
      </x:c>
      <x:c r="F73" s="12" t="n">
        <x:f>'為替'!D17</x:f>
        <x:v>1</x:v>
      </x:c>
      <x:c r="G73" s="12" t="n">
        <x:f>'為替'!E17</x:f>
        <x:v>0.008915402791898298</x:v>
      </x:c>
      <x:c r="H73" s="13" t="n">
        <x:f>E73*F73</x:f>
        <x:v>3550000000</x:v>
      </x:c>
      <x:c r="I73" s="13" t="n">
        <x:f>E73*G73</x:f>
        <x:v>31649679.911238957</x:v>
      </x:c>
      <x:c r="J73" s="8" t="str">
        <x:v>公式資料の再集計</x:v>
      </x:c>
      <x:c r="K73" s="8" t="str"/>
      <x:c r="L73" s="8" t="str">
        <x:v>大会台帳の同ツアー・同年・同通貨の全行</x:v>
      </x:c>
    </x:row>
    <x:row r="74" ht="23" customHeight="1">
      <x:c r="A74" s="8" t="str">
        <x:v>JLPGA</x:v>
      </x:c>
      <x:c r="B74" s="11" t="n">
        <x:v>2017</x:v>
      </x:c>
      <x:c r="C74" s="11" t="str">
        <x:v>USD</x:v>
      </x:c>
      <x:c r="D74" s="8" t="n">
        <x:v>1</x:v>
      </x:c>
      <x:c r="E74" s="13" t="n">
        <x:v>1500000</x:v>
      </x:c>
      <x:c r="F74" s="12" t="n">
        <x:f>'為替'!D19</x:f>
        <x:v>112.16543137105715</x:v>
      </x:c>
      <x:c r="G74" s="12" t="n">
        <x:f>'為替'!E19</x:f>
        <x:v>1</x:v>
      </x:c>
      <x:c r="H74" s="13" t="n">
        <x:f>E74*F74</x:f>
        <x:v>168248147.05658573</x:v>
      </x:c>
      <x:c r="I74" s="13" t="n">
        <x:f>E74*G74</x:f>
        <x:v>1500000</x:v>
      </x:c>
      <x:c r="J74" s="8" t="str">
        <x:v>公式資料の再集計</x:v>
      </x:c>
      <x:c r="K74" s="8" t="str"/>
      <x:c r="L74" s="8" t="str">
        <x:v>大会台帳の同ツアー・同年・同通貨の全行</x:v>
      </x:c>
    </x:row>
    <x:row r="75" ht="23" customHeight="1">
      <x:c r="A75" s="8" t="str">
        <x:v>JLPGA</x:v>
      </x:c>
      <x:c r="B75" s="11" t="n">
        <x:v>2018</x:v>
      </x:c>
      <x:c r="C75" s="11" t="str">
        <x:v>JPY</x:v>
      </x:c>
      <x:c r="D75" s="8" t="n">
        <x:v>37</x:v>
      </x:c>
      <x:c r="E75" s="13" t="n">
        <x:v>3570000000</x:v>
      </x:c>
      <x:c r="F75" s="12" t="n">
        <x:f>'為替'!D25</x:f>
        <x:v>1</x:v>
      </x:c>
      <x:c r="G75" s="12" t="n">
        <x:f>'為替'!E25</x:f>
        <x:v>0.00905668559845642</x:v>
      </x:c>
      <x:c r="H75" s="13" t="n">
        <x:f>E75*F75</x:f>
        <x:v>3570000000</x:v>
      </x:c>
      <x:c r="I75" s="13" t="n">
        <x:f>E75*G75</x:f>
        <x:v>32332367.58648942</x:v>
      </x:c>
      <x:c r="J75" s="8" t="str">
        <x:v>公式資料の再集計</x:v>
      </x:c>
      <x:c r="K75" s="8" t="str"/>
      <x:c r="L75" s="8" t="str">
        <x:v>大会台帳の同ツアー・同年・同通貨の全行</x:v>
      </x:c>
    </x:row>
    <x:row r="76" ht="23" customHeight="1">
      <x:c r="A76" s="8" t="str">
        <x:v>JLPGA</x:v>
      </x:c>
      <x:c r="B76" s="11" t="n">
        <x:v>2018</x:v>
      </x:c>
      <x:c r="C76" s="11" t="str">
        <x:v>USD</x:v>
      </x:c>
      <x:c r="D76" s="8" t="n">
        <x:v>1</x:v>
      </x:c>
      <x:c r="E76" s="13" t="n">
        <x:v>1500000</x:v>
      </x:c>
      <x:c r="F76" s="12" t="n">
        <x:f>'為替'!D27</x:f>
        <x:v>110.41566907991545</x:v>
      </x:c>
      <x:c r="G76" s="12" t="n">
        <x:f>'為替'!E27</x:f>
        <x:v>1</x:v>
      </x:c>
      <x:c r="H76" s="13" t="n">
        <x:f>E76*F76</x:f>
        <x:v>165623503.61987317</x:v>
      </x:c>
      <x:c r="I76" s="13" t="n">
        <x:f>E76*G76</x:f>
        <x:v>1500000</x:v>
      </x:c>
      <x:c r="J76" s="8" t="str">
        <x:v>公式資料の再集計</x:v>
      </x:c>
      <x:c r="K76" s="8" t="str"/>
      <x:c r="L76" s="8" t="str">
        <x:v>大会台帳の同ツアー・同年・同通貨の全行</x:v>
      </x:c>
    </x:row>
    <x:row r="77" ht="23" customHeight="1">
      <x:c r="A77" s="8" t="str">
        <x:v>JLPGA</x:v>
      </x:c>
      <x:c r="B77" s="11" t="n">
        <x:v>2019</x:v>
      </x:c>
      <x:c r="C77" s="11" t="str">
        <x:v>JPY</x:v>
      </x:c>
      <x:c r="D77" s="8" t="n">
        <x:v>38</x:v>
      </x:c>
      <x:c r="E77" s="13" t="n">
        <x:v>3790000000</x:v>
      </x:c>
      <x:c r="F77" s="12" t="n">
        <x:f>'為替'!D33</x:f>
        <x:v>1</x:v>
      </x:c>
      <x:c r="G77" s="12" t="n">
        <x:f>'為替'!E33</x:f>
        <x:v>0.009175587010192525</x:v>
      </x:c>
      <x:c r="H77" s="13" t="n">
        <x:f>E77*F77</x:f>
        <x:v>3790000000</x:v>
      </x:c>
      <x:c r="I77" s="13" t="n">
        <x:f>E77*G77</x:f>
        <x:v>34775474.76862967</x:v>
      </x:c>
      <x:c r="J77" s="8" t="str">
        <x:v>公式資料の再集計</x:v>
      </x:c>
      <x:c r="K77" s="8" t="str"/>
      <x:c r="L77" s="8" t="str">
        <x:v>大会台帳の同ツアー・同年・同通貨の全行</x:v>
      </x:c>
    </x:row>
    <x:row r="78" ht="23" customHeight="1">
      <x:c r="A78" s="8" t="str">
        <x:v>JLPGA</x:v>
      </x:c>
      <x:c r="B78" s="11" t="n">
        <x:v>2019</x:v>
      </x:c>
      <x:c r="C78" s="11" t="str">
        <x:v>USD</x:v>
      </x:c>
      <x:c r="D78" s="8" t="n">
        <x:v>1</x:v>
      </x:c>
      <x:c r="E78" s="13" t="n">
        <x:v>1500000</x:v>
      </x:c>
      <x:c r="F78" s="12" t="n">
        <x:f>'為替'!D35</x:f>
        <x:v>108.98485283711759</x:v>
      </x:c>
      <x:c r="G78" s="12" t="n">
        <x:f>'為替'!E35</x:f>
        <x:v>1</x:v>
      </x:c>
      <x:c r="H78" s="13" t="n">
        <x:f>E78*F78</x:f>
        <x:v>163477279.2556764</x:v>
      </x:c>
      <x:c r="I78" s="13" t="n">
        <x:f>E78*G78</x:f>
        <x:v>1500000</x:v>
      </x:c>
      <x:c r="J78" s="8" t="str">
        <x:v>公式資料の再集計</x:v>
      </x:c>
      <x:c r="K78" s="8" t="str"/>
      <x:c r="L78" s="8" t="str">
        <x:v>大会台帳の同ツアー・同年・同通貨の全行</x:v>
      </x:c>
    </x:row>
    <x:row r="79" ht="23" customHeight="1">
      <x:c r="A79" s="8" t="str">
        <x:v>JLPGA</x:v>
      </x:c>
      <x:c r="B79" s="11" t="n">
        <x:v>2020</x:v>
      </x:c>
      <x:c r="C79" s="11" t="str">
        <x:v>JPY</x:v>
      </x:c>
      <x:c r="D79" s="8" t="n">
        <x:v>14</x:v>
      </x:c>
      <x:c r="E79" s="13" t="n">
        <x:v>1732500000</x:v>
      </x:c>
      <x:c r="F79" s="12" t="n">
        <x:f>'為替'!D41</x:f>
        <x:v>1</x:v>
      </x:c>
      <x:c r="G79" s="12" t="n">
        <x:f>'為替'!E41</x:f>
        <x:v>0.00937411462345057</x:v>
      </x:c>
      <x:c r="H79" s="13" t="n">
        <x:f>E79*F79</x:f>
        <x:v>1732500000</x:v>
      </x:c>
      <x:c r="I79" s="13" t="n">
        <x:f>E79*G79</x:f>
        <x:v>16240653.585128112</x:v>
      </x:c>
      <x:c r="J79" s="8" t="str">
        <x:v>公式資料の再集計</x:v>
      </x:c>
      <x:c r="K79" s="8" t="str"/>
      <x:c r="L79" s="8" t="str">
        <x:v>大会台帳の同ツアー・同年・同通貨の全行</x:v>
      </x:c>
    </x:row>
    <x:row r="80" ht="23" customHeight="1">
      <x:c r="A80" s="8" t="str">
        <x:v>JLPGA</x:v>
      </x:c>
      <x:c r="B80" s="11" t="n">
        <x:v>2021</x:v>
      </x:c>
      <x:c r="C80" s="11" t="str">
        <x:v>JPY</x:v>
      </x:c>
      <x:c r="D80" s="8" t="n">
        <x:v>38</x:v>
      </x:c>
      <x:c r="E80" s="13" t="n">
        <x:v>4230000000</x:v>
      </x:c>
      <x:c r="F80" s="12" t="n">
        <x:f>'為替'!D49</x:f>
        <x:v>1</x:v>
      </x:c>
      <x:c r="G80" s="12" t="n">
        <x:f>'為替'!E49</x:f>
        <x:v>0.009106639302212234</x:v>
      </x:c>
      <x:c r="H80" s="13" t="n">
        <x:f>E80*F80</x:f>
        <x:v>4230000000</x:v>
      </x:c>
      <x:c r="I80" s="13" t="n">
        <x:f>E80*G80</x:f>
        <x:v>38521084.24835775</x:v>
      </x:c>
      <x:c r="J80" s="8" t="str">
        <x:v>公式資料の再集計</x:v>
      </x:c>
      <x:c r="K80" s="8" t="str"/>
      <x:c r="L80" s="8" t="str">
        <x:v>大会台帳の同ツアー・同年・同通貨の全行</x:v>
      </x:c>
    </x:row>
    <x:row r="81" ht="23" customHeight="1">
      <x:c r="A81" s="8" t="str">
        <x:v>JLPGA</x:v>
      </x:c>
      <x:c r="B81" s="11" t="n">
        <x:v>2022</x:v>
      </x:c>
      <x:c r="C81" s="11" t="str">
        <x:v>JPY</x:v>
      </x:c>
      <x:c r="D81" s="8" t="n">
        <x:v>37</x:v>
      </x:c>
      <x:c r="E81" s="13" t="n">
        <x:v>4150000000</x:v>
      </x:c>
      <x:c r="F81" s="12" t="n">
        <x:f>'為替'!D57</x:f>
        <x:v>1</x:v>
      </x:c>
      <x:c r="G81" s="12" t="n">
        <x:f>'為替'!E57</x:f>
        <x:v>0.007629272822402619</x:v>
      </x:c>
      <x:c r="H81" s="13" t="n">
        <x:f>E81*F81</x:f>
        <x:v>4150000000</x:v>
      </x:c>
      <x:c r="I81" s="13" t="n">
        <x:f>E81*G81</x:f>
        <x:v>31661482.21297087</x:v>
      </x:c>
      <x:c r="J81" s="8" t="str">
        <x:v>公式資料の再集計</x:v>
      </x:c>
      <x:c r="K81" s="8" t="str"/>
      <x:c r="L81" s="8" t="str">
        <x:v>大会台帳の同ツアー・同年・同通貨の全行</x:v>
      </x:c>
    </x:row>
    <x:row r="82" ht="23" customHeight="1">
      <x:c r="A82" s="8" t="str">
        <x:v>JLPGA</x:v>
      </x:c>
      <x:c r="B82" s="11" t="n">
        <x:v>2022</x:v>
      </x:c>
      <x:c r="C82" s="11" t="str">
        <x:v>USD</x:v>
      </x:c>
      <x:c r="D82" s="8" t="n">
        <x:v>1</x:v>
      </x:c>
      <x:c r="E82" s="13" t="n">
        <x:v>2000000</x:v>
      </x:c>
      <x:c r="F82" s="12" t="n">
        <x:f>'為替'!D59</x:f>
        <x:v>131.07409097543308</x:v>
      </x:c>
      <x:c r="G82" s="12" t="n">
        <x:f>'為替'!E59</x:f>
        <x:v>1</x:v>
      </x:c>
      <x:c r="H82" s="13" t="n">
        <x:f>E82*F82</x:f>
        <x:v>262148181.95086616</x:v>
      </x:c>
      <x:c r="I82" s="13" t="n">
        <x:f>E82*G82</x:f>
        <x:v>2000000</x:v>
      </x:c>
      <x:c r="J82" s="8" t="str">
        <x:v>公式資料の再集計</x:v>
      </x:c>
      <x:c r="K82" s="8" t="str"/>
      <x:c r="L82" s="8" t="str">
        <x:v>大会台帳の同ツアー・同年・同通貨の全行</x:v>
      </x:c>
    </x:row>
    <x:row r="83" ht="23" customHeight="1">
      <x:c r="A83" s="8" t="str">
        <x:v>JLPGA</x:v>
      </x:c>
      <x:c r="B83" s="11" t="n">
        <x:v>2023</x:v>
      </x:c>
      <x:c r="C83" s="11" t="str">
        <x:v>JPY</x:v>
      </x:c>
      <x:c r="D83" s="8" t="n">
        <x:v>37</x:v>
      </x:c>
      <x:c r="E83" s="13" t="n">
        <x:v>4220000000</x:v>
      </x:c>
      <x:c r="F83" s="12" t="n">
        <x:f>'為替'!D65</x:f>
        <x:v>1</x:v>
      </x:c>
      <x:c r="G83" s="12" t="n">
        <x:f>'為替'!E65</x:f>
        <x:v>0.007114064573791233</x:v>
      </x:c>
      <x:c r="H83" s="13" t="n">
        <x:f>E83*F83</x:f>
        <x:v>4220000000</x:v>
      </x:c>
      <x:c r="I83" s="13" t="n">
        <x:f>E83*G83</x:f>
        <x:v>30021352.501399003</x:v>
      </x:c>
      <x:c r="J83" s="8" t="str">
        <x:v>公式資料の再集計</x:v>
      </x:c>
      <x:c r="K83" s="8" t="str"/>
      <x:c r="L83" s="8" t="str">
        <x:v>大会台帳の同ツアー・同年・同通貨の全行</x:v>
      </x:c>
    </x:row>
    <x:row r="84" ht="23" customHeight="1">
      <x:c r="A84" s="8" t="str">
        <x:v>JLPGA</x:v>
      </x:c>
      <x:c r="B84" s="11" t="n">
        <x:v>2023</x:v>
      </x:c>
      <x:c r="C84" s="11" t="str">
        <x:v>USD</x:v>
      </x:c>
      <x:c r="D84" s="8" t="n">
        <x:v>1</x:v>
      </x:c>
      <x:c r="E84" s="13" t="n">
        <x:v>2000000</x:v>
      </x:c>
      <x:c r="F84" s="12" t="n">
        <x:f>'為替'!D67</x:f>
        <x:v>140.5666183694871</x:v>
      </x:c>
      <x:c r="G84" s="12" t="n">
        <x:f>'為替'!E67</x:f>
        <x:v>1</x:v>
      </x:c>
      <x:c r="H84" s="13" t="n">
        <x:f>E84*F84</x:f>
        <x:v>281133236.73897415</x:v>
      </x:c>
      <x:c r="I84" s="13" t="n">
        <x:f>E84*G84</x:f>
        <x:v>2000000</x:v>
      </x:c>
      <x:c r="J84" s="8" t="str">
        <x:v>公式資料の再集計</x:v>
      </x:c>
      <x:c r="K84" s="8" t="str"/>
      <x:c r="L84" s="8" t="str">
        <x:v>大会台帳の同ツアー・同年・同通貨の全行</x:v>
      </x:c>
    </x:row>
    <x:row r="85" ht="23" customHeight="1">
      <x:c r="A85" s="8" t="str">
        <x:v>JLPGA</x:v>
      </x:c>
      <x:c r="B85" s="11" t="n">
        <x:v>2024</x:v>
      </x:c>
      <x:c r="C85" s="11" t="str">
        <x:v>JPY</x:v>
      </x:c>
      <x:c r="D85" s="8" t="n">
        <x:v>36</x:v>
      </x:c>
      <x:c r="E85" s="13" t="n">
        <x:v>4120000000</x:v>
      </x:c>
      <x:c r="F85" s="12" t="n">
        <x:f>'為替'!D73</x:f>
        <x:v>1</x:v>
      </x:c>
      <x:c r="G85" s="12" t="n">
        <x:f>'為替'!E73</x:f>
        <x:v>0.0066058457415220356</x:v>
      </x:c>
      <x:c r="H85" s="13" t="n">
        <x:f>E85*F85</x:f>
        <x:v>4120000000</x:v>
      </x:c>
      <x:c r="I85" s="13" t="n">
        <x:f>E85*G85</x:f>
        <x:v>27216084.455070786</x:v>
      </x:c>
      <x:c r="J85" s="8" t="str">
        <x:v>公式資料の再集計</x:v>
      </x:c>
      <x:c r="K85" s="8" t="str"/>
      <x:c r="L85" s="8" t="str">
        <x:v>大会台帳の同ツアー・同年・同通貨の全行</x:v>
      </x:c>
    </x:row>
    <x:row r="86" ht="23" customHeight="1">
      <x:c r="A86" s="8" t="str">
        <x:v>JLPGA</x:v>
      </x:c>
      <x:c r="B86" s="11" t="n">
        <x:v>2024</x:v>
      </x:c>
      <x:c r="C86" s="11" t="str">
        <x:v>USD</x:v>
      </x:c>
      <x:c r="D86" s="8" t="n">
        <x:v>1</x:v>
      </x:c>
      <x:c r="E86" s="13" t="n">
        <x:v>2000000</x:v>
      </x:c>
      <x:c r="F86" s="12" t="n">
        <x:f>'為替'!D75</x:f>
        <x:v>151.38107051370423</x:v>
      </x:c>
      <x:c r="G86" s="12" t="n">
        <x:f>'為替'!E75</x:f>
        <x:v>1</x:v>
      </x:c>
      <x:c r="H86" s="13" t="n">
        <x:f>E86*F86</x:f>
        <x:v>302762141.0274085</x:v>
      </x:c>
      <x:c r="I86" s="13" t="n">
        <x:f>E86*G86</x:f>
        <x:v>2000000</x:v>
      </x:c>
      <x:c r="J86" s="8" t="str">
        <x:v>公式資料の再集計</x:v>
      </x:c>
      <x:c r="K86" s="8" t="str"/>
      <x:c r="L86" s="8" t="str">
        <x:v>大会台帳の同ツアー・同年・同通貨の全行</x:v>
      </x:c>
    </x:row>
    <x:row r="87" ht="23" customHeight="1">
      <x:c r="A87" s="8" t="str">
        <x:v>JLPGA</x:v>
      </x:c>
      <x:c r="B87" s="11" t="n">
        <x:v>2025</x:v>
      </x:c>
      <x:c r="C87" s="11" t="str">
        <x:v>JPY</x:v>
      </x:c>
      <x:c r="D87" s="8" t="n">
        <x:v>35</x:v>
      </x:c>
      <x:c r="E87" s="13" t="n">
        <x:v>4060000000</x:v>
      </x:c>
      <x:c r="F87" s="12" t="n">
        <x:f>'為替'!D81</x:f>
        <x:v>1</x:v>
      </x:c>
      <x:c r="G87" s="12" t="n">
        <x:f>'為替'!E81</x:f>
        <x:v>0.006684572106765441</x:v>
      </x:c>
      <x:c r="H87" s="13" t="n">
        <x:f>E87*F87</x:f>
        <x:v>4060000000</x:v>
      </x:c>
      <x:c r="I87" s="13" t="n">
        <x:f>E87*G87</x:f>
        <x:v>27139362.75346769</x:v>
      </x:c>
      <x:c r="J87" s="8" t="str">
        <x:v>公式資料の再集計</x:v>
      </x:c>
      <x:c r="K87" s="8" t="str"/>
      <x:c r="L87" s="8" t="str">
        <x:v>大会台帳の同ツアー・同年・同通貨の全行</x:v>
      </x:c>
    </x:row>
    <x:row r="88" ht="23" customHeight="1">
      <x:c r="A88" s="8" t="str">
        <x:v>JLPGA</x:v>
      </x:c>
      <x:c r="B88" s="11" t="n">
        <x:v>2025</x:v>
      </x:c>
      <x:c r="C88" s="11" t="str">
        <x:v>USD</x:v>
      </x:c>
      <x:c r="D88" s="8" t="n">
        <x:v>1</x:v>
      </x:c>
      <x:c r="E88" s="13" t="n">
        <x:v>2100000</x:v>
      </x:c>
      <x:c r="F88" s="12" t="n">
        <x:f>'為替'!D83</x:f>
        <x:v>149.59820674054848</x:v>
      </x:c>
      <x:c r="G88" s="12" t="n">
        <x:f>'為替'!E83</x:f>
        <x:v>1</x:v>
      </x:c>
      <x:c r="H88" s="13" t="n">
        <x:f>E88*F88</x:f>
        <x:v>314156234.1551518</x:v>
      </x:c>
      <x:c r="I88" s="13" t="n">
        <x:f>E88*G88</x:f>
        <x:v>2100000</x:v>
      </x:c>
      <x:c r="J88" s="8" t="str">
        <x:v>公式資料の再集計</x:v>
      </x:c>
      <x:c r="K88" s="8" t="str"/>
      <x:c r="L88" s="8" t="str">
        <x:v>大会台帳の同ツアー・同年・同通貨の全行</x:v>
      </x:c>
    </x:row>
    <x:row r="89" ht="23" customHeight="1">
      <x:c r="A89" s="8" t="str">
        <x:v>JLPGA Step Up</x:v>
      </x:c>
      <x:c r="B89" s="11" t="n">
        <x:v>2016</x:v>
      </x:c>
      <x:c r="C89" s="11" t="str">
        <x:v>JPY</x:v>
      </x:c>
      <x:c r="D89" s="8" t="n">
        <x:v>18</x:v>
      </x:c>
      <x:c r="E89" s="13" t="n">
        <x:v>320000000</x:v>
      </x:c>
      <x:c r="F89" s="12" t="n">
        <x:f>'為替'!D9</x:f>
        <x:v>1</x:v>
      </x:c>
      <x:c r="G89" s="12" t="n">
        <x:f>'為替'!E9</x:f>
        <x:v>0.009209100909210665</x:v>
      </x:c>
      <x:c r="H89" s="13" t="n">
        <x:f>E89*F89</x:f>
        <x:v>320000000</x:v>
      </x:c>
      <x:c r="I89" s="13" t="n">
        <x:f>E89*G89</x:f>
        <x:v>2946912.2909474126</x:v>
      </x:c>
      <x:c r="J89" s="8" t="str">
        <x:v>公式資料の再集計</x:v>
      </x:c>
      <x:c r="K89" s="8" t="str"/>
      <x:c r="L89" s="8" t="str">
        <x:v>大会台帳の同ツアー・同年・同通貨の全行</x:v>
      </x:c>
    </x:row>
    <x:row r="90" ht="23" customHeight="1">
      <x:c r="A90" s="8" t="str">
        <x:v>JLPGA Step Up</x:v>
      </x:c>
      <x:c r="B90" s="11" t="n">
        <x:v>2017</x:v>
      </x:c>
      <x:c r="C90" s="11" t="str">
        <x:v>JPY</x:v>
      </x:c>
      <x:c r="D90" s="8" t="n">
        <x:v>21</x:v>
      </x:c>
      <x:c r="E90" s="13" t="n">
        <x:v>405000000</x:v>
      </x:c>
      <x:c r="F90" s="12" t="n">
        <x:f>'為替'!D17</x:f>
        <x:v>1</x:v>
      </x:c>
      <x:c r="G90" s="12" t="n">
        <x:f>'為替'!E17</x:f>
        <x:v>0.008915402791898298</x:v>
      </x:c>
      <x:c r="H90" s="13" t="n">
        <x:f>E90*F90</x:f>
        <x:v>405000000</x:v>
      </x:c>
      <x:c r="I90" s="13" t="n">
        <x:f>E90*G90</x:f>
        <x:v>3610738.1307188105</x:v>
      </x:c>
      <x:c r="J90" s="8" t="str">
        <x:v>公式資料の再集計</x:v>
      </x:c>
      <x:c r="K90" s="8" t="str"/>
      <x:c r="L90" s="8" t="str">
        <x:v>大会台帳の同ツアー・同年・同通貨の全行</x:v>
      </x:c>
    </x:row>
    <x:row r="91" ht="23" customHeight="1">
      <x:c r="A91" s="8" t="str">
        <x:v>JLPGA Step Up</x:v>
      </x:c>
      <x:c r="B91" s="11" t="n">
        <x:v>2018</x:v>
      </x:c>
      <x:c r="C91" s="11" t="str">
        <x:v>JPY</x:v>
      </x:c>
      <x:c r="D91" s="8" t="n">
        <x:v>19</x:v>
      </x:c>
      <x:c r="E91" s="13" t="n">
        <x:v>390000000</x:v>
      </x:c>
      <x:c r="F91" s="12" t="n">
        <x:f>'為替'!D25</x:f>
        <x:v>1</x:v>
      </x:c>
      <x:c r="G91" s="12" t="n">
        <x:f>'為替'!E25</x:f>
        <x:v>0.00905668559845642</x:v>
      </x:c>
      <x:c r="H91" s="13" t="n">
        <x:f>E91*F91</x:f>
        <x:v>390000000</x:v>
      </x:c>
      <x:c r="I91" s="13" t="n">
        <x:f>E91*G91</x:f>
        <x:v>3532107.383398004</x:v>
      </x:c>
      <x:c r="J91" s="8" t="str">
        <x:v>公式資料の再集計</x:v>
      </x:c>
      <x:c r="K91" s="8" t="str"/>
      <x:c r="L91" s="8" t="str">
        <x:v>大会台帳の同ツアー・同年・同通貨の全行</x:v>
      </x:c>
    </x:row>
    <x:row r="92" ht="23" customHeight="1">
      <x:c r="A92" s="8" t="str">
        <x:v>JLPGA Step Up</x:v>
      </x:c>
      <x:c r="B92" s="11" t="n">
        <x:v>2019</x:v>
      </x:c>
      <x:c r="C92" s="11" t="str">
        <x:v>JPY</x:v>
      </x:c>
      <x:c r="D92" s="8" t="n">
        <x:v>20</x:v>
      </x:c>
      <x:c r="E92" s="13" t="n">
        <x:v>420000000</x:v>
      </x:c>
      <x:c r="F92" s="12" t="n">
        <x:f>'為替'!D33</x:f>
        <x:v>1</x:v>
      </x:c>
      <x:c r="G92" s="12" t="n">
        <x:f>'為替'!E33</x:f>
        <x:v>0.009175587010192525</x:v>
      </x:c>
      <x:c r="H92" s="13" t="n">
        <x:f>E92*F92</x:f>
        <x:v>420000000</x:v>
      </x:c>
      <x:c r="I92" s="13" t="n">
        <x:f>E92*G92</x:f>
        <x:v>3853746.54428086</x:v>
      </x:c>
      <x:c r="J92" s="8" t="str">
        <x:v>公式資料の再集計</x:v>
      </x:c>
      <x:c r="K92" s="8" t="str"/>
      <x:c r="L92" s="8" t="str">
        <x:v>大会台帳の同ツアー・同年・同通貨の全行</x:v>
      </x:c>
    </x:row>
    <x:row r="93" ht="23" customHeight="1">
      <x:c r="A93" s="8" t="str">
        <x:v>JLPGA Step Up</x:v>
      </x:c>
      <x:c r="B93" s="11" t="n">
        <x:v>2020</x:v>
      </x:c>
      <x:c r="C93" s="11" t="str">
        <x:v>JPY</x:v>
      </x:c>
      <x:c r="D93" s="8" t="n">
        <x:v>8</x:v>
      </x:c>
      <x:c r="E93" s="13" t="n">
        <x:v>160000000</x:v>
      </x:c>
      <x:c r="F93" s="12" t="n">
        <x:f>'為替'!D41</x:f>
        <x:v>1</x:v>
      </x:c>
      <x:c r="G93" s="12" t="n">
        <x:f>'為替'!E41</x:f>
        <x:v>0.00937411462345057</x:v>
      </x:c>
      <x:c r="H93" s="13" t="n">
        <x:f>E93*F93</x:f>
        <x:v>160000000</x:v>
      </x:c>
      <x:c r="I93" s="13" t="n">
        <x:f>E93*G93</x:f>
        <x:v>1499858.339752091</x:v>
      </x:c>
      <x:c r="J93" s="8" t="str">
        <x:v>公式資料の再集計</x:v>
      </x:c>
      <x:c r="K93" s="8" t="str"/>
      <x:c r="L93" s="8" t="str">
        <x:v>大会台帳の同ツアー・同年・同通貨の全行</x:v>
      </x:c>
    </x:row>
    <x:row r="94" ht="23" customHeight="1">
      <x:c r="A94" s="8" t="str">
        <x:v>JLPGA Step Up</x:v>
      </x:c>
      <x:c r="B94" s="11" t="n">
        <x:v>2021</x:v>
      </x:c>
      <x:c r="C94" s="11" t="str">
        <x:v>JPY</x:v>
      </x:c>
      <x:c r="D94" s="8" t="n">
        <x:v>14</x:v>
      </x:c>
      <x:c r="E94" s="13" t="n">
        <x:v>305000000</x:v>
      </x:c>
      <x:c r="F94" s="12" t="n">
        <x:f>'為替'!D49</x:f>
        <x:v>1</x:v>
      </x:c>
      <x:c r="G94" s="12" t="n">
        <x:f>'為替'!E49</x:f>
        <x:v>0.009106639302212234</x:v>
      </x:c>
      <x:c r="H94" s="13" t="n">
        <x:f>E94*F94</x:f>
        <x:v>305000000</x:v>
      </x:c>
      <x:c r="I94" s="13" t="n">
        <x:f>E94*G94</x:f>
        <x:v>2777524.987174731</x:v>
      </x:c>
      <x:c r="J94" s="8" t="str">
        <x:v>公式資料の再集計</x:v>
      </x:c>
      <x:c r="K94" s="8" t="str"/>
      <x:c r="L94" s="8" t="str">
        <x:v>大会台帳の同ツアー・同年・同通貨の全行</x:v>
      </x:c>
    </x:row>
    <x:row r="95" ht="23" customHeight="1">
      <x:c r="A95" s="8" t="str">
        <x:v>JLPGA Step Up</x:v>
      </x:c>
      <x:c r="B95" s="11" t="n">
        <x:v>2022</x:v>
      </x:c>
      <x:c r="C95" s="11" t="str">
        <x:v>JPY</x:v>
      </x:c>
      <x:c r="D95" s="8" t="n">
        <x:v>17</x:v>
      </x:c>
      <x:c r="E95" s="13" t="n">
        <x:v>375000000</x:v>
      </x:c>
      <x:c r="F95" s="12" t="n">
        <x:f>'為替'!D57</x:f>
        <x:v>1</x:v>
      </x:c>
      <x:c r="G95" s="12" t="n">
        <x:f>'為替'!E57</x:f>
        <x:v>0.007629272822402619</x:v>
      </x:c>
      <x:c r="H95" s="13" t="n">
        <x:f>E95*F95</x:f>
        <x:v>375000000</x:v>
      </x:c>
      <x:c r="I95" s="13" t="n">
        <x:f>E95*G95</x:f>
        <x:v>2860977.308400982</x:v>
      </x:c>
      <x:c r="J95" s="8" t="str">
        <x:v>公式資料の再集計</x:v>
      </x:c>
      <x:c r="K95" s="8" t="str"/>
      <x:c r="L95" s="8" t="str">
        <x:v>大会台帳の同ツアー・同年・同通貨の全行</x:v>
      </x:c>
    </x:row>
    <x:row r="96" ht="23" customHeight="1">
      <x:c r="A96" s="8" t="str">
        <x:v>JLPGA Step Up</x:v>
      </x:c>
      <x:c r="B96" s="11" t="n">
        <x:v>2023</x:v>
      </x:c>
      <x:c r="C96" s="11" t="str">
        <x:v>JPY</x:v>
      </x:c>
      <x:c r="D96" s="8" t="n">
        <x:v>23</x:v>
      </x:c>
      <x:c r="E96" s="13" t="n">
        <x:v>505000000</x:v>
      </x:c>
      <x:c r="F96" s="12" t="n">
        <x:f>'為替'!D65</x:f>
        <x:v>1</x:v>
      </x:c>
      <x:c r="G96" s="12" t="n">
        <x:f>'為替'!E65</x:f>
        <x:v>0.007114064573791233</x:v>
      </x:c>
      <x:c r="H96" s="13" t="n">
        <x:f>E96*F96</x:f>
        <x:v>505000000</x:v>
      </x:c>
      <x:c r="I96" s="13" t="n">
        <x:f>E96*G96</x:f>
        <x:v>3592602.6097645727</x:v>
      </x:c>
      <x:c r="J96" s="8" t="str">
        <x:v>公式資料の再集計</x:v>
      </x:c>
      <x:c r="K96" s="8" t="str"/>
      <x:c r="L96" s="8" t="str">
        <x:v>大会台帳の同ツアー・同年・同通貨の全行</x:v>
      </x:c>
    </x:row>
    <x:row r="97" ht="23" customHeight="1">
      <x:c r="A97" s="8" t="str">
        <x:v>JLPGA Step Up</x:v>
      </x:c>
      <x:c r="B97" s="11" t="n">
        <x:v>2024</x:v>
      </x:c>
      <x:c r="C97" s="11" t="str">
        <x:v>JPY</x:v>
      </x:c>
      <x:c r="D97" s="8" t="n">
        <x:v>21</x:v>
      </x:c>
      <x:c r="E97" s="13" t="n">
        <x:v>470000000</x:v>
      </x:c>
      <x:c r="F97" s="12" t="n">
        <x:f>'為替'!D73</x:f>
        <x:v>1</x:v>
      </x:c>
      <x:c r="G97" s="12" t="n">
        <x:f>'為替'!E73</x:f>
        <x:v>0.0066058457415220356</x:v>
      </x:c>
      <x:c r="H97" s="13" t="n">
        <x:f>E97*F97</x:f>
        <x:v>470000000</x:v>
      </x:c>
      <x:c r="I97" s="13" t="n">
        <x:f>E97*G97</x:f>
        <x:v>3104747.498515357</x:v>
      </x:c>
      <x:c r="J97" s="8" t="str">
        <x:v>公式資料の再集計</x:v>
      </x:c>
      <x:c r="K97" s="8" t="str"/>
      <x:c r="L97" s="8" t="str">
        <x:v>大会台帳の同ツアー・同年・同通貨の全行</x:v>
      </x:c>
    </x:row>
    <x:row r="98" ht="23" customHeight="1">
      <x:c r="A98" s="8" t="str">
        <x:v>JLPGA Step Up</x:v>
      </x:c>
      <x:c r="B98" s="11" t="n">
        <x:v>2025</x:v>
      </x:c>
      <x:c r="C98" s="11" t="str">
        <x:v>JPY</x:v>
      </x:c>
      <x:c r="D98" s="8" t="n">
        <x:v>22</x:v>
      </x:c>
      <x:c r="E98" s="13" t="n">
        <x:v>525000000</x:v>
      </x:c>
      <x:c r="F98" s="12" t="n">
        <x:f>'為替'!D81</x:f>
        <x:v>1</x:v>
      </x:c>
      <x:c r="G98" s="12" t="n">
        <x:f>'為替'!E81</x:f>
        <x:v>0.006684572106765441</x:v>
      </x:c>
      <x:c r="H98" s="13" t="n">
        <x:f>E98*F98</x:f>
        <x:v>525000000</x:v>
      </x:c>
      <x:c r="I98" s="13" t="n">
        <x:f>E98*G98</x:f>
        <x:v>3509400.3560518567</x:v>
      </x:c>
      <x:c r="J98" s="8" t="str">
        <x:v>公式資料の再集計</x:v>
      </x:c>
      <x:c r="K98" s="8" t="str"/>
      <x:c r="L98" s="8" t="str">
        <x:v>大会台帳の同ツアー・同年・同通貨の全行</x:v>
      </x:c>
    </x:row>
    <x:row r="99" ht="23" customHeight="1">
      <x:c r="A99" s="8" t="str">
        <x:v>LET</x:v>
      </x:c>
      <x:c r="B99" s="11" t="n">
        <x:v>2016</x:v>
      </x:c>
      <x:c r="C99" s="11" t="str">
        <x:v>EUR</x:v>
      </x:c>
      <x:c r="D99" s="8" t="n">
        <x:v>12</x:v>
      </x:c>
      <x:c r="E99" s="13" t="n">
        <x:v>4300000</x:v>
      </x:c>
      <x:c r="F99" s="12" t="n">
        <x:f>'為替'!D7</x:f>
        <x:v>120.1966536964981</x:v>
      </x:c>
      <x:c r="G99" s="12" t="n">
        <x:f>'為替'!E7</x:f>
        <x:v>1.1069031128405</x:v>
      </x:c>
      <x:c r="H99" s="13" t="n">
        <x:f>E99*F99</x:f>
        <x:v>516845610.89494187</x:v>
      </x:c>
      <x:c r="I99" s="13" t="n">
        <x:f>E99*G99</x:f>
        <x:v>4759683.38521415</x:v>
      </x:c>
      <x:c r="J99" s="8" t="str">
        <x:v>二次資料を含む再集計</x:v>
      </x:c>
      <x:c r="K99" s="8" t="str"/>
      <x:c r="L99" s="8" t="str">
        <x:v>大会台帳の同ツアー・同年・同通貨の全行</x:v>
      </x:c>
    </x:row>
    <x:row r="100" ht="23" customHeight="1">
      <x:c r="A100" s="8" t="str">
        <x:v>LET</x:v>
      </x:c>
      <x:c r="B100" s="11" t="n">
        <x:v>2016</x:v>
      </x:c>
      <x:c r="C100" s="11" t="str">
        <x:v>USD</x:v>
      </x:c>
      <x:c r="D100" s="8" t="n">
        <x:v>7</x:v>
      </x:c>
      <x:c r="E100" s="13" t="n">
        <x:v>9800000</x:v>
      </x:c>
      <x:c r="F100" s="12" t="n">
        <x:f>'為替'!D11</x:f>
        <x:v>108.5882335158072</x:v>
      </x:c>
      <x:c r="G100" s="12" t="n">
        <x:f>'為替'!E11</x:f>
        <x:v>1</x:v>
      </x:c>
      <x:c r="H100" s="13" t="n">
        <x:f>E100*F100</x:f>
        <x:v>1064164688.4549106</x:v>
      </x:c>
      <x:c r="I100" s="13" t="n">
        <x:f>E100*G100</x:f>
        <x:v>9800000</x:v>
      </x:c>
      <x:c r="J100" s="8" t="str">
        <x:v>二次資料を含む再集計</x:v>
      </x:c>
      <x:c r="K100" s="8" t="str"/>
      <x:c r="L100" s="8" t="str">
        <x:v>大会台帳の同ツアー・同年・同通貨の全行</x:v>
      </x:c>
    </x:row>
    <x:row r="101" ht="23" customHeight="1">
      <x:c r="A101" s="8" t="str">
        <x:v>LET</x:v>
      </x:c>
      <x:c r="B101" s="11" t="n">
        <x:v>2017</x:v>
      </x:c>
      <x:c r="C101" s="11" t="str">
        <x:v>AUD</x:v>
      </x:c>
      <x:c r="D101" s="8" t="n">
        <x:v>1</x:v>
      </x:c>
      <x:c r="E101" s="13" t="n">
        <x:v>650000</x:v>
      </x:c>
      <x:c r="F101" s="12" t="n">
        <x:f>'為替'!D13</x:f>
        <x:v>86.01276801001933</x:v>
      </x:c>
      <x:c r="G101" s="12" t="n">
        <x:f>'為替'!E13</x:f>
        <x:v>0.766838472055427</x:v>
      </x:c>
      <x:c r="H101" s="13" t="n">
        <x:f>E101*F101</x:f>
        <x:v>55908299.20651256</x:v>
      </x:c>
      <x:c r="I101" s="13" t="n">
        <x:f>E101*G101</x:f>
        <x:v>498445.00683602755</x:v>
      </x:c>
      <x:c r="J101" s="8" t="str">
        <x:v>二次資料を含む再集計</x:v>
      </x:c>
      <x:c r="K101" s="8" t="str"/>
      <x:c r="L101" s="8" t="str">
        <x:v>大会台帳の同ツアー・同年・同通貨の全行</x:v>
      </x:c>
    </x:row>
    <x:row r="102" ht="23" customHeight="1">
      <x:c r="A102" s="8" t="str">
        <x:v>LET</x:v>
      </x:c>
      <x:c r="B102" s="11" t="n">
        <x:v>2017</x:v>
      </x:c>
      <x:c r="C102" s="11" t="str">
        <x:v>EUR</x:v>
      </x:c>
      <x:c r="D102" s="8" t="n">
        <x:v>6</x:v>
      </x:c>
      <x:c r="E102" s="13" t="n">
        <x:v>1900000</x:v>
      </x:c>
      <x:c r="F102" s="12" t="n">
        <x:f>'為替'!D15</x:f>
        <x:v>126.7111764705882</x:v>
      </x:c>
      <x:c r="G102" s="12" t="n">
        <x:f>'為替'!E15</x:f>
        <x:v>1.1296811764706</x:v>
      </x:c>
      <x:c r="H102" s="13" t="n">
        <x:f>E102*F102</x:f>
        <x:v>240751235.29411757</x:v>
      </x:c>
      <x:c r="I102" s="13" t="n">
        <x:f>E102*G102</x:f>
        <x:v>2146394.23529414</x:v>
      </x:c>
      <x:c r="J102" s="8" t="str">
        <x:v>二次資料を含む再集計</x:v>
      </x:c>
      <x:c r="K102" s="8" t="str"/>
      <x:c r="L102" s="8" t="str">
        <x:v>大会台帳の同ツアー・同年・同通貨の全行</x:v>
      </x:c>
    </x:row>
    <x:row r="103" ht="23" customHeight="1">
      <x:c r="A103" s="8" t="str">
        <x:v>LET</x:v>
      </x:c>
      <x:c r="B103" s="11" t="n">
        <x:v>2017</x:v>
      </x:c>
      <x:c r="C103" s="11" t="str">
        <x:v>KRW</x:v>
      </x:c>
      <x:c r="D103" s="8" t="n">
        <x:v>1</x:v>
      </x:c>
      <x:c r="E103" s="13" t="n">
        <x:v>700000000</x:v>
      </x:c>
      <x:c r="F103" s="12" t="n">
        <x:f>'為替'!D18</x:f>
        <x:v>0.0992460228226828</x:v>
      </x:c>
      <x:c r="G103" s="12" t="n">
        <x:f>'為替'!E18</x:f>
        <x:v>0.0008848182689581485</x:v>
      </x:c>
      <x:c r="H103" s="13" t="n">
        <x:f>E103*F103</x:f>
        <x:v>69472215.97587796</x:v>
      </x:c>
      <x:c r="I103" s="13" t="n">
        <x:f>E103*G103</x:f>
        <x:v>619372.788270704</x:v>
      </x:c>
      <x:c r="J103" s="8" t="str">
        <x:v>二次資料を含む再集計</x:v>
      </x:c>
      <x:c r="K103" s="8" t="str"/>
      <x:c r="L103" s="8" t="str">
        <x:v>大会台帳の同ツアー・同年・同通貨の全行</x:v>
      </x:c>
    </x:row>
    <x:row r="104" ht="23" customHeight="1">
      <x:c r="A104" s="8" t="str">
        <x:v>LET</x:v>
      </x:c>
      <x:c r="B104" s="11" t="n">
        <x:v>2017</x:v>
      </x:c>
      <x:c r="C104" s="11" t="str">
        <x:v>USD</x:v>
      </x:c>
      <x:c r="D104" s="8" t="n">
        <x:v>6</x:v>
      </x:c>
      <x:c r="E104" s="13" t="n">
        <x:v>9600000</x:v>
      </x:c>
      <x:c r="F104" s="12" t="n">
        <x:f>'為替'!D19</x:f>
        <x:v>112.16543137105715</x:v>
      </x:c>
      <x:c r="G104" s="12" t="n">
        <x:f>'為替'!E19</x:f>
        <x:v>1</x:v>
      </x:c>
      <x:c r="H104" s="13" t="n">
        <x:f>E104*F104</x:f>
        <x:v>1076788141.1621487</x:v>
      </x:c>
      <x:c r="I104" s="13" t="n">
        <x:f>E104*G104</x:f>
        <x:v>9600000</x:v>
      </x:c>
      <x:c r="J104" s="8" t="str">
        <x:v>二次資料を含む再集計</x:v>
      </x:c>
      <x:c r="K104" s="8" t="str"/>
      <x:c r="L104" s="8" t="str">
        <x:v>大会台帳の同ツアー・同年・同通貨の全行</x:v>
      </x:c>
    </x:row>
    <x:row r="105" ht="23" customHeight="1">
      <x:c r="A105" s="8" t="str">
        <x:v>LET</x:v>
      </x:c>
      <x:c r="B105" s="11" t="n">
        <x:v>2018</x:v>
      </x:c>
      <x:c r="C105" s="11" t="str">
        <x:v>AUD</x:v>
      </x:c>
      <x:c r="D105" s="8" t="n">
        <x:v>4</x:v>
      </x:c>
      <x:c r="E105" s="13" t="n">
        <x:v>1300000</x:v>
      </x:c>
      <x:c r="F105" s="12" t="n">
        <x:f>'為替'!D21</x:f>
        <x:v>82.54588054450547</x:v>
      </x:c>
      <x:c r="G105" s="12" t="n">
        <x:f>'為替'!E21</x:f>
        <x:v>0.7475920875393267</x:v>
      </x:c>
      <x:c r="H105" s="13" t="n">
        <x:f>E105*F105</x:f>
        <x:v>107309644.7078571</x:v>
      </x:c>
      <x:c r="I105" s="13" t="n">
        <x:f>E105*G105</x:f>
        <x:v>971869.7138011247</x:v>
      </x:c>
      <x:c r="J105" s="8" t="str">
        <x:v>二次資料を含む再集計</x:v>
      </x:c>
      <x:c r="K105" s="8" t="str"/>
      <x:c r="L105" s="8" t="str">
        <x:v>大会台帳の同ツアー・同年・同通貨の全行</x:v>
      </x:c>
    </x:row>
    <x:row r="106" ht="23" customHeight="1">
      <x:c r="A106" s="8" t="str">
        <x:v>LET</x:v>
      </x:c>
      <x:c r="B106" s="11" t="n">
        <x:v>2018</x:v>
      </x:c>
      <x:c r="C106" s="11" t="str">
        <x:v>EUR</x:v>
      </x:c>
      <x:c r="D106" s="8" t="n">
        <x:v>6</x:v>
      </x:c>
      <x:c r="E106" s="13" t="n">
        <x:v>1745000</x:v>
      </x:c>
      <x:c r="F106" s="12" t="n">
        <x:f>'為替'!D23</x:f>
        <x:v>130.3958823529412</x:v>
      </x:c>
      <x:c r="G106" s="12" t="n">
        <x:f>'為替'!E23</x:f>
        <x:v>1.1809545098039</x:v>
      </x:c>
      <x:c r="H106" s="13" t="n">
        <x:f>E106*F106</x:f>
        <x:v>227540814.70588237</x:v>
      </x:c>
      <x:c r="I106" s="13" t="n">
        <x:f>E106*G106</x:f>
        <x:v>2060765.6196078055</x:v>
      </x:c>
      <x:c r="J106" s="8" t="str">
        <x:v>二次資料を含む再集計</x:v>
      </x:c>
      <x:c r="K106" s="8" t="str"/>
      <x:c r="L106" s="8" t="str">
        <x:v>大会台帳の同ツアー・同年・同通貨の全行</x:v>
      </x:c>
    </x:row>
    <x:row r="107" ht="23" customHeight="1">
      <x:c r="A107" s="8" t="str">
        <x:v>LET</x:v>
      </x:c>
      <x:c r="B107" s="11" t="n">
        <x:v>2018</x:v>
      </x:c>
      <x:c r="C107" s="11" t="str">
        <x:v>USD</x:v>
      </x:c>
      <x:c r="D107" s="8" t="n">
        <x:v>4</x:v>
      </x:c>
      <x:c r="E107" s="13" t="n">
        <x:v>9100000</x:v>
      </x:c>
      <x:c r="F107" s="12" t="n">
        <x:f>'為替'!D27</x:f>
        <x:v>110.41566907991545</x:v>
      </x:c>
      <x:c r="G107" s="12" t="n">
        <x:f>'為替'!E27</x:f>
        <x:v>1</x:v>
      </x:c>
      <x:c r="H107" s="13" t="n">
        <x:f>E107*F107</x:f>
        <x:v>1004782588.6272305</x:v>
      </x:c>
      <x:c r="I107" s="13" t="n">
        <x:f>E107*G107</x:f>
        <x:v>9100000</x:v>
      </x:c>
      <x:c r="J107" s="8" t="str">
        <x:v>二次資料を含む再集計</x:v>
      </x:c>
      <x:c r="K107" s="8" t="str"/>
      <x:c r="L107" s="8" t="str">
        <x:v>大会台帳の同ツアー・同年・同通貨の全行</x:v>
      </x:c>
    </x:row>
    <x:row r="108" ht="23" customHeight="1">
      <x:c r="A108" s="8" t="str">
        <x:v>LET</x:v>
      </x:c>
      <x:c r="B108" s="11" t="n">
        <x:v>2018</x:v>
      </x:c>
      <x:c r="C108" s="11" t="str">
        <x:v>ZAR</x:v>
      </x:c>
      <x:c r="D108" s="8" t="n">
        <x:v>1</x:v>
      </x:c>
      <x:c r="E108" s="13" t="n">
        <x:v>2000000</x:v>
      </x:c>
      <x:c r="F108" s="12" t="n">
        <x:f>'為替'!D28</x:f>
        <x:v>8.34877372948729</x:v>
      </x:c>
      <x:c r="G108" s="12" t="n">
        <x:f>'為替'!E28</x:f>
        <x:v>0.07561221880061882</x:v>
      </x:c>
      <x:c r="H108" s="13" t="n">
        <x:f>E108*F108</x:f>
        <x:v>16697547.45897458</x:v>
      </x:c>
      <x:c r="I108" s="13" t="n">
        <x:f>E108*G108</x:f>
        <x:v>151224.43760123765</x:v>
      </x:c>
      <x:c r="J108" s="8" t="str">
        <x:v>二次資料を含む再集計</x:v>
      </x:c>
      <x:c r="K108" s="8" t="str"/>
      <x:c r="L108" s="8" t="str">
        <x:v>大会台帳の同ツアー・同年・同通貨の全行</x:v>
      </x:c>
    </x:row>
    <x:row r="109" ht="23" customHeight="1">
      <x:c r="A109" s="8" t="str">
        <x:v>LET</x:v>
      </x:c>
      <x:c r="B109" s="11" t="n">
        <x:v>2019</x:v>
      </x:c>
      <x:c r="C109" s="11" t="str">
        <x:v>AUD</x:v>
      </x:c>
      <x:c r="D109" s="8" t="n">
        <x:v>2</x:v>
      </x:c>
      <x:c r="E109" s="13" t="n">
        <x:v>300000</x:v>
      </x:c>
      <x:c r="F109" s="12" t="n">
        <x:f>'為替'!D29</x:f>
        <x:v>75.73852527918537</x:v>
      </x:c>
      <x:c r="G109" s="12" t="n">
        <x:f>'為替'!E29</x:f>
        <x:v>0.6949454287228314</x:v>
      </x:c>
      <x:c r="H109" s="13" t="n">
        <x:f>E109*F109</x:f>
        <x:v>22721557.58375561</x:v>
      </x:c>
      <x:c r="I109" s="13" t="n">
        <x:f>E109*G109</x:f>
        <x:v>208483.62861684943</x:v>
      </x:c>
      <x:c r="J109" s="8" t="str">
        <x:v>二次資料を含む再集計</x:v>
      </x:c>
      <x:c r="K109" s="8" t="str"/>
      <x:c r="L109" s="8" t="str">
        <x:v>大会台帳の同ツアー・同年・同通貨の全行</x:v>
      </x:c>
    </x:row>
    <x:row r="110" ht="23" customHeight="1">
      <x:c r="A110" s="8" t="str">
        <x:v>LET</x:v>
      </x:c>
      <x:c r="B110" s="11" t="n">
        <x:v>2019</x:v>
      </x:c>
      <x:c r="C110" s="11" t="str">
        <x:v>EUR</x:v>
      </x:c>
      <x:c r="D110" s="8" t="n">
        <x:v>10</x:v>
      </x:c>
      <x:c r="E110" s="13" t="n">
        <x:v>2785000</x:v>
      </x:c>
      <x:c r="F110" s="12" t="n">
        <x:f>'為替'!D31</x:f>
        <x:v>122.0057647058824</x:v>
      </x:c>
      <x:c r="G110" s="12" t="n">
        <x:f>'為替'!E31</x:f>
        <x:v>1.1194745098039</x:v>
      </x:c>
      <x:c r="H110" s="13" t="n">
        <x:f>E110*F110</x:f>
        <x:v>339786054.7058825</x:v>
      </x:c>
      <x:c r="I110" s="13" t="n">
        <x:f>E110*G110</x:f>
        <x:v>3117736.509803862</x:v>
      </x:c>
      <x:c r="J110" s="8" t="str">
        <x:v>二次資料を含む再集計</x:v>
      </x:c>
      <x:c r="K110" s="8" t="str"/>
      <x:c r="L110" s="8" t="str">
        <x:v>大会台帳の同ツアー・同年・同通貨の全行</x:v>
      </x:c>
    </x:row>
    <x:row r="111" ht="23" customHeight="1">
      <x:c r="A111" s="8" t="str">
        <x:v>LET</x:v>
      </x:c>
      <x:c r="B111" s="11" t="n">
        <x:v>2019</x:v>
      </x:c>
      <x:c r="C111" s="11" t="str">
        <x:v>USD</x:v>
      </x:c>
      <x:c r="D111" s="8" t="n">
        <x:v>7</x:v>
      </x:c>
      <x:c r="E111" s="13" t="n">
        <x:v>11578000</x:v>
      </x:c>
      <x:c r="F111" s="12" t="n">
        <x:f>'為替'!D35</x:f>
        <x:v>108.98485283711759</x:v>
      </x:c>
      <x:c r="G111" s="12" t="n">
        <x:f>'為替'!E35</x:f>
        <x:v>1</x:v>
      </x:c>
      <x:c r="H111" s="13" t="n">
        <x:f>E111*F111</x:f>
        <x:v>1261826626.1481473</x:v>
      </x:c>
      <x:c r="I111" s="13" t="n">
        <x:f>E111*G111</x:f>
        <x:v>11578000</x:v>
      </x:c>
      <x:c r="J111" s="8" t="str">
        <x:v>二次資料を含む再集計</x:v>
      </x:c>
      <x:c r="K111" s="8" t="str"/>
      <x:c r="L111" s="8" t="str">
        <x:v>大会台帳の同ツアー・同年・同通貨の全行</x:v>
      </x:c>
    </x:row>
    <x:row r="112" ht="23" customHeight="1">
      <x:c r="A112" s="8" t="str">
        <x:v>LET</x:v>
      </x:c>
      <x:c r="B112" s="11" t="n">
        <x:v>2019</x:v>
      </x:c>
      <x:c r="C112" s="11" t="str">
        <x:v>ZAR</x:v>
      </x:c>
      <x:c r="D112" s="8" t="n">
        <x:v>1</x:v>
      </x:c>
      <x:c r="E112" s="13" t="n">
        <x:v>2000000</x:v>
      </x:c>
      <x:c r="F112" s="12" t="n">
        <x:f>'為替'!D36</x:f>
        <x:v>7.5425448158364325</x:v>
      </x:c>
      <x:c r="G112" s="12" t="n">
        <x:f>'為替'!E36</x:f>
        <x:v>0.06920727623598373</x:v>
      </x:c>
      <x:c r="H112" s="13" t="n">
        <x:f>E112*F112</x:f>
        <x:v>15085089.631672865</x:v>
      </x:c>
      <x:c r="I112" s="13" t="n">
        <x:f>E112*G112</x:f>
        <x:v>138414.55247196747</x:v>
      </x:c>
      <x:c r="J112" s="8" t="str">
        <x:v>二次資料を含む再集計</x:v>
      </x:c>
      <x:c r="K112" s="8" t="str"/>
      <x:c r="L112" s="8" t="str">
        <x:v>大会台帳の同ツアー・同年・同通貨の全行</x:v>
      </x:c>
    </x:row>
    <x:row r="113" ht="23" customHeight="1">
      <x:c r="A113" s="8" t="str">
        <x:v>LET</x:v>
      </x:c>
      <x:c r="B113" s="11" t="n">
        <x:v>2020</x:v>
      </x:c>
      <x:c r="C113" s="11" t="str">
        <x:v>EUR</x:v>
      </x:c>
      <x:c r="D113" s="8" t="n">
        <x:v>8</x:v>
      </x:c>
      <x:c r="E113" s="13" t="n">
        <x:v>2110000</x:v>
      </x:c>
      <x:c r="F113" s="12" t="n">
        <x:f>'為替'!D39</x:f>
        <x:v>121.8457587548639</x:v>
      </x:c>
      <x:c r="G113" s="12" t="n">
        <x:f>'為替'!E39</x:f>
        <x:v>1.1421961089494</x:v>
      </x:c>
      <x:c r="H113" s="13" t="n">
        <x:f>E113*F113</x:f>
        <x:v>257094550.97276282</x:v>
      </x:c>
      <x:c r="I113" s="13" t="n">
        <x:f>E113*G113</x:f>
        <x:v>2410033.789883234</x:v>
      </x:c>
      <x:c r="J113" s="8" t="str">
        <x:v>二次資料を含む再集計</x:v>
      </x:c>
      <x:c r="K113" s="8" t="str"/>
      <x:c r="L113" s="8" t="str">
        <x:v>大会台帳の同ツアー・同年・同通貨の全行</x:v>
      </x:c>
    </x:row>
    <x:row r="114" ht="23" customHeight="1">
      <x:c r="A114" s="8" t="str">
        <x:v>LET</x:v>
      </x:c>
      <x:c r="B114" s="11" t="n">
        <x:v>2020</x:v>
      </x:c>
      <x:c r="C114" s="11" t="str">
        <x:v>USD</x:v>
      </x:c>
      <x:c r="D114" s="8" t="n">
        <x:v>4</x:v>
      </x:c>
      <x:c r="E114" s="13" t="n">
        <x:v>7200000</x:v>
      </x:c>
      <x:c r="F114" s="12" t="n">
        <x:f>'為替'!D43</x:f>
        <x:v>106.67674123573971</x:v>
      </x:c>
      <x:c r="G114" s="12" t="n">
        <x:f>'為替'!E43</x:f>
        <x:v>1</x:v>
      </x:c>
      <x:c r="H114" s="13" t="n">
        <x:f>E114*F114</x:f>
        <x:v>768072536.8973259</x:v>
      </x:c>
      <x:c r="I114" s="13" t="n">
        <x:f>E114*G114</x:f>
        <x:v>7200000</x:v>
      </x:c>
      <x:c r="J114" s="8" t="str">
        <x:v>二次資料を含む再集計</x:v>
      </x:c>
      <x:c r="K114" s="8" t="str"/>
      <x:c r="L114" s="8" t="str">
        <x:v>大会台帳の同ツアー・同年・同通貨の全行</x:v>
      </x:c>
    </x:row>
    <x:row r="115" ht="23" customHeight="1">
      <x:c r="A115" s="8" t="str">
        <x:v>LET</x:v>
      </x:c>
      <x:c r="B115" s="11" t="n">
        <x:v>2021</x:v>
      </x:c>
      <x:c r="C115" s="11" t="str">
        <x:v>EUR</x:v>
      </x:c>
      <x:c r="D115" s="8" t="n">
        <x:v>14</x:v>
      </x:c>
      <x:c r="E115" s="13" t="n">
        <x:v>4430000</x:v>
      </x:c>
      <x:c r="F115" s="12" t="n">
        <x:f>'為替'!D47</x:f>
        <x:v>129.8767054263566</x:v>
      </x:c>
      <x:c r="G115" s="12" t="n">
        <x:f>'為替'!E47</x:f>
        <x:v>1.1827403100775</x:v>
      </x:c>
      <x:c r="H115" s="13" t="n">
        <x:f>E115*F115</x:f>
        <x:v>575353805.0387598</x:v>
      </x:c>
      <x:c r="I115" s="13" t="n">
        <x:f>E115*G115</x:f>
        <x:v>5239539.573643325</x:v>
      </x:c>
      <x:c r="J115" s="8" t="str">
        <x:v>二次資料を含む再集計</x:v>
      </x:c>
      <x:c r="K115" s="8" t="str"/>
      <x:c r="L115" s="8" t="str">
        <x:v>大会台帳の同ツアー・同年・同通貨の全行</x:v>
      </x:c>
    </x:row>
    <x:row r="116" ht="23" customHeight="1">
      <x:c r="A116" s="8" t="str">
        <x:v>LET</x:v>
      </x:c>
      <x:c r="B116" s="11" t="n">
        <x:v>2021</x:v>
      </x:c>
      <x:c r="C116" s="11" t="str">
        <x:v>USD</x:v>
      </x:c>
      <x:c r="D116" s="8" t="n">
        <x:v>9</x:v>
      </x:c>
      <x:c r="E116" s="13" t="n">
        <x:v>15100000</x:v>
      </x:c>
      <x:c r="F116" s="12" t="n">
        <x:f>'為替'!D51</x:f>
        <x:v>109.80999321638605</x:v>
      </x:c>
      <x:c r="G116" s="12" t="n">
        <x:f>'為替'!E51</x:f>
        <x:v>1</x:v>
      </x:c>
      <x:c r="H116" s="13" t="n">
        <x:f>E116*F116</x:f>
        <x:v>1658130897.5674293</x:v>
      </x:c>
      <x:c r="I116" s="13" t="n">
        <x:f>E116*G116</x:f>
        <x:v>15100000</x:v>
      </x:c>
      <x:c r="J116" s="8" t="str">
        <x:v>二次資料を含む再集計</x:v>
      </x:c>
      <x:c r="K116" s="8" t="str"/>
      <x:c r="L116" s="8" t="str">
        <x:v>大会台帳の同ツアー・同年・同通貨の全行</x:v>
      </x:c>
    </x:row>
    <x:row r="117" ht="23" customHeight="1">
      <x:c r="A117" s="8" t="str">
        <x:v>LET</x:v>
      </x:c>
      <x:c r="B117" s="11" t="n">
        <x:v>2022</x:v>
      </x:c>
      <x:c r="C117" s="11" t="str">
        <x:v>EUR</x:v>
      </x:c>
      <x:c r="D117" s="8" t="n">
        <x:v>19</x:v>
      </x:c>
      <x:c r="E117" s="13" t="n">
        <x:v>5375000</x:v>
      </x:c>
      <x:c r="F117" s="12" t="n">
        <x:f>'為替'!D55</x:f>
        <x:v>138.027392996109</x:v>
      </x:c>
      <x:c r="G117" s="12" t="n">
        <x:f>'為替'!E55</x:f>
        <x:v>1.0530486381323</x:v>
      </x:c>
      <x:c r="H117" s="13" t="n">
        <x:f>E117*F117</x:f>
        <x:v>741897237.3540859</x:v>
      </x:c>
      <x:c r="I117" s="13" t="n">
        <x:f>E117*G117</x:f>
        <x:v>5660136.429961113</x:v>
      </x:c>
      <x:c r="J117" s="8" t="str">
        <x:v>二次資料を含む再集計</x:v>
      </x:c>
      <x:c r="K117" s="8" t="str"/>
      <x:c r="L117" s="8" t="str">
        <x:v>大会台帳の同ツアー・同年・同通貨の全行</x:v>
      </x:c>
    </x:row>
    <x:row r="118" ht="23" customHeight="1">
      <x:c r="A118" s="8" t="str">
        <x:v>LET</x:v>
      </x:c>
      <x:c r="B118" s="11" t="n">
        <x:v>2022</x:v>
      </x:c>
      <x:c r="C118" s="11" t="str">
        <x:v>USD</x:v>
      </x:c>
      <x:c r="D118" s="8" t="n">
        <x:v>14</x:v>
      </x:c>
      <x:c r="E118" s="13" t="n">
        <x:v>24200000</x:v>
      </x:c>
      <x:c r="F118" s="12" t="n">
        <x:f>'為替'!D59</x:f>
        <x:v>131.07409097543308</x:v>
      </x:c>
      <x:c r="G118" s="12" t="n">
        <x:f>'為替'!E59</x:f>
        <x:v>1</x:v>
      </x:c>
      <x:c r="H118" s="13" t="n">
        <x:f>E118*F118</x:f>
        <x:v>3171993001.6054807</x:v>
      </x:c>
      <x:c r="I118" s="13" t="n">
        <x:f>E118*G118</x:f>
        <x:v>24200000</x:v>
      </x:c>
      <x:c r="J118" s="8" t="str">
        <x:v>二次資料を含む再集計</x:v>
      </x:c>
      <x:c r="K118" s="8" t="str"/>
      <x:c r="L118" s="8" t="str">
        <x:v>大会台帳の同ツアー・同年・同通貨の全行</x:v>
      </x:c>
    </x:row>
    <x:row r="119" ht="23" customHeight="1">
      <x:c r="A119" s="8" t="str">
        <x:v>LET</x:v>
      </x:c>
      <x:c r="B119" s="11" t="n">
        <x:v>2023</x:v>
      </x:c>
      <x:c r="C119" s="11" t="str">
        <x:v>EUR</x:v>
      </x:c>
      <x:c r="D119" s="8" t="n">
        <x:v>17</x:v>
      </x:c>
      <x:c r="E119" s="13" t="n">
        <x:v>6650000</x:v>
      </x:c>
      <x:c r="F119" s="12" t="n">
        <x:f>'為替'!D63</x:f>
        <x:v>151.9902745098038</x:v>
      </x:c>
      <x:c r="G119" s="12" t="n">
        <x:f>'為替'!E63</x:f>
        <x:v>1.081268627451</x:v>
      </x:c>
      <x:c r="H119" s="13" t="n">
        <x:f>E119*F119</x:f>
        <x:v>1010735325.4901954</x:v>
      </x:c>
      <x:c r="I119" s="13" t="n">
        <x:f>E119*G119</x:f>
        <x:v>7190436.372549149</x:v>
      </x:c>
      <x:c r="J119" s="8" t="str">
        <x:v>二次資料を含む再集計</x:v>
      </x:c>
      <x:c r="K119" s="8" t="str"/>
      <x:c r="L119" s="8" t="str">
        <x:v>大会台帳の同ツアー・同年・同通貨の全行</x:v>
      </x:c>
    </x:row>
    <x:row r="120" ht="23" customHeight="1">
      <x:c r="A120" s="8" t="str">
        <x:v>LET</x:v>
      </x:c>
      <x:c r="B120" s="11" t="n">
        <x:v>2023</x:v>
      </x:c>
      <x:c r="C120" s="11" t="str">
        <x:v>USD</x:v>
      </x:c>
      <x:c r="D120" s="8" t="n">
        <x:v>12</x:v>
      </x:c>
      <x:c r="E120" s="13" t="n">
        <x:v>27120000</x:v>
      </x:c>
      <x:c r="F120" s="12" t="n">
        <x:f>'為替'!D67</x:f>
        <x:v>140.5666183694871</x:v>
      </x:c>
      <x:c r="G120" s="12" t="n">
        <x:f>'為替'!E67</x:f>
        <x:v>1</x:v>
      </x:c>
      <x:c r="H120" s="13" t="n">
        <x:f>E120*F120</x:f>
        <x:v>3812166690.18049</x:v>
      </x:c>
      <x:c r="I120" s="13" t="n">
        <x:f>E120*G120</x:f>
        <x:v>27120000</x:v>
      </x:c>
      <x:c r="J120" s="8" t="str">
        <x:v>二次資料を含む再集計</x:v>
      </x:c>
      <x:c r="K120" s="8" t="str"/>
      <x:c r="L120" s="8" t="str">
        <x:v>大会台帳の同ツアー・同年・同通貨の全行</x:v>
      </x:c>
    </x:row>
    <x:row r="121" ht="23" customHeight="1">
      <x:c r="A121" s="8" t="str">
        <x:v>LET</x:v>
      </x:c>
      <x:c r="B121" s="11" t="n">
        <x:v>2024</x:v>
      </x:c>
      <x:c r="C121" s="11" t="str">
        <x:v>EUR</x:v>
      </x:c>
      <x:c r="D121" s="8" t="n">
        <x:v>18</x:v>
      </x:c>
      <x:c r="E121" s="13" t="n">
        <x:v>6945000</x:v>
      </x:c>
      <x:c r="F121" s="12" t="n">
        <x:f>'為替'!D71</x:f>
        <x:v>163.8519140625</x:v>
      </x:c>
      <x:c r="G121" s="12" t="n">
        <x:f>'為替'!E71</x:f>
        <x:v>1.08238046875</x:v>
      </x:c>
      <x:c r="H121" s="13" t="n">
        <x:f>E121*F121</x:f>
        <x:v>1137951543.1640625</x:v>
      </x:c>
      <x:c r="I121" s="13" t="n">
        <x:f>E121*G121</x:f>
        <x:v>7517132.35546875</x:v>
      </x:c>
      <x:c r="J121" s="8" t="str">
        <x:v>二次資料を含む再集計</x:v>
      </x:c>
      <x:c r="K121" s="8" t="str"/>
      <x:c r="L121" s="8" t="str">
        <x:v>大会台帳の同ツアー・同年・同通貨の全行</x:v>
      </x:c>
    </x:row>
    <x:row r="122" ht="23" customHeight="1">
      <x:c r="A122" s="8" t="str">
        <x:v>LET</x:v>
      </x:c>
      <x:c r="B122" s="11" t="n">
        <x:v>2024</x:v>
      </x:c>
      <x:c r="C122" s="11" t="str">
        <x:v>USD</x:v>
      </x:c>
      <x:c r="D122" s="8" t="n">
        <x:v>11</x:v>
      </x:c>
      <x:c r="E122" s="13" t="n">
        <x:v>28000000</x:v>
      </x:c>
      <x:c r="F122" s="12" t="n">
        <x:f>'為替'!D75</x:f>
        <x:v>151.38107051370423</x:v>
      </x:c>
      <x:c r="G122" s="12" t="n">
        <x:f>'為替'!E75</x:f>
        <x:v>1</x:v>
      </x:c>
      <x:c r="H122" s="13" t="n">
        <x:f>E122*F122</x:f>
        <x:v>4238669974.3837185</x:v>
      </x:c>
      <x:c r="I122" s="13" t="n">
        <x:f>E122*G122</x:f>
        <x:v>28000000</x:v>
      </x:c>
      <x:c r="J122" s="8" t="str">
        <x:v>二次資料を含む再集計</x:v>
      </x:c>
      <x:c r="K122" s="8" t="str"/>
      <x:c r="L122" s="8" t="str">
        <x:v>大会台帳の同ツアー・同年・同通貨の全行</x:v>
      </x:c>
    </x:row>
    <x:row r="123" ht="23" customHeight="1">
      <x:c r="A123" s="8" t="str">
        <x:v>LET</x:v>
      </x:c>
      <x:c r="B123" s="11" t="n">
        <x:v>2025</x:v>
      </x:c>
      <x:c r="C123" s="11" t="str">
        <x:v>EUR</x:v>
      </x:c>
      <x:c r="D123" s="8" t="n">
        <x:v>16</x:v>
      </x:c>
      <x:c r="E123" s="13" t="n">
        <x:v>5870000</x:v>
      </x:c>
      <x:c r="F123" s="12" t="n">
        <x:f>'為替'!D79</x:f>
        <x:v>169.0434509803921</x:v>
      </x:c>
      <x:c r="G123" s="12" t="n">
        <x:f>'為替'!E79</x:f>
        <x:v>1.1299831372549</x:v>
      </x:c>
      <x:c r="H123" s="13" t="n">
        <x:f>E123*F123</x:f>
        <x:v>992285057.2549016</x:v>
      </x:c>
      <x:c r="I123" s="13" t="n">
        <x:f>E123*G123</x:f>
        <x:v>6633001.015686263</x:v>
      </x:c>
      <x:c r="J123" s="8" t="str">
        <x:v>二次資料を含む再集計</x:v>
      </x:c>
      <x:c r="K123" s="8" t="str"/>
      <x:c r="L123" s="8" t="str">
        <x:v>大会台帳の同ツアー・同年・同通貨の全行</x:v>
      </x:c>
    </x:row>
    <x:row r="124" ht="23" customHeight="1">
      <x:c r="A124" s="8" t="str">
        <x:v>LET</x:v>
      </x:c>
      <x:c r="B124" s="11" t="n">
        <x:v>2025</x:v>
      </x:c>
      <x:c r="C124" s="11" t="str">
        <x:v>USD</x:v>
      </x:c>
      <x:c r="D124" s="8" t="n">
        <x:v>11</x:v>
      </x:c>
      <x:c r="E124" s="13" t="n">
        <x:v>32500000</x:v>
      </x:c>
      <x:c r="F124" s="12" t="n">
        <x:f>'為替'!D83</x:f>
        <x:v>149.59820674054848</x:v>
      </x:c>
      <x:c r="G124" s="12" t="n">
        <x:f>'為替'!E83</x:f>
        <x:v>1</x:v>
      </x:c>
      <x:c r="H124" s="13" t="n">
        <x:f>E124*F124</x:f>
        <x:v>4861941719.067825</x:v>
      </x:c>
      <x:c r="I124" s="13" t="n">
        <x:f>E124*G124</x:f>
        <x:v>32500000</x:v>
      </x:c>
      <x:c r="J124" s="8" t="str">
        <x:v>二次資料を含む再集計</x:v>
      </x:c>
      <x:c r="K124" s="8" t="str"/>
      <x:c r="L124" s="8" t="str">
        <x:v>大会台帳の同ツアー・同年・同通貨の全行</x:v>
      </x:c>
    </x:row>
    <x:row r="125" ht="23" customHeight="1">
      <x:c r="A125" s="8" t="str">
        <x:v>LPGA</x:v>
      </x:c>
      <x:c r="B125" s="11" t="n">
        <x:v>2016</x:v>
      </x:c>
      <x:c r="C125" s="11" t="str">
        <x:v>USD</x:v>
      </x:c>
      <x:c r="D125" s="8" t="n">
        <x:v>33</x:v>
      </x:c>
      <x:c r="E125" s="13" t="n">
        <x:v>63000000</x:v>
      </x:c>
      <x:c r="F125" s="12" t="n">
        <x:f>'為替'!D11</x:f>
        <x:v>108.5882335158072</x:v>
      </x:c>
      <x:c r="G125" s="12" t="n">
        <x:f>'為替'!E11</x:f>
        <x:v>1</x:v>
      </x:c>
      <x:c r="H125" s="13" t="n">
        <x:f>E125*F125</x:f>
        <x:v>6841058711.495853</x:v>
      </x:c>
      <x:c r="I125" s="13" t="n">
        <x:f>E125*G125</x:f>
        <x:v>63000000</x:v>
      </x:c>
      <x:c r="J125" s="8" t="str">
        <x:v>二次資料を含む再集計</x:v>
      </x:c>
      <x:c r="K125" s="8" t="str"/>
      <x:c r="L125" s="8" t="str">
        <x:v>大会台帳の同ツアー・同年・同通貨の全行</x:v>
      </x:c>
    </x:row>
    <x:row r="126" ht="23" customHeight="1">
      <x:c r="A126" s="8" t="str">
        <x:v>LPGA</x:v>
      </x:c>
      <x:c r="B126" s="11" t="n">
        <x:v>2017</x:v>
      </x:c>
      <x:c r="C126" s="11" t="str">
        <x:v>USD</x:v>
      </x:c>
      <x:c r="D126" s="8" t="n">
        <x:v>33</x:v>
      </x:c>
      <x:c r="E126" s="13" t="n">
        <x:v>65550000</x:v>
      </x:c>
      <x:c r="F126" s="12" t="n">
        <x:f>'為替'!D19</x:f>
        <x:v>112.16543137105715</x:v>
      </x:c>
      <x:c r="G126" s="12" t="n">
        <x:f>'為替'!E19</x:f>
        <x:v>1</x:v>
      </x:c>
      <x:c r="H126" s="13" t="n">
        <x:f>E126*F126</x:f>
        <x:v>7352444026.372796</x:v>
      </x:c>
      <x:c r="I126" s="13" t="n">
        <x:f>E126*G126</x:f>
        <x:v>65550000</x:v>
      </x:c>
      <x:c r="J126" s="8" t="str">
        <x:v>二次資料を含む再集計</x:v>
      </x:c>
      <x:c r="K126" s="8" t="str"/>
      <x:c r="L126" s="8" t="str">
        <x:v>大会台帳の同ツアー・同年・同通貨の全行</x:v>
      </x:c>
    </x:row>
    <x:row r="127" ht="23" customHeight="1">
      <x:c r="A127" s="8" t="str">
        <x:v>LPGA</x:v>
      </x:c>
      <x:c r="B127" s="11" t="n">
        <x:v>2018</x:v>
      </x:c>
      <x:c r="C127" s="11" t="str">
        <x:v>USD</x:v>
      </x:c>
      <x:c r="D127" s="8" t="n">
        <x:v>32</x:v>
      </x:c>
      <x:c r="E127" s="13" t="n">
        <x:v>65350000</x:v>
      </x:c>
      <x:c r="F127" s="12" t="n">
        <x:f>'為替'!D27</x:f>
        <x:v>110.41566907991545</x:v>
      </x:c>
      <x:c r="G127" s="12" t="n">
        <x:f>'為替'!E27</x:f>
        <x:v>1</x:v>
      </x:c>
      <x:c r="H127" s="13" t="n">
        <x:f>E127*F127</x:f>
        <x:v>7215663974.372475</x:v>
      </x:c>
      <x:c r="I127" s="13" t="n">
        <x:f>E127*G127</x:f>
        <x:v>65350000</x:v>
      </x:c>
      <x:c r="J127" s="8" t="str">
        <x:v>二次資料を含む再集計</x:v>
      </x:c>
      <x:c r="K127" s="8" t="str"/>
      <x:c r="L127" s="8" t="str">
        <x:v>大会台帳の同ツアー・同年・同通貨の全行</x:v>
      </x:c>
    </x:row>
    <x:row r="128" ht="23" customHeight="1">
      <x:c r="A128" s="8" t="str">
        <x:v>LPGA</x:v>
      </x:c>
      <x:c r="B128" s="11" t="n">
        <x:v>2019</x:v>
      </x:c>
      <x:c r="C128" s="11" t="str">
        <x:v>USD</x:v>
      </x:c>
      <x:c r="D128" s="8" t="n">
        <x:v>32</x:v>
      </x:c>
      <x:c r="E128" s="13" t="n">
        <x:v>70200000</x:v>
      </x:c>
      <x:c r="F128" s="12" t="n">
        <x:f>'為替'!D35</x:f>
        <x:v>108.98485283711759</x:v>
      </x:c>
      <x:c r="G128" s="12" t="n">
        <x:f>'為替'!E35</x:f>
        <x:v>1</x:v>
      </x:c>
      <x:c r="H128" s="13" t="n">
        <x:f>E128*F128</x:f>
        <x:v>7650736669.165654</x:v>
      </x:c>
      <x:c r="I128" s="13" t="n">
        <x:f>E128*G128</x:f>
        <x:v>70200000</x:v>
      </x:c>
      <x:c r="J128" s="8" t="str">
        <x:v>二次資料を含む再集計</x:v>
      </x:c>
      <x:c r="K128" s="8" t="str"/>
      <x:c r="L128" s="8" t="str">
        <x:v>大会台帳の同ツアー・同年・同通貨の全行</x:v>
      </x:c>
    </x:row>
    <x:row r="129" ht="23" customHeight="1">
      <x:c r="A129" s="8" t="str">
        <x:v>LPGA</x:v>
      </x:c>
      <x:c r="B129" s="11" t="n">
        <x:v>2020</x:v>
      </x:c>
      <x:c r="C129" s="11" t="str">
        <x:v>USD</x:v>
      </x:c>
      <x:c r="D129" s="8" t="n">
        <x:v>18</x:v>
      </x:c>
      <x:c r="E129" s="13" t="n">
        <x:v>40100000</x:v>
      </x:c>
      <x:c r="F129" s="12" t="n">
        <x:f>'為替'!D43</x:f>
        <x:v>106.67674123573971</x:v>
      </x:c>
      <x:c r="G129" s="12" t="n">
        <x:f>'為替'!E43</x:f>
        <x:v>1</x:v>
      </x:c>
      <x:c r="H129" s="13" t="n">
        <x:f>E129*F129</x:f>
        <x:v>4277737323.5531626</x:v>
      </x:c>
      <x:c r="I129" s="13" t="n">
        <x:f>E129*G129</x:f>
        <x:v>40100000</x:v>
      </x:c>
      <x:c r="J129" s="8" t="str">
        <x:v>二次資料を含む再集計</x:v>
      </x:c>
      <x:c r="K129" s="8" t="str"/>
      <x:c r="L129" s="8" t="str">
        <x:v>大会台帳の同ツアー・同年・同通貨の全行</x:v>
      </x:c>
    </x:row>
    <x:row r="130" ht="23" customHeight="1">
      <x:c r="A130" s="8" t="str">
        <x:v>LPGA</x:v>
      </x:c>
      <x:c r="B130" s="11" t="n">
        <x:v>2021</x:v>
      </x:c>
      <x:c r="C130" s="11" t="str">
        <x:v>USD</x:v>
      </x:c>
      <x:c r="D130" s="8" t="n">
        <x:v>29</x:v>
      </x:c>
      <x:c r="E130" s="13" t="n">
        <x:v>69200000</x:v>
      </x:c>
      <x:c r="F130" s="12" t="n">
        <x:f>'為替'!D51</x:f>
        <x:v>109.80999321638605</x:v>
      </x:c>
      <x:c r="G130" s="12" t="n">
        <x:f>'為替'!E51</x:f>
        <x:v>1</x:v>
      </x:c>
      <x:c r="H130" s="13" t="n">
        <x:f>E130*F130</x:f>
        <x:v>7598851530.573915</x:v>
      </x:c>
      <x:c r="I130" s="13" t="n">
        <x:f>E130*G130</x:f>
        <x:v>69200000</x:v>
      </x:c>
      <x:c r="J130" s="8" t="str">
        <x:v>二次資料を含む再集計</x:v>
      </x:c>
      <x:c r="K130" s="8" t="str"/>
      <x:c r="L130" s="8" t="str">
        <x:v>大会台帳の同ツアー・同年・同通貨の全行</x:v>
      </x:c>
    </x:row>
    <x:row r="131" ht="23" customHeight="1">
      <x:c r="A131" s="8" t="str">
        <x:v>LPGA</x:v>
      </x:c>
      <x:c r="B131" s="11" t="n">
        <x:v>2022</x:v>
      </x:c>
      <x:c r="C131" s="11" t="str">
        <x:v>USD</x:v>
      </x:c>
      <x:c r="D131" s="8" t="n">
        <x:v>32</x:v>
      </x:c>
      <x:c r="E131" s="13" t="n">
        <x:v>93500000</x:v>
      </x:c>
      <x:c r="F131" s="12" t="n">
        <x:f>'為替'!D59</x:f>
        <x:v>131.07409097543308</x:v>
      </x:c>
      <x:c r="G131" s="12" t="n">
        <x:f>'為替'!E59</x:f>
        <x:v>1</x:v>
      </x:c>
      <x:c r="H131" s="13" t="n">
        <x:f>E131*F131</x:f>
        <x:v>12255427506.202993</x:v>
      </x:c>
      <x:c r="I131" s="13" t="n">
        <x:f>E131*G131</x:f>
        <x:v>93500000</x:v>
      </x:c>
      <x:c r="J131" s="8" t="str">
        <x:v>二次資料を含む再集計</x:v>
      </x:c>
      <x:c r="K131" s="8" t="str"/>
      <x:c r="L131" s="8" t="str">
        <x:v>大会台帳の同ツアー・同年・同通貨の全行</x:v>
      </x:c>
    </x:row>
    <x:row r="132" ht="23" customHeight="1">
      <x:c r="A132" s="8" t="str">
        <x:v>LPGA</x:v>
      </x:c>
      <x:c r="B132" s="11" t="n">
        <x:v>2023</x:v>
      </x:c>
      <x:c r="C132" s="11" t="str">
        <x:v>USD</x:v>
      </x:c>
      <x:c r="D132" s="8" t="n">
        <x:v>32</x:v>
      </x:c>
      <x:c r="E132" s="13" t="n">
        <x:v>104200000</x:v>
      </x:c>
      <x:c r="F132" s="12" t="n">
        <x:f>'為替'!D67</x:f>
        <x:v>140.5666183694871</x:v>
      </x:c>
      <x:c r="G132" s="12" t="n">
        <x:f>'為替'!E67</x:f>
        <x:v>1</x:v>
      </x:c>
      <x:c r="H132" s="13" t="n">
        <x:f>E132*F132</x:f>
        <x:v>14647041634.100555</x:v>
      </x:c>
      <x:c r="I132" s="13" t="n">
        <x:f>E132*G132</x:f>
        <x:v>104200000</x:v>
      </x:c>
      <x:c r="J132" s="8" t="str">
        <x:v>二次資料を含む再集計</x:v>
      </x:c>
      <x:c r="K132" s="8" t="str"/>
      <x:c r="L132" s="8" t="str">
        <x:v>大会台帳の同ツアー・同年・同通貨の全行</x:v>
      </x:c>
    </x:row>
    <x:row r="133" ht="23" customHeight="1">
      <x:c r="A133" s="8" t="str">
        <x:v>LPGA</x:v>
      </x:c>
      <x:c r="B133" s="11" t="n">
        <x:v>2024</x:v>
      </x:c>
      <x:c r="C133" s="11" t="str">
        <x:v>USD</x:v>
      </x:c>
      <x:c r="D133" s="8" t="n">
        <x:v>33</x:v>
      </x:c>
      <x:c r="E133" s="13" t="n">
        <x:v>123950000</x:v>
      </x:c>
      <x:c r="F133" s="12" t="n">
        <x:f>'為替'!D75</x:f>
        <x:v>151.38107051370423</x:v>
      </x:c>
      <x:c r="G133" s="12" t="n">
        <x:f>'為替'!E75</x:f>
        <x:v>1</x:v>
      </x:c>
      <x:c r="H133" s="13" t="n">
        <x:f>E133*F133</x:f>
        <x:v>18763683690.17364</x:v>
      </x:c>
      <x:c r="I133" s="13" t="n">
        <x:f>E133*G133</x:f>
        <x:v>123950000</x:v>
      </x:c>
      <x:c r="J133" s="8" t="str">
        <x:v>二次資料を含む再集計</x:v>
      </x:c>
      <x:c r="K133" s="8" t="str"/>
      <x:c r="L133" s="8" t="str">
        <x:v>大会台帳の同ツアー・同年・同通貨の全行</x:v>
      </x:c>
    </x:row>
    <x:row r="134" ht="23" customHeight="1">
      <x:c r="A134" s="8" t="str">
        <x:v>LPGA</x:v>
      </x:c>
      <x:c r="B134" s="11" t="n">
        <x:v>2025</x:v>
      </x:c>
      <x:c r="C134" s="11" t="str">
        <x:v>USD</x:v>
      </x:c>
      <x:c r="D134" s="8" t="n">
        <x:v>32</x:v>
      </x:c>
      <x:c r="E134" s="13" t="n">
        <x:v>126600000</x:v>
      </x:c>
      <x:c r="F134" s="12" t="n">
        <x:f>'為替'!D83</x:f>
        <x:v>149.59820674054848</x:v>
      </x:c>
      <x:c r="G134" s="12" t="n">
        <x:f>'為替'!E83</x:f>
        <x:v>1</x:v>
      </x:c>
      <x:c r="H134" s="13" t="n">
        <x:f>E134*F134</x:f>
        <x:v>18939132973.353436</x:v>
      </x:c>
      <x:c r="I134" s="13" t="n">
        <x:f>E134*G134</x:f>
        <x:v>126600000</x:v>
      </x:c>
      <x:c r="J134" s="8" t="str">
        <x:v>二次資料を含む再集計</x:v>
      </x:c>
      <x:c r="K134" s="8" t="str"/>
      <x:c r="L134" s="8" t="str">
        <x:v>大会台帳の同ツアー・同年・同通貨の全行</x:v>
      </x:c>
    </x:row>
    <x:row r="135" ht="23" customHeight="1">
      <x:c r="A135" s="8" t="str">
        <x:v>PGA TOUR</x:v>
      </x:c>
      <x:c r="B135" s="11" t="n">
        <x:v>2016</x:v>
      </x:c>
      <x:c r="C135" s="11" t="str">
        <x:v>USD</x:v>
      </x:c>
      <x:c r="D135" s="8" t="n">
        <x:v>46</x:v>
      </x:c>
      <x:c r="E135" s="13" t="n">
        <x:v>320400000</x:v>
      </x:c>
      <x:c r="F135" s="12" t="n">
        <x:f>'為替'!D11</x:f>
        <x:v>108.5882335158072</x:v>
      </x:c>
      <x:c r="G135" s="12" t="n">
        <x:f>'為替'!E11</x:f>
        <x:v>1</x:v>
      </x:c>
      <x:c r="H135" s="13" t="n">
        <x:f>E135*F135</x:f>
        <x:v>34791670018.46463</x:v>
      </x:c>
      <x:c r="I135" s="13" t="n">
        <x:f>E135*G135</x:f>
        <x:v>320400000</x:v>
      </x:c>
      <x:c r="J135" s="8" t="str">
        <x:v>公式資料の再集計</x:v>
      </x:c>
      <x:c r="K135" s="8" t="str"/>
      <x:c r="L135" s="8" t="str">
        <x:v>大会台帳の同ツアー・同年・同通貨の全行</x:v>
      </x:c>
    </x:row>
    <x:row r="136" ht="23" customHeight="1">
      <x:c r="A136" s="8" t="str">
        <x:v>PGA TOUR</x:v>
      </x:c>
      <x:c r="B136" s="11" t="n">
        <x:v>2017</x:v>
      </x:c>
      <x:c r="C136" s="11" t="str">
        <x:v>USD</x:v>
      </x:c>
      <x:c r="D136" s="8" t="n">
        <x:v>47</x:v>
      </x:c>
      <x:c r="E136" s="13" t="n">
        <x:v>343700000</x:v>
      </x:c>
      <x:c r="F136" s="12" t="n">
        <x:f>'為替'!D19</x:f>
        <x:v>112.16543137105715</x:v>
      </x:c>
      <x:c r="G136" s="12" t="n">
        <x:f>'為替'!E19</x:f>
        <x:v>1</x:v>
      </x:c>
      <x:c r="H136" s="13" t="n">
        <x:f>E136*F136</x:f>
        <x:v>38551258762.232346</x:v>
      </x:c>
      <x:c r="I136" s="13" t="n">
        <x:f>E136*G136</x:f>
        <x:v>343700000</x:v>
      </x:c>
      <x:c r="J136" s="8" t="str">
        <x:v>二次資料を含む再集計</x:v>
      </x:c>
      <x:c r="K136" s="8" t="str"/>
      <x:c r="L136" s="8" t="str">
        <x:v>大会台帳の同ツアー・同年・同通貨の全行</x:v>
      </x:c>
    </x:row>
    <x:row r="137" ht="23" customHeight="1">
      <x:c r="A137" s="8" t="str">
        <x:v>PGA TOUR</x:v>
      </x:c>
      <x:c r="B137" s="11" t="n">
        <x:v>2018</x:v>
      </x:c>
      <x:c r="C137" s="11" t="str">
        <x:v>USD</x:v>
      </x:c>
      <x:c r="D137" s="8" t="n">
        <x:v>48</x:v>
      </x:c>
      <x:c r="E137" s="13" t="n">
        <x:v>361300000</x:v>
      </x:c>
      <x:c r="F137" s="12" t="n">
        <x:f>'為替'!D27</x:f>
        <x:v>110.41566907991545</x:v>
      </x:c>
      <x:c r="G137" s="12" t="n">
        <x:f>'為替'!E27</x:f>
        <x:v>1</x:v>
      </x:c>
      <x:c r="H137" s="13" t="n">
        <x:f>E137*F137</x:f>
        <x:v>39893181238.57345</x:v>
      </x:c>
      <x:c r="I137" s="13" t="n">
        <x:f>E137*G137</x:f>
        <x:v>361300000</x:v>
      </x:c>
      <x:c r="J137" s="8" t="str">
        <x:v>二次資料を含む再集計</x:v>
      </x:c>
      <x:c r="K137" s="8" t="str"/>
      <x:c r="L137" s="8" t="str">
        <x:v>大会台帳の同ツアー・同年・同通貨の全行</x:v>
      </x:c>
    </x:row>
    <x:row r="138" ht="23" customHeight="1">
      <x:c r="A138" s="8" t="str">
        <x:v>PGA TOUR</x:v>
      </x:c>
      <x:c r="B138" s="11" t="n">
        <x:v>2019</x:v>
      </x:c>
      <x:c r="C138" s="11" t="str">
        <x:v>USD</x:v>
      </x:c>
      <x:c r="D138" s="8" t="n">
        <x:v>46</x:v>
      </x:c>
      <x:c r="E138" s="13" t="n">
        <x:v>343600000</x:v>
      </x:c>
      <x:c r="F138" s="12" t="n">
        <x:f>'為替'!D35</x:f>
        <x:v>108.98485283711759</x:v>
      </x:c>
      <x:c r="G138" s="12" t="n">
        <x:f>'為替'!E35</x:f>
        <x:v>1</x:v>
      </x:c>
      <x:c r="H138" s="13" t="n">
        <x:f>E138*F138</x:f>
        <x:v>37447195434.8336</x:v>
      </x:c>
      <x:c r="I138" s="13" t="n">
        <x:f>E138*G138</x:f>
        <x:v>343600000</x:v>
      </x:c>
      <x:c r="J138" s="8" t="str">
        <x:v>二次資料を含む再集計</x:v>
      </x:c>
      <x:c r="K138" s="8" t="str"/>
      <x:c r="L138" s="8" t="str">
        <x:v>大会台帳の同ツアー・同年・同通貨の全行</x:v>
      </x:c>
    </x:row>
    <x:row r="139" ht="23" customHeight="1">
      <x:c r="A139" s="8" t="str">
        <x:v>PGA TOUR</x:v>
      </x:c>
      <x:c r="B139" s="11" t="n">
        <x:v>2020</x:v>
      </x:c>
      <x:c r="C139" s="11" t="str">
        <x:v>USD</x:v>
      </x:c>
      <x:c r="D139" s="8" t="n">
        <x:v>36</x:v>
      </x:c>
      <x:c r="E139" s="13" t="n">
        <x:v>265450000</x:v>
      </x:c>
      <x:c r="F139" s="12" t="n">
        <x:f>'為替'!D43</x:f>
        <x:v>106.67674123573971</x:v>
      </x:c>
      <x:c r="G139" s="12" t="n">
        <x:f>'為替'!E43</x:f>
        <x:v>1</x:v>
      </x:c>
      <x:c r="H139" s="13" t="n">
        <x:f>E139*F139</x:f>
        <x:v>28317340961.027107</x:v>
      </x:c>
      <x:c r="I139" s="13" t="n">
        <x:f>E139*G139</x:f>
        <x:v>265450000</x:v>
      </x:c>
      <x:c r="J139" s="8" t="str">
        <x:v>二次資料を含む再集計</x:v>
      </x:c>
      <x:c r="K139" s="8" t="str"/>
      <x:c r="L139" s="8" t="str">
        <x:v>大会台帳の同ツアー・同年・同通貨の全行</x:v>
      </x:c>
    </x:row>
    <x:row r="140" ht="23" customHeight="1">
      <x:c r="A140" s="8" t="str">
        <x:v>PGA TOUR</x:v>
      </x:c>
      <x:c r="B140" s="11" t="n">
        <x:v>2021</x:v>
      </x:c>
      <x:c r="C140" s="11" t="str">
        <x:v>USD</x:v>
      </x:c>
      <x:c r="D140" s="8" t="n">
        <x:v>50</x:v>
      </x:c>
      <x:c r="E140" s="13" t="n">
        <x:v>388450000</x:v>
      </x:c>
      <x:c r="F140" s="12" t="n">
        <x:f>'為替'!D51</x:f>
        <x:v>109.80999321638605</x:v>
      </x:c>
      <x:c r="G140" s="12" t="n">
        <x:f>'為替'!E51</x:f>
        <x:v>1</x:v>
      </x:c>
      <x:c r="H140" s="13" t="n">
        <x:f>E140*F140</x:f>
        <x:v>42655691864.90516</x:v>
      </x:c>
      <x:c r="I140" s="13" t="n">
        <x:f>E140*G140</x:f>
        <x:v>388450000</x:v>
      </x:c>
      <x:c r="J140" s="8" t="str">
        <x:v>二次資料を含む再集計</x:v>
      </x:c>
      <x:c r="K140" s="8" t="str"/>
      <x:c r="L140" s="8" t="str">
        <x:v>大会台帳の同ツアー・同年・同通貨の全行</x:v>
      </x:c>
    </x:row>
    <x:row r="141" ht="23" customHeight="1">
      <x:c r="A141" s="8" t="str">
        <x:v>PGA TOUR</x:v>
      </x:c>
      <x:c r="B141" s="11" t="n">
        <x:v>2022</x:v>
      </x:c>
      <x:c r="C141" s="11" t="str">
        <x:v>USD</x:v>
      </x:c>
      <x:c r="D141" s="8" t="n">
        <x:v>47</x:v>
      </x:c>
      <x:c r="E141" s="13" t="n">
        <x:v>421800000</x:v>
      </x:c>
      <x:c r="F141" s="12" t="n">
        <x:f>'為替'!D59</x:f>
        <x:v>131.07409097543308</x:v>
      </x:c>
      <x:c r="G141" s="12" t="n">
        <x:f>'為替'!E59</x:f>
        <x:v>1</x:v>
      </x:c>
      <x:c r="H141" s="13" t="n">
        <x:f>E141*F141</x:f>
        <x:v>55287051573.437675</x:v>
      </x:c>
      <x:c r="I141" s="13" t="n">
        <x:f>E141*G141</x:f>
        <x:v>421800000</x:v>
      </x:c>
      <x:c r="J141" s="8" t="str">
        <x:v>公式資料の再集計</x:v>
      </x:c>
      <x:c r="K141" s="8" t="str"/>
      <x:c r="L141" s="8" t="str">
        <x:v>大会台帳の同ツアー・同年・同通貨の全行</x:v>
      </x:c>
    </x:row>
    <x:row r="142" ht="23" customHeight="1">
      <x:c r="A142" s="8" t="str">
        <x:v>PGA TOUR</x:v>
      </x:c>
      <x:c r="B142" s="11" t="n">
        <x:v>2023</x:v>
      </x:c>
      <x:c r="C142" s="11" t="str">
        <x:v>USD</x:v>
      </x:c>
      <x:c r="D142" s="8" t="n">
        <x:v>54</x:v>
      </x:c>
      <x:c r="E142" s="13" t="n">
        <x:v>603500000</x:v>
      </x:c>
      <x:c r="F142" s="12" t="n">
        <x:f>'為替'!D67</x:f>
        <x:v>140.5666183694871</x:v>
      </x:c>
      <x:c r="G142" s="12" t="n">
        <x:f>'為替'!E67</x:f>
        <x:v>1</x:v>
      </x:c>
      <x:c r="H142" s="13" t="n">
        <x:f>E142*F142</x:f>
        <x:v>84831954185.98546</x:v>
      </x:c>
      <x:c r="I142" s="13" t="n">
        <x:f>E142*G142</x:f>
        <x:v>603500000</x:v>
      </x:c>
      <x:c r="J142" s="8" t="str">
        <x:v>二次資料を含む再集計</x:v>
      </x:c>
      <x:c r="K142" s="8" t="str"/>
      <x:c r="L142" s="8" t="str">
        <x:v>大会台帳の同ツアー・同年・同通貨の全行</x:v>
      </x:c>
    </x:row>
    <x:row r="143" ht="23" customHeight="1">
      <x:c r="A143" s="8" t="str">
        <x:v>PGA TOUR</x:v>
      </x:c>
      <x:c r="B143" s="11" t="n">
        <x:v>2024</x:v>
      </x:c>
      <x:c r="C143" s="11" t="str">
        <x:v>USD</x:v>
      </x:c>
      <x:c r="D143" s="8" t="n">
        <x:v>47</x:v>
      </x:c>
      <x:c r="E143" s="13" t="n">
        <x:v>537700000</x:v>
      </x:c>
      <x:c r="F143" s="12" t="n">
        <x:f>'為替'!D75</x:f>
        <x:v>151.38107051370423</x:v>
      </x:c>
      <x:c r="G143" s="12" t="n">
        <x:f>'為替'!E75</x:f>
        <x:v>1</x:v>
      </x:c>
      <x:c r="H143" s="13" t="n">
        <x:f>E143*F143</x:f>
        <x:v>81397601615.21877</x:v>
      </x:c>
      <x:c r="I143" s="13" t="n">
        <x:f>E143*G143</x:f>
        <x:v>537700000</x:v>
      </x:c>
      <x:c r="J143" s="8" t="str">
        <x:v>二次資料を含む再集計</x:v>
      </x:c>
      <x:c r="K143" s="8" t="str"/>
      <x:c r="L143" s="8" t="str">
        <x:v>大会台帳の同ツアー・同年・同通貨の全行</x:v>
      </x:c>
    </x:row>
    <x:row r="144" ht="23" customHeight="1">
      <x:c r="A144" s="8" t="str">
        <x:v>PGA TOUR</x:v>
      </x:c>
      <x:c r="B144" s="11" t="n">
        <x:v>2025</x:v>
      </x:c>
      <x:c r="C144" s="11" t="str">
        <x:v>USD</x:v>
      </x:c>
      <x:c r="D144" s="8" t="n">
        <x:v>46</x:v>
      </x:c>
      <x:c r="E144" s="13" t="n">
        <x:v>570400000</x:v>
      </x:c>
      <x:c r="F144" s="12" t="n">
        <x:f>'為替'!D83</x:f>
        <x:v>149.59820674054848</x:v>
      </x:c>
      <x:c r="G144" s="12" t="n">
        <x:f>'為替'!E83</x:f>
        <x:v>1</x:v>
      </x:c>
      <x:c r="H144" s="13" t="n">
        <x:f>E144*F144</x:f>
        <x:v>85330817124.80885</x:v>
      </x:c>
      <x:c r="I144" s="13" t="n">
        <x:f>E144*G144</x:f>
        <x:v>570400000</x:v>
      </x:c>
      <x:c r="J144" s="8" t="str">
        <x:v>公式資料の再集計</x:v>
      </x:c>
      <x:c r="K144" s="8" t="str"/>
      <x:c r="L144" s="8" t="str">
        <x:v>大会台帳の同ツアー・同年・同通貨の全行</x:v>
      </x:c>
    </x:row>
    <x:row r="145" ht="23" customHeight="1">
      <x:c r="A145" s="8" t="str">
        <x:v>KLPGA</x:v>
      </x:c>
      <x:c r="B145" s="11" t="n">
        <x:v>2016</x:v>
      </x:c>
      <x:c r="C145" s="11" t="str">
        <x:v>KRW</x:v>
      </x:c>
      <x:c r="D145" s="8" t="n">
        <x:v>32</x:v>
      </x:c>
      <x:c r="E145" s="13" t="n">
        <x:v>21100000000</x:v>
      </x:c>
      <x:c r="F145" s="12" t="n">
        <x:f>'為替'!D10</x:f>
        <x:v>0.09359789755345312</x:v>
      </x:c>
      <x:c r="G145" s="12" t="n">
        <x:f>'為替'!E10</x:f>
        <x:v>0.0008619524834597116</x:v>
      </x:c>
      <x:c r="H145" s="13" t="n">
        <x:f>E145*F145</x:f>
        <x:v>1974915638.3778608</x:v>
      </x:c>
      <x:c r="I145" s="13" t="n">
        <x:f>E145*G145</x:f>
        <x:v>18187197.400999915</x:v>
      </x:c>
      <x:c r="J145" s="8" t="str">
        <x:v>公式資料（要注記）</x:v>
      </x:c>
      <x:c r="K145" s="8" t="str"/>
      <x:c r="L145" s="8" t="str">
        <x:v>https://www.klpga.com/about/intro/history</x:v>
      </x:c>
    </x:row>
    <x:row r="146" ht="23" customHeight="1">
      <x:c r="A146" s="8" t="str">
        <x:v>KLPGA</x:v>
      </x:c>
      <x:c r="B146" s="11" t="n">
        <x:v>2017</x:v>
      </x:c>
      <x:c r="C146" s="11" t="str">
        <x:v>KRW</x:v>
      </x:c>
      <x:c r="D146" s="8" t="n">
        <x:v>30</x:v>
      </x:c>
      <x:c r="E146" s="13" t="n">
        <x:v>20700000000</x:v>
      </x:c>
      <x:c r="F146" s="12" t="n">
        <x:f>'為替'!D18</x:f>
        <x:v>0.0992460228226828</x:v>
      </x:c>
      <x:c r="G146" s="12" t="n">
        <x:f>'為替'!E18</x:f>
        <x:v>0.0008848182689581485</x:v>
      </x:c>
      <x:c r="H146" s="13" t="n">
        <x:f>E146*F146</x:f>
        <x:v>2054392672.429534</x:v>
      </x:c>
      <x:c r="I146" s="13" t="n">
        <x:f>E146*G146</x:f>
        <x:v>18315738.167433675</x:v>
      </x:c>
      <x:c r="J146" s="8" t="str">
        <x:v>公式資料（要注記）</x:v>
      </x:c>
      <x:c r="K146" s="8" t="str"/>
      <x:c r="L146" s="8" t="str">
        <x:v>https://www.klpga.com/about/intro/history</x:v>
      </x:c>
    </x:row>
    <x:row r="147" ht="23" customHeight="1">
      <x:c r="A147" s="8" t="str">
        <x:v>KLPGA</x:v>
      </x:c>
      <x:c r="B147" s="11" t="n">
        <x:v>2018</x:v>
      </x:c>
      <x:c r="C147" s="11" t="str">
        <x:v>KRW</x:v>
      </x:c>
      <x:c r="D147" s="8" t="n">
        <x:v>28</x:v>
      </x:c>
      <x:c r="E147" s="13" t="n">
        <x:v>20600000000</x:v>
      </x:c>
      <x:c r="F147" s="12" t="n">
        <x:f>'為替'!D26</x:f>
        <x:v>0.10037623560747787</x:v>
      </x:c>
      <x:c r="G147" s="12" t="n">
        <x:f>'為替'!E26</x:f>
        <x:v>0.0009090760074535133</x:v>
      </x:c>
      <x:c r="H147" s="13" t="n">
        <x:f>E147*F147</x:f>
        <x:v>2067750453.514044</x:v>
      </x:c>
      <x:c r="I147" s="13" t="n">
        <x:f>E147*G147</x:f>
        <x:v>18726965.753542375</x:v>
      </x:c>
      <x:c r="J147" s="8" t="str">
        <x:v>公式資料（要注記）</x:v>
      </x:c>
      <x:c r="K147" s="8" t="str"/>
      <x:c r="L147" s="8" t="str">
        <x:v>https://www.klpga.com/about/intro/history</x:v>
      </x:c>
    </x:row>
    <x:row r="148" ht="23" customHeight="1">
      <x:c r="A148" s="8" t="str">
        <x:v>KLPGA</x:v>
      </x:c>
      <x:c r="B148" s="11" t="n">
        <x:v>2019</x:v>
      </x:c>
      <x:c r="C148" s="11" t="str">
        <x:v>KRW</x:v>
      </x:c>
      <x:c r="D148" s="8" t="n">
        <x:v>30</x:v>
      </x:c>
      <x:c r="E148" s="13" t="n">
        <x:v>25300000000</x:v>
      </x:c>
      <x:c r="F148" s="12" t="n">
        <x:f>'為替'!D34</x:f>
        <x:v>0.09346827900792634</x:v>
      </x:c>
      <x:c r="G148" s="12" t="n">
        <x:f>'為替'!E34</x:f>
        <x:v>0.0008576263267301795</x:v>
      </x:c>
      <x:c r="H148" s="13" t="n">
        <x:f>E148*F148</x:f>
        <x:v>2364747458.9005365</x:v>
      </x:c>
      <x:c r="I148" s="13" t="n">
        <x:f>E148*G148</x:f>
        <x:v>21697946.06627354</x:v>
      </x:c>
      <x:c r="J148" s="8" t="str">
        <x:v>公式資料（要注記）</x:v>
      </x:c>
      <x:c r="K148" s="8" t="str"/>
      <x:c r="L148" s="8" t="str">
        <x:v>https://www.klpga.com/about/intro/history</x:v>
      </x:c>
    </x:row>
    <x:row r="149" ht="23" customHeight="1">
      <x:c r="A149" s="8" t="str">
        <x:v>KLPGA</x:v>
      </x:c>
      <x:c r="B149" s="11" t="n">
        <x:v>2020</x:v>
      </x:c>
      <x:c r="C149" s="11" t="str">
        <x:v>KRW</x:v>
      </x:c>
      <x:c r="D149" s="8" t="n">
        <x:v>18</x:v>
      </x:c>
      <x:c r="E149" s="13" t="n">
        <x:v>17500000000</x:v>
      </x:c>
      <x:c r="F149" s="12" t="n">
        <x:f>'為替'!D42</x:f>
        <x:v>0.0905528265450388</x:v>
      </x:c>
      <x:c r="G149" s="12" t="n">
        <x:f>'為替'!E42</x:f>
        <x:v>0.0008488525755106311</x:v>
      </x:c>
      <x:c r="H149" s="13" t="n">
        <x:f>E149*F149</x:f>
        <x:v>1584674464.538179</x:v>
      </x:c>
      <x:c r="I149" s="13" t="n">
        <x:f>E149*G149</x:f>
        <x:v>14854920.071436044</x:v>
      </x:c>
      <x:c r="J149" s="8" t="str">
        <x:v>二次資料を含む再集計</x:v>
      </x:c>
      <x:c r="K149" s="8" t="str"/>
      <x:c r="L149" s="8" t="str">
        <x:v>https://www.etnews.com/20211230000044</x:v>
      </x:c>
    </x:row>
    <x:row r="150" ht="23" customHeight="1">
      <x:c r="A150" s="8" t="str">
        <x:v>KLPGA</x:v>
      </x:c>
      <x:c r="B150" s="11" t="n">
        <x:v>2021</x:v>
      </x:c>
      <x:c r="C150" s="11" t="str">
        <x:v>KRW</x:v>
      </x:c>
      <x:c r="D150" s="8" t="n">
        <x:v>29</x:v>
      </x:c>
      <x:c r="E150" s="13" t="n">
        <x:v>26900000000</x:v>
      </x:c>
      <x:c r="F150" s="12" t="n">
        <x:f>'為替'!D50</x:f>
        <x:v>0.09591672112546075</x:v>
      </x:c>
      <x:c r="G150" s="12" t="n">
        <x:f>'為替'!E50</x:f>
        <x:v>0.0008734789823404513</x:v>
      </x:c>
      <x:c r="H150" s="13" t="n">
        <x:f>E150*F150</x:f>
        <x:v>2580159798.274894</x:v>
      </x:c>
      <x:c r="I150" s="13" t="n">
        <x:f>E150*G150</x:f>
        <x:v>23496584.62495814</x:v>
      </x:c>
      <x:c r="J150" s="8" t="str">
        <x:v>公式資料（要注記）</x:v>
      </x:c>
      <x:c r="K150" s="8" t="str"/>
      <x:c r="L150" s="8" t="str">
        <x:v>https://www.klpga.com/about/intro/history</x:v>
      </x:c>
    </x:row>
    <x:row r="151" ht="23" customHeight="1">
      <x:c r="A151" s="8" t="str">
        <x:v>KLPGA</x:v>
      </x:c>
      <x:c r="B151" s="11" t="n">
        <x:v>2022</x:v>
      </x:c>
      <x:c r="C151" s="11" t="str">
        <x:v>KRW</x:v>
      </x:c>
      <x:c r="D151" s="8" t="n">
        <x:v>30</x:v>
      </x:c>
      <x:c r="E151" s="13" t="n">
        <x:v>28300000000</x:v>
      </x:c>
      <x:c r="F151" s="12" t="n">
        <x:f>'為替'!D58</x:f>
        <x:v>0.10163471168313667</x:v>
      </x:c>
      <x:c r="G151" s="12" t="n">
        <x:f>'為替'!E58</x:f>
        <x:v>0.0007753989436568807</x:v>
      </x:c>
      <x:c r="H151" s="13" t="n">
        <x:f>E151*F151</x:f>
        <x:v>2876262340.6327677</x:v>
      </x:c>
      <x:c r="I151" s="13" t="n">
        <x:f>E151*G151</x:f>
        <x:v>21943790.105489723</x:v>
      </x:c>
      <x:c r="J151" s="8" t="str">
        <x:v>公式資料（要注記）</x:v>
      </x:c>
      <x:c r="K151" s="8" t="str"/>
      <x:c r="L151" s="8" t="str">
        <x:v>https://www.klpga.com/about/intro/history</x:v>
      </x:c>
    </x:row>
    <x:row r="152" ht="23" customHeight="1">
      <x:c r="A152" s="8" t="str">
        <x:v>KLPGA</x:v>
      </x:c>
      <x:c r="B152" s="11" t="n">
        <x:v>2023</x:v>
      </x:c>
      <x:c r="C152" s="11" t="str">
        <x:v>KRW</x:v>
      </x:c>
      <x:c r="D152" s="8" t="n">
        <x:v>32</x:v>
      </x:c>
      <x:c r="E152" s="13" t="n">
        <x:v>31800000000</x:v>
      </x:c>
      <x:c r="F152" s="12" t="n">
        <x:f>'為替'!D66</x:f>
        <x:v>0.10757479369076206</x:v>
      </x:c>
      <x:c r="G152" s="12" t="n">
        <x:f>'為替'!E66</x:f>
        <x:v>0.000765294028828351</x:v>
      </x:c>
      <x:c r="H152" s="13" t="n">
        <x:f>E152*F152</x:f>
        <x:v>3420878439.3662333</x:v>
      </x:c>
      <x:c r="I152" s="13" t="n">
        <x:f>E152*G152</x:f>
        <x:v>24336350.11674156</x:v>
      </x:c>
      <x:c r="J152" s="8" t="str">
        <x:v>公式資料（要注記）</x:v>
      </x:c>
      <x:c r="K152" s="8" t="str"/>
      <x:c r="L152" s="8" t="str">
        <x:v>https://www.klpga.com/about/intro/history</x:v>
      </x:c>
    </x:row>
    <x:row r="153" ht="23" customHeight="1">
      <x:c r="A153" s="8" t="str">
        <x:v>KLPGA</x:v>
      </x:c>
      <x:c r="B153" s="11" t="n">
        <x:v>2024</x:v>
      </x:c>
      <x:c r="C153" s="11" t="str">
        <x:v>KRW</x:v>
      </x:c>
      <x:c r="D153" s="8" t="n">
        <x:v>31</x:v>
      </x:c>
      <x:c r="E153" s="13" t="n">
        <x:v>33200000000.000004</x:v>
      </x:c>
      <x:c r="F153" s="12" t="n">
        <x:f>'為替'!D74</x:f>
        <x:v>0.11105561783986882</x:v>
      </x:c>
      <x:c r="G153" s="12" t="n">
        <x:f>'為替'!E74</x:f>
        <x:v>0.0007336162801795961</x:v>
      </x:c>
      <x:c r="H153" s="13" t="n">
        <x:f>E153*F153</x:f>
        <x:v>3687046512.283645</x:v>
      </x:c>
      <x:c r="I153" s="13" t="n">
        <x:f>E153*G153</x:f>
        <x:v>24356060.50196259</x:v>
      </x:c>
      <x:c r="J153" s="8" t="str">
        <x:v>公式資料（要注記）</x:v>
      </x:c>
      <x:c r="K153" s="8" t="str"/>
      <x:c r="L153" s="8" t="str">
        <x:v>https://www.klpga.com/about/intro/history</x:v>
      </x:c>
    </x:row>
    <x:row r="154" ht="23" customHeight="1">
      <x:c r="A154" s="8" t="str">
        <x:v>LIV Golf</x:v>
      </x:c>
      <x:c r="B154" s="11" t="n">
        <x:v>2022</x:v>
      </x:c>
      <x:c r="C154" s="11" t="str">
        <x:v>USD</x:v>
      </x:c>
      <x:c r="D154" s="8" t="n">
        <x:v>8</x:v>
      </x:c>
      <x:c r="E154" s="13" t="n">
        <x:v>225000000</x:v>
      </x:c>
      <x:c r="F154" s="12" t="n">
        <x:f>'為替'!D59</x:f>
        <x:v>131.07409097543308</x:v>
      </x:c>
      <x:c r="G154" s="12" t="n">
        <x:f>'為替'!E59</x:f>
        <x:v>1</x:v>
      </x:c>
      <x:c r="H154" s="13" t="n">
        <x:f>E154*F154</x:f>
        <x:v>29491670469.472443</x:v>
      </x:c>
      <x:c r="I154" s="13" t="n">
        <x:f>E154*G154</x:f>
        <x:v>225000000</x:v>
      </x:c>
      <x:c r="J154" s="8" t="str">
        <x:v>二次資料を含む再集計</x:v>
      </x:c>
      <x:c r="K154" s="8" t="str"/>
      <x:c r="L154" s="8" t="str">
        <x:v>https://www.livgolf.com/news/first-look-liv-golf-jeddah-presented-by-roshn</x:v>
      </x:c>
    </x:row>
    <x:row r="155" ht="23" customHeight="1">
      <x:c r="A155" s="8" t="str">
        <x:v>LIV Golf</x:v>
      </x:c>
      <x:c r="B155" s="11" t="n">
        <x:v>2023</x:v>
      </x:c>
      <x:c r="C155" s="11" t="str">
        <x:v>USD</x:v>
      </x:c>
      <x:c r="D155" s="8" t="n">
        <x:v>14</x:v>
      </x:c>
      <x:c r="E155" s="13" t="n">
        <x:v>375000000</x:v>
      </x:c>
      <x:c r="F155" s="12" t="n">
        <x:f>'為替'!D67</x:f>
        <x:v>140.5666183694871</x:v>
      </x:c>
      <x:c r="G155" s="12" t="n">
        <x:f>'為替'!E67</x:f>
        <x:v>1</x:v>
      </x:c>
      <x:c r="H155" s="13" t="n">
        <x:f>E155*F155</x:f>
        <x:v>52712481888.557655</x:v>
      </x:c>
      <x:c r="I155" s="13" t="n">
        <x:f>E155*G155</x:f>
        <x:v>375000000</x:v>
      </x:c>
      <x:c r="J155" s="8" t="str">
        <x:v>二次資料を含む再集計</x:v>
      </x:c>
      <x:c r="K155" s="8" t="str"/>
      <x:c r="L155" s="8" t="str">
        <x:v>https://www.livgolf.com/news/first-look-liv-golf-jeddah-presented-by-roshn</x:v>
      </x:c>
    </x:row>
    <x:row r="156" ht="23" customHeight="1">
      <x:c r="A156" s="8" t="str">
        <x:v>LIV Golf</x:v>
      </x:c>
      <x:c r="B156" s="11" t="n">
        <x:v>2024</x:v>
      </x:c>
      <x:c r="C156" s="11" t="str">
        <x:v>USD</x:v>
      </x:c>
      <x:c r="D156" s="8" t="n">
        <x:v>14</x:v>
      </x:c>
      <x:c r="E156" s="13" t="n">
        <x:v>375000000</x:v>
      </x:c>
      <x:c r="F156" s="12" t="n">
        <x:f>'為替'!D75</x:f>
        <x:v>151.38107051370423</x:v>
      </x:c>
      <x:c r="G156" s="12" t="n">
        <x:f>'為替'!E75</x:f>
        <x:v>1</x:v>
      </x:c>
      <x:c r="H156" s="13" t="n">
        <x:f>E156*F156</x:f>
        <x:v>56767901442.639084</x:v>
      </x:c>
      <x:c r="I156" s="13" t="n">
        <x:f>E156*G156</x:f>
        <x:v>375000000</x:v>
      </x:c>
      <x:c r="J156" s="8" t="str">
        <x:v>二次資料を含む再集計</x:v>
      </x:c>
      <x:c r="K156" s="8" t="str"/>
      <x:c r="L156" s="8" t="str">
        <x:v>https://www.livgolf.com/news/first-look-liv-golf-jeddah-presented-by-roshn</x:v>
      </x:c>
    </x:row>
    <x:row r="157" ht="23" customHeight="1">
      <x:c r="A157" s="8" t="str">
        <x:v>LIV Golf</x:v>
      </x:c>
      <x:c r="B157" s="11" t="n">
        <x:v>2025</x:v>
      </x:c>
      <x:c r="C157" s="11" t="str">
        <x:v>USD</x:v>
      </x:c>
      <x:c r="D157" s="8" t="n">
        <x:v>14</x:v>
      </x:c>
      <x:c r="E157" s="13" t="n">
        <x:v>375000000</x:v>
      </x:c>
      <x:c r="F157" s="12" t="n">
        <x:f>'為替'!D83</x:f>
        <x:v>149.59820674054848</x:v>
      </x:c>
      <x:c r="G157" s="12" t="n">
        <x:f>'為替'!E83</x:f>
        <x:v>1</x:v>
      </x:c>
      <x:c r="H157" s="13" t="n">
        <x:f>E157*F157</x:f>
        <x:v>56099327527.70568</x:v>
      </x:c>
      <x:c r="I157" s="13" t="n">
        <x:f>E157*G157</x:f>
        <x:v>375000000</x:v>
      </x:c>
      <x:c r="J157" s="8" t="str">
        <x:v>二次資料を含む再集計</x:v>
      </x:c>
      <x:c r="K157" s="8" t="str"/>
      <x:c r="L157" s="8" t="str">
        <x:v>https://www.livgolf.com/news/first-look-liv-golf-jeddah-presented-by-roshn</x:v>
      </x:c>
    </x:row>
    <x:row r="158" ht="23" customHeight="1">
      <x:c r="A158" s="8" t="str">
        <x:v>KLPGA</x:v>
      </x:c>
      <x:c r="B158" s="11" t="n">
        <x:v>2025</x:v>
      </x:c>
      <x:c r="C158" s="11" t="str">
        <x:v>KRW</x:v>
      </x:c>
      <x:c r="D158" s="8" t="n">
        <x:v>30</x:v>
      </x:c>
      <x:c r="E158" s="13" t="n">
        <x:v>33400000000</x:v>
      </x:c>
      <x:c r="F158" s="12" t="n">
        <x:f>'為替'!D82</x:f>
        <x:v>0.10529335170178537</x:v>
      </x:c>
      <x:c r="G158" s="12" t="n">
        <x:f>'為替'!E82</x:f>
        <x:v>0.000703841001813598</x:v>
      </x:c>
      <x:c r="H158" s="13" t="n">
        <x:f>E158*F158</x:f>
        <x:v>3516797946.8396316</x:v>
      </x:c>
      <x:c r="I158" s="13" t="n">
        <x:f>E158*G158</x:f>
        <x:v>23508289.460574172</x:v>
      </x:c>
      <x:c r="J158" s="8" t="str">
        <x:v>公式資料の再集計</x:v>
      </x:c>
      <x:c r="K158" s="8" t="str"/>
      <x:c r="L158" s="8" t="str">
        <x:v>https://klpga.co.kr/web/schedule/schedulePdf</x:v>
      </x:c>
    </x:row>
    <x:row r="159" ht="23" customHeight="1">
      <x:c r="A159" s="8" t="str">
        <x:v>KLPGA</x:v>
      </x:c>
      <x:c r="B159" s="11" t="n">
        <x:v>2025</x:v>
      </x:c>
      <x:c r="C159" s="11" t="str">
        <x:v>USD</x:v>
      </x:c>
      <x:c r="D159" s="8" t="n">
        <x:v>1</x:v>
      </x:c>
      <x:c r="E159" s="13" t="n">
        <x:v>800000</x:v>
      </x:c>
      <x:c r="F159" s="12" t="n">
        <x:f>'為替'!D83</x:f>
        <x:v>149.59820674054848</x:v>
      </x:c>
      <x:c r="G159" s="12" t="n">
        <x:f>'為替'!E83</x:f>
        <x:v>1</x:v>
      </x:c>
      <x:c r="H159" s="13" t="n">
        <x:f>E159*F159</x:f>
        <x:v>119678565.39243878</x:v>
      </x:c>
      <x:c r="I159" s="13" t="n">
        <x:f>E159*G159</x:f>
        <x:v>800000</x:v>
      </x:c>
      <x:c r="J159" s="8" t="str">
        <x:v>公式資料の再集計</x:v>
      </x:c>
      <x:c r="K159" s="8" t="str"/>
      <x:c r="L159" s="8" t="str">
        <x:v>https://klpga.co.kr/web/schedule/schedulePdf</x:v>
      </x:c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2" hidden="0" customWidth="1"/>
    <x:col min="2" max="2" width="10" hidden="0" customWidth="1"/>
    <x:col min="3" max="3" width="58" hidden="0" customWidth="1"/>
    <x:col min="4" max="4" width="10" hidden="0" customWidth="1"/>
    <x:col min="5" max="5" width="20" hidden="0" customWidth="1"/>
    <x:col min="6" max="6" width="35" hidden="0" customWidth="1"/>
    <x:col min="7" max="7" width="38" hidden="0" customWidth="1"/>
    <x:col min="8" max="8" width="3" hidden="0" customWidth="1"/>
    <x:col min="9" max="9" width="110" hidden="0" customWidth="1"/>
    <x:col min="10" max="10" width="110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  <x:c r="J1" s="8"/>
    </x:row>
    <x:row r="2">
      <x:c r="A2" s="9" t="str">
        <x:v>大会別の公表賞金台帳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10" t="str">
        <x:v>取消・非公式・非共催を分離。2019〜2024 TOUR ChampionshipのA=0は年間Bonus別枠という構造上のゼロ。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 ht="30" customHeight="1">
      <x:c r="A4" s="7" t="str">
        <x:v>ツアー</x:v>
      </x:c>
      <x:c r="B4" s="7" t="str">
        <x:v>年</x:v>
      </x:c>
      <x:c r="C4" s="7" t="str">
        <x:v>大会名</x:v>
      </x:c>
      <x:c r="D4" s="7" t="str">
        <x:v>通貨</x:v>
      </x:c>
      <x:c r="E4" s="7" t="str">
        <x:v>公表賞金額</x:v>
      </x:c>
      <x:c r="F4" s="7" t="str">
        <x:v>根拠区分</x:v>
      </x:c>
      <x:c r="G4" s="7" t="str">
        <x:v>優勝者等</x:v>
      </x:c>
      <x:c r="H4" s="7" t="str"/>
      <x:c r="I4" s="7" t="str">
        <x:v>出典URL</x:v>
      </x:c>
      <x:c r="J4" s="7" t="str">
        <x:v>元表記・注記</x:v>
      </x:c>
    </x:row>
    <x:row r="5" ht="23" customHeight="1">
      <x:c r="A5" s="8" t="str">
        <x:v>PGA TOUR</x:v>
      </x:c>
      <x:c r="B5" s="11" t="n">
        <x:v>2016</x:v>
      </x:c>
      <x:c r="C5" s="8" t="str">
        <x:v>Frys.com Open</x:v>
      </x:c>
      <x:c r="D5" s="11" t="str">
        <x:v>USD</x:v>
      </x:c>
      <x:c r="E5" s="13" t="n">
        <x:v>6000000</x:v>
      </x:c>
      <x:c r="F5" s="8" t="str">
        <x:v>official_media_correlated</x:v>
      </x:c>
      <x:c r="G5" s="8" t="str">
        <x:v>Emiliano Grillo (1)</x:v>
      </x:c>
      <x:c r="H5" s="8" t="str"/>
      <x:c r="I5" s="8" t="str">
        <x:v>https://pgatourmedia.pgatourhq.com/tours/2016/pgatour/fryscomopen</x:v>
      </x:c>
      <x:c r="J5" s="8" t="str">
        <x:v>6,000,000 / Emiliano Grillo (1) 46  </x:v>
      </x:c>
    </x:row>
    <x:row r="6" ht="23" customHeight="1">
      <x:c r="A6" s="8" t="str">
        <x:v>PGA TOUR</x:v>
      </x:c>
      <x:c r="B6" s="11" t="n">
        <x:v>2016</x:v>
      </x:c>
      <x:c r="C6" s="8" t="str">
        <x:v>Shriners Hospitals for Children Open</x:v>
      </x:c>
      <x:c r="D6" s="11" t="str">
        <x:v>USD</x:v>
      </x:c>
      <x:c r="E6" s="13" t="n">
        <x:v>6400000</x:v>
      </x:c>
      <x:c r="F6" s="8" t="str">
        <x:v>official_media_correlated</x:v>
      </x:c>
      <x:c r="G6" s="8" t="str">
        <x:v>Smylie Kaufman (1)</x:v>
      </x:c>
      <x:c r="H6" s="8" t="str"/>
      <x:c r="I6" s="8" t="str">
        <x:v>https://pgatourmedia.pgatourhq.com/tours/2016/pgatour/shrinershospitalsforchildrenopen</x:v>
      </x:c>
      <x:c r="J6" s="8" t="str">
        <x:v>6,400,000 / Smylie Kaufman (1) 44 </x:v>
      </x:c>
    </x:row>
    <x:row r="7" ht="23" customHeight="1">
      <x:c r="A7" s="8" t="str">
        <x:v>PGA TOUR</x:v>
      </x:c>
      <x:c r="B7" s="11" t="n">
        <x:v>2016</x:v>
      </x:c>
      <x:c r="C7" s="8" t="str">
        <x:v>CIMB Classic</x:v>
      </x:c>
      <x:c r="D7" s="11" t="str">
        <x:v>USD</x:v>
      </x:c>
      <x:c r="E7" s="13" t="n">
        <x:v>7000000</x:v>
      </x:c>
      <x:c r="F7" s="8" t="str">
        <x:v>official_media_correlated</x:v>
      </x:c>
      <x:c r="G7" s="8" t="str">
        <x:v>Justin Thomas (1)</x:v>
      </x:c>
      <x:c r="H7" s="8" t="str"/>
      <x:c r="I7" s="8" t="str">
        <x:v>https://pgatourmedia.pgatourhq.com/tours/2016/pgatour/cimbclassic</x:v>
      </x:c>
      <x:c r="J7" s="8" t="str">
        <x:v>7,000,000 / Justin Thomas (1) 46 ASA Limited-field event</x:v>
      </x:c>
    </x:row>
    <x:row r="8" ht="23" customHeight="1">
      <x:c r="A8" s="8" t="str">
        <x:v>PGA TOUR</x:v>
      </x:c>
      <x:c r="B8" s="11" t="n">
        <x:v>2016</x:v>
      </x:c>
      <x:c r="C8" s="8" t="str">
        <x:v>WGC-HSBC Champions</x:v>
      </x:c>
      <x:c r="D8" s="11" t="str">
        <x:v>USD</x:v>
      </x:c>
      <x:c r="E8" s="13" t="n">
        <x:v>8500000</x:v>
      </x:c>
      <x:c r="F8" s="8" t="str">
        <x:v>official_media_correlated</x:v>
      </x:c>
      <x:c r="G8" s="8" t="str">
        <x:v>Russell Knox (1)</x:v>
      </x:c>
      <x:c r="H8" s="8" t="str"/>
      <x:c r="I8" s="8" t="str">
        <x:v>https://pgatourmedia.pgatourhq.com/tours/2016/pgatour/worldgolfchampionships-hsbcchampions</x:v>
      </x:c>
      <x:c r="J8" s="8" t="str">
        <x:v>8,500,000 / Russell Knox (1) 66  World Golf Championship</x:v>
      </x:c>
    </x:row>
    <x:row r="9" ht="23" customHeight="1">
      <x:c r="A9" s="8" t="str">
        <x:v>PGA TOUR</x:v>
      </x:c>
      <x:c r="B9" s="11" t="n">
        <x:v>2016</x:v>
      </x:c>
      <x:c r="C9" s="8" t="str">
        <x:v>Sanderson Farms Championship</x:v>
      </x:c>
      <x:c r="D9" s="11" t="str">
        <x:v>USD</x:v>
      </x:c>
      <x:c r="E9" s="13" t="n">
        <x:v>4100000</x:v>
      </x:c>
      <x:c r="F9" s="8" t="str">
        <x:v>official_media_correlated</x:v>
      </x:c>
      <x:c r="G9" s="8" t="str">
        <x:v>Peter Malnati (1)</x:v>
      </x:c>
      <x:c r="H9" s="8" t="str"/>
      <x:c r="I9" s="8" t="str">
        <x:v>https://pgatourmedia.pgatourhq.com/tours/2016/pgatour/sandersonfarmschampionship</x:v>
      </x:c>
      <x:c r="J9" s="8" t="str">
        <x:v>4,100,000 / Peter Malnati (1) 24  Alternate event</x:v>
      </x:c>
    </x:row>
    <x:row r="10" ht="23" customHeight="1">
      <x:c r="A10" s="8" t="str">
        <x:v>PGA TOUR</x:v>
      </x:c>
      <x:c r="B10" s="11" t="n">
        <x:v>2016</x:v>
      </x:c>
      <x:c r="C10" s="8" t="str">
        <x:v>OHL Classic at Mayakoba</x:v>
      </x:c>
      <x:c r="D10" s="11" t="str">
        <x:v>USD</x:v>
      </x:c>
      <x:c r="E10" s="13" t="n">
        <x:v>6200000</x:v>
      </x:c>
      <x:c r="F10" s="8" t="str">
        <x:v>official_media_correlated</x:v>
      </x:c>
      <x:c r="G10" s="8" t="str">
        <x:v>Graeme McDowell (3)</x:v>
      </x:c>
      <x:c r="H10" s="8" t="str"/>
      <x:c r="I10" s="8" t="str">
        <x:v>https://pgatourmedia.pgatourhq.com/tours/2016/pgatour/ohlclassicatmayakoba</x:v>
      </x:c>
      <x:c r="J10" s="8" t="str">
        <x:v>6,200,000 / Graeme McDowell (3) 24  </x:v>
      </x:c>
    </x:row>
    <x:row r="11" ht="23" customHeight="1">
      <x:c r="A11" s="8" t="str">
        <x:v>PGA TOUR</x:v>
      </x:c>
      <x:c r="B11" s="11" t="n">
        <x:v>2016</x:v>
      </x:c>
      <x:c r="C11" s="8" t="str">
        <x:v>RSM Classic</x:v>
      </x:c>
      <x:c r="D11" s="11" t="str">
        <x:v>USD</x:v>
      </x:c>
      <x:c r="E11" s="13" t="n">
        <x:v>5700000</x:v>
      </x:c>
      <x:c r="F11" s="8" t="str">
        <x:v>official_media_correlated</x:v>
      </x:c>
      <x:c r="G11" s="8" t="str">
        <x:v>Kevin Kisner (1)</x:v>
      </x:c>
      <x:c r="H11" s="8" t="str"/>
      <x:c r="I11" s="8" t="str">
        <x:v>https://pgatourmedia.pgatourhq.com/tours/2016/pgatour/thersmclassic</x:v>
      </x:c>
      <x:c r="J11" s="8" t="str">
        <x:v>5,700,000 / Kevin Kisner (1) 32  </x:v>
      </x:c>
    </x:row>
    <x:row r="12" ht="23" customHeight="1">
      <x:c r="A12" s="8" t="str">
        <x:v>PGA TOUR</x:v>
      </x:c>
      <x:c r="B12" s="11" t="n">
        <x:v>2016</x:v>
      </x:c>
      <x:c r="C12" s="8" t="str">
        <x:v>Hyundai Tournament of Champions</x:v>
      </x:c>
      <x:c r="D12" s="11" t="str">
        <x:v>USD</x:v>
      </x:c>
      <x:c r="E12" s="13" t="n">
        <x:v>5900000</x:v>
      </x:c>
      <x:c r="F12" s="8" t="str">
        <x:v>official_media_correlated</x:v>
      </x:c>
      <x:c r="G12" s="8" t="str">
        <x:v>Jordan Spieth (7)</x:v>
      </x:c>
      <x:c r="H12" s="8" t="str"/>
      <x:c r="I12" s="8" t="str">
        <x:v>https://pgatourmedia.pgatourhq.com/tours/2016/pgatour/hyundaitournamentofchampions</x:v>
      </x:c>
      <x:c r="J12" s="8" t="str">
        <x:v>5,900,000 / Jordan Spieth (7) 52  Winners-only event</x:v>
      </x:c>
    </x:row>
    <x:row r="13" ht="23" customHeight="1">
      <x:c r="A13" s="8" t="str">
        <x:v>PGA TOUR</x:v>
      </x:c>
      <x:c r="B13" s="11" t="n">
        <x:v>2016</x:v>
      </x:c>
      <x:c r="C13" s="8" t="str">
        <x:v>Sony Open in Hawaii</x:v>
      </x:c>
      <x:c r="D13" s="11" t="str">
        <x:v>USD</x:v>
      </x:c>
      <x:c r="E13" s="13" t="n">
        <x:v>5800000</x:v>
      </x:c>
      <x:c r="F13" s="8" t="str">
        <x:v>official_media_correlated</x:v>
      </x:c>
      <x:c r="G13" s="8" t="str">
        <x:v>Fabián Gómez (2)</x:v>
      </x:c>
      <x:c r="H13" s="8" t="str"/>
      <x:c r="I13" s="8" t="str">
        <x:v>https://pgatourmedia.pgatourhq.com/tours/2016/pgatour/sonyopeninhawaii</x:v>
      </x:c>
      <x:c r="J13" s="8" t="str">
        <x:v>5,800,000 / Fabián Gómez (2) 46  </x:v>
      </x:c>
    </x:row>
    <x:row r="14" ht="23" customHeight="1">
      <x:c r="A14" s="8" t="str">
        <x:v>PGA TOUR</x:v>
      </x:c>
      <x:c r="B14" s="11" t="n">
        <x:v>2016</x:v>
      </x:c>
      <x:c r="C14" s="8" t="str">
        <x:v>CareerBuilder Challenge</x:v>
      </x:c>
      <x:c r="D14" s="11" t="str">
        <x:v>USD</x:v>
      </x:c>
      <x:c r="E14" s="13" t="n">
        <x:v>5800000</x:v>
      </x:c>
      <x:c r="F14" s="8" t="str">
        <x:v>official_media_correlated</x:v>
      </x:c>
      <x:c r="G14" s="8" t="str">
        <x:v>Jason Dufner (4)</x:v>
      </x:c>
      <x:c r="H14" s="8" t="str"/>
      <x:c r="I14" s="8" t="str">
        <x:v>https://pgatourmedia.pgatourhq.com/tours/2016/pgatour/careerbuilderchallengeinpartnershipwiththeclintonfoundation</x:v>
      </x:c>
      <x:c r="J14" s="8" t="str">
        <x:v>5,800,000 / Jason Dufner (4) 40  Pro-Am</x:v>
      </x:c>
    </x:row>
    <x:row r="15" ht="23" customHeight="1">
      <x:c r="A15" s="8" t="str">
        <x:v>PGA TOUR</x:v>
      </x:c>
      <x:c r="B15" s="11" t="n">
        <x:v>2016</x:v>
      </x:c>
      <x:c r="C15" s="8" t="str">
        <x:v>Farmers Insurance Open</x:v>
      </x:c>
      <x:c r="D15" s="11" t="str">
        <x:v>USD</x:v>
      </x:c>
      <x:c r="E15" s="13" t="n">
        <x:v>6500000</x:v>
      </x:c>
      <x:c r="F15" s="8" t="str">
        <x:v>official_media_correlated</x:v>
      </x:c>
      <x:c r="G15" s="8" t="str">
        <x:v>Brandt Snedeker (8)</x:v>
      </x:c>
      <x:c r="H15" s="8" t="str"/>
      <x:c r="I15" s="8" t="str">
        <x:v>https://pgatourmedia.pgatourhq.com/tours/2016/pgatour/farmersinsuranceopen</x:v>
      </x:c>
      <x:c r="J15" s="8" t="str">
        <x:v>6,500,000 / Brandt Snedeker (8) 54  </x:v>
      </x:c>
    </x:row>
    <x:row r="16" ht="23" customHeight="1">
      <x:c r="A16" s="8" t="str">
        <x:v>PGA TOUR</x:v>
      </x:c>
      <x:c r="B16" s="11" t="n">
        <x:v>2016</x:v>
      </x:c>
      <x:c r="C16" s="8" t="str">
        <x:v>Waste Management Phoenix Open</x:v>
      </x:c>
      <x:c r="D16" s="11" t="str">
        <x:v>USD</x:v>
      </x:c>
      <x:c r="E16" s="13" t="n">
        <x:v>6500000</x:v>
      </x:c>
      <x:c r="F16" s="8" t="str">
        <x:v>official_media_correlated</x:v>
      </x:c>
      <x:c r="G16" s="8" t="str">
        <x:v>Hideki Matsuyama (2)</x:v>
      </x:c>
      <x:c r="H16" s="8" t="str"/>
      <x:c r="I16" s="8" t="str">
        <x:v>https://pgatourmedia.pgatourhq.com/tours/2016/pgatour/wastemanagementphoenixopen</x:v>
      </x:c>
      <x:c r="J16" s="8" t="str">
        <x:v>6,500,000 / Hideki Matsuyama (2) 54  </x:v>
      </x:c>
    </x:row>
    <x:row r="17" ht="23" customHeight="1">
      <x:c r="A17" s="8" t="str">
        <x:v>PGA TOUR</x:v>
      </x:c>
      <x:c r="B17" s="11" t="n">
        <x:v>2016</x:v>
      </x:c>
      <x:c r="C17" s="8" t="str">
        <x:v>AT&amp;T Pebble Beach Pro-Am</x:v>
      </x:c>
      <x:c r="D17" s="11" t="str">
        <x:v>USD</x:v>
      </x:c>
      <x:c r="E17" s="13" t="n">
        <x:v>7000000</x:v>
      </x:c>
      <x:c r="F17" s="8" t="str">
        <x:v>official_media_correlated</x:v>
      </x:c>
      <x:c r="G17" s="8" t="str">
        <x:v>Vaughn Taylor (3)</x:v>
      </x:c>
      <x:c r="H17" s="8" t="str"/>
      <x:c r="I17" s="8" t="str">
        <x:v>https://pgatourmedia.pgatourhq.com/tours/2016/pgatour/at-tpebblebeachpro-am</x:v>
      </x:c>
      <x:c r="J17" s="8" t="str">
        <x:v>7,000,000 / Vaughn Taylor (3) 54  Pro-Am</x:v>
      </x:c>
    </x:row>
    <x:row r="18" ht="23" customHeight="1">
      <x:c r="A18" s="8" t="str">
        <x:v>PGA TOUR</x:v>
      </x:c>
      <x:c r="B18" s="11" t="n">
        <x:v>2016</x:v>
      </x:c>
      <x:c r="C18" s="8" t="str">
        <x:v>Northern Trust Open</x:v>
      </x:c>
      <x:c r="D18" s="11" t="str">
        <x:v>USD</x:v>
      </x:c>
      <x:c r="E18" s="13" t="n">
        <x:v>6800000</x:v>
      </x:c>
      <x:c r="F18" s="8" t="str">
        <x:v>official_media_correlated</x:v>
      </x:c>
      <x:c r="G18" s="8" t="str">
        <x:v>Bubba Watson (9)</x:v>
      </x:c>
      <x:c r="H18" s="8" t="str"/>
      <x:c r="I18" s="8" t="str">
        <x:v>https://pgatourmedia.pgatourhq.com/tours/2016/pgatour/northerntrustopen</x:v>
      </x:c>
      <x:c r="J18" s="8" t="str">
        <x:v>6,800,000 / Bubba Watson (9) 60  </x:v>
      </x:c>
    </x:row>
    <x:row r="19" ht="23" customHeight="1">
      <x:c r="A19" s="8" t="str">
        <x:v>PGA TOUR</x:v>
      </x:c>
      <x:c r="B19" s="11" t="n">
        <x:v>2016</x:v>
      </x:c>
      <x:c r="C19" s="8" t="str">
        <x:v>The Honda Classic</x:v>
      </x:c>
      <x:c r="D19" s="11" t="str">
        <x:v>USD</x:v>
      </x:c>
      <x:c r="E19" s="13" t="n">
        <x:v>6100000</x:v>
      </x:c>
      <x:c r="F19" s="8" t="str">
        <x:v>official_media_correlated</x:v>
      </x:c>
      <x:c r="G19" s="8" t="str">
        <x:v>Adam Scott (12)</x:v>
      </x:c>
      <x:c r="H19" s="8" t="str"/>
      <x:c r="I19" s="8" t="str">
        <x:v>https://pgatourmedia.pgatourhq.com/tours/2016/pgatour/thehondaclassic</x:v>
      </x:c>
      <x:c r="J19" s="8" t="str">
        <x:v>6,100,000 / Adam Scott (12) 58  </x:v>
      </x:c>
    </x:row>
    <x:row r="20" ht="23" customHeight="1">
      <x:c r="A20" s="8" t="str">
        <x:v>PGA TOUR</x:v>
      </x:c>
      <x:c r="B20" s="11" t="n">
        <x:v>2016</x:v>
      </x:c>
      <x:c r="C20" s="8" t="str">
        <x:v>WGC-Cadillac Championship</x:v>
      </x:c>
      <x:c r="D20" s="11" t="str">
        <x:v>USD</x:v>
      </x:c>
      <x:c r="E20" s="13" t="n">
        <x:v>9500000</x:v>
      </x:c>
      <x:c r="F20" s="8" t="str">
        <x:v>official_media_correlated</x:v>
      </x:c>
      <x:c r="G20" s="8" t="str">
        <x:v>Adam Scott (13)</x:v>
      </x:c>
      <x:c r="H20" s="8" t="str"/>
      <x:c r="I20" s="8" t="str">
        <x:v>https://pgatourmedia.pgatourhq.com/tours/2016/pgatour/worldgolfchampionships-mexicochampionship</x:v>
      </x:c>
      <x:c r="J20" s="8" t="str">
        <x:v>9,500,000 / Adam Scott (13) 76  World Golf Championship</x:v>
      </x:c>
    </x:row>
    <x:row r="21" ht="23" customHeight="1">
      <x:c r="A21" s="8" t="str">
        <x:v>PGA TOUR</x:v>
      </x:c>
      <x:c r="B21" s="11" t="n">
        <x:v>2016</x:v>
      </x:c>
      <x:c r="C21" s="8" t="str">
        <x:v>Valspar Championship</x:v>
      </x:c>
      <x:c r="D21" s="11" t="str">
        <x:v>USD</x:v>
      </x:c>
      <x:c r="E21" s="13" t="n">
        <x:v>6100000</x:v>
      </x:c>
      <x:c r="F21" s="8" t="str">
        <x:v>official_media_correlated</x:v>
      </x:c>
      <x:c r="G21" s="8" t="str">
        <x:v>Charl Schwartzel (2)</x:v>
      </x:c>
      <x:c r="H21" s="8" t="str"/>
      <x:c r="I21" s="8" t="str">
        <x:v>https://pgatourmedia.pgatourhq.com/tours/2016/pgatour/valsparchampionship</x:v>
      </x:c>
      <x:c r="J21" s="8" t="str">
        <x:v>6,100,000 / Charl Schwartzel (2) 52  </x:v>
      </x:c>
    </x:row>
    <x:row r="22" ht="23" customHeight="1">
      <x:c r="A22" s="8" t="str">
        <x:v>PGA TOUR</x:v>
      </x:c>
      <x:c r="B22" s="11" t="n">
        <x:v>2016</x:v>
      </x:c>
      <x:c r="C22" s="8" t="str">
        <x:v>Arnold Palmer Invitational</x:v>
      </x:c>
      <x:c r="D22" s="11" t="str">
        <x:v>USD</x:v>
      </x:c>
      <x:c r="E22" s="13" t="n">
        <x:v>6300000</x:v>
      </x:c>
      <x:c r="F22" s="8" t="str">
        <x:v>official_media_correlated</x:v>
      </x:c>
      <x:c r="G22" s="8" t="str">
        <x:v>Jason Day (8)</x:v>
      </x:c>
      <x:c r="H22" s="8" t="str"/>
      <x:c r="I22" s="8" t="str">
        <x:v>https://pgatourmedia.pgatourhq.com/tours/2016/pgatour/arnoldpalmerinvitationalpresentedbymastercard</x:v>
      </x:c>
      <x:c r="J22" s="8" t="str">
        <x:v>6,300,000 / Jason Day (8) 58  Invitational</x:v>
      </x:c>
    </x:row>
    <x:row r="23" ht="23" customHeight="1">
      <x:c r="A23" s="8" t="str">
        <x:v>PGA TOUR</x:v>
      </x:c>
      <x:c r="B23" s="11" t="n">
        <x:v>2016</x:v>
      </x:c>
      <x:c r="C23" s="8" t="str">
        <x:v>WGC-Dell Match Play</x:v>
      </x:c>
      <x:c r="D23" s="11" t="str">
        <x:v>USD</x:v>
      </x:c>
      <x:c r="E23" s="13" t="n">
        <x:v>9500000</x:v>
      </x:c>
      <x:c r="F23" s="8" t="str">
        <x:v>official_media_correlated</x:v>
      </x:c>
      <x:c r="G23" s="8" t="str">
        <x:v>Jason Day (9)</x:v>
      </x:c>
      <x:c r="H23" s="8" t="str"/>
      <x:c r="I23" s="8" t="str">
        <x:v>https://pgatourmedia.pgatourhq.com/tours/2016/pgatour/worldgolfchampionships-delltechnologiesmatchplay</x:v>
      </x:c>
      <x:c r="J23" s="8" t="str">
        <x:v>9,500,000 / Jason Day (9) 76  World Golf Championship</x:v>
      </x:c>
    </x:row>
    <x:row r="24" ht="23" customHeight="1">
      <x:c r="A24" s="8" t="str">
        <x:v>PGA TOUR</x:v>
      </x:c>
      <x:c r="B24" s="11" t="n">
        <x:v>2016</x:v>
      </x:c>
      <x:c r="C24" s="8" t="str">
        <x:v>Puerto Rico Open</x:v>
      </x:c>
      <x:c r="D24" s="11" t="str">
        <x:v>USD</x:v>
      </x:c>
      <x:c r="E24" s="13" t="n">
        <x:v>3000000</x:v>
      </x:c>
      <x:c r="F24" s="8" t="str">
        <x:v>official_media_correlated</x:v>
      </x:c>
      <x:c r="G24" s="8" t="str">
        <x:v>Tony Finau (1)</x:v>
      </x:c>
      <x:c r="H24" s="8" t="str"/>
      <x:c r="I24" s="8" t="str">
        <x:v>https://pgatourmedia.pgatourhq.com/tours/2016/pgatour/puertoricoopen</x:v>
      </x:c>
      <x:c r="J24" s="8" t="str">
        <x:v>3,000,000 / Tony Finau (1) 24  Alternate event</x:v>
      </x:c>
    </x:row>
    <x:row r="25" ht="23" customHeight="1">
      <x:c r="A25" s="8" t="str">
        <x:v>PGA TOUR</x:v>
      </x:c>
      <x:c r="B25" s="11" t="n">
        <x:v>2016</x:v>
      </x:c>
      <x:c r="C25" s="8" t="str">
        <x:v>Shell Houston Open</x:v>
      </x:c>
      <x:c r="D25" s="11" t="str">
        <x:v>USD</x:v>
      </x:c>
      <x:c r="E25" s="13" t="n">
        <x:v>6800000</x:v>
      </x:c>
      <x:c r="F25" s="8" t="str">
        <x:v>official_media_correlated</x:v>
      </x:c>
      <x:c r="G25" s="8" t="str">
        <x:v>Jim Herman (1)</x:v>
      </x:c>
      <x:c r="H25" s="8" t="str"/>
      <x:c r="I25" s="8" t="str">
        <x:v>https://pgatourmedia.pgatourhq.com/tours/2016/pgatour/houstonopen</x:v>
      </x:c>
      <x:c r="J25" s="8" t="str">
        <x:v>6,800,000 / Jim Herman (1) 54  </x:v>
      </x:c>
    </x:row>
    <x:row r="26" ht="23" customHeight="1">
      <x:c r="A26" s="8" t="str">
        <x:v>PGA TOUR</x:v>
      </x:c>
      <x:c r="B26" s="11" t="n">
        <x:v>2016</x:v>
      </x:c>
      <x:c r="C26" s="8" t="str">
        <x:v>Masters Tournament</x:v>
      </x:c>
      <x:c r="D26" s="11" t="str">
        <x:v>USD</x:v>
      </x:c>
      <x:c r="E26" s="13" t="n">
        <x:v>10000000</x:v>
      </x:c>
      <x:c r="F26" s="8" t="str">
        <x:v>official_media_correlated</x:v>
      </x:c>
      <x:c r="G26" s="8" t="str">
        <x:v>Danny Willett (1)</x:v>
      </x:c>
      <x:c r="H26" s="8" t="str"/>
      <x:c r="I26" s="8" t="str">
        <x:v>https://pgatourmedia.pgatourhq.com/tours/2016/pgatour/masterstournament</x:v>
      </x:c>
      <x:c r="J26" s="8" t="str">
        <x:v>10,000,000 / Danny Willett (1) 100  Major championship</x:v>
      </x:c>
    </x:row>
    <x:row r="27" ht="23" customHeight="1">
      <x:c r="A27" s="8" t="str">
        <x:v>PGA TOUR</x:v>
      </x:c>
      <x:c r="B27" s="11" t="n">
        <x:v>2016</x:v>
      </x:c>
      <x:c r="C27" s="8" t="str">
        <x:v>RBC Heritage</x:v>
      </x:c>
      <x:c r="D27" s="11" t="str">
        <x:v>USD</x:v>
      </x:c>
      <x:c r="E27" s="13" t="n">
        <x:v>5900000</x:v>
      </x:c>
      <x:c r="F27" s="8" t="str">
        <x:v>official_media_correlated</x:v>
      </x:c>
      <x:c r="G27" s="8" t="str">
        <x:v>Branden Grace (1)</x:v>
      </x:c>
      <x:c r="H27" s="8" t="str"/>
      <x:c r="I27" s="8" t="str">
        <x:v>https://pgatourmedia.pgatourhq.com/tours/2016/pgatour/rbcheritage</x:v>
      </x:c>
      <x:c r="J27" s="8" t="str">
        <x:v>5,900,000 / Branden Grace (1) 52  Invitational</x:v>
      </x:c>
    </x:row>
    <x:row r="28" ht="23" customHeight="1">
      <x:c r="A28" s="8" t="str">
        <x:v>PGA TOUR</x:v>
      </x:c>
      <x:c r="B28" s="11" t="n">
        <x:v>2016</x:v>
      </x:c>
      <x:c r="C28" s="8" t="str">
        <x:v>Valero Texas Open</x:v>
      </x:c>
      <x:c r="D28" s="11" t="str">
        <x:v>USD</x:v>
      </x:c>
      <x:c r="E28" s="13" t="n">
        <x:v>6200000</x:v>
      </x:c>
      <x:c r="F28" s="8" t="str">
        <x:v>official_media_correlated</x:v>
      </x:c>
      <x:c r="G28" s="8" t="str">
        <x:v>Charley Hoffman (4)</x:v>
      </x:c>
      <x:c r="H28" s="8" t="str"/>
      <x:c r="I28" s="8" t="str">
        <x:v>https://pgatourmedia.pgatourhq.com/tours/2016/pgatour/valerotexasopen</x:v>
      </x:c>
      <x:c r="J28" s="8" t="str">
        <x:v>6,200,000 / Charley Hoffman (4) 40  </x:v>
      </x:c>
    </x:row>
    <x:row r="29" ht="23" customHeight="1">
      <x:c r="A29" s="8" t="str">
        <x:v>PGA TOUR</x:v>
      </x:c>
      <x:c r="B29" s="11" t="n">
        <x:v>2016</x:v>
      </x:c>
      <x:c r="C29" s="8" t="str">
        <x:v>Zurich Classic of New Orleans</x:v>
      </x:c>
      <x:c r="D29" s="11" t="str">
        <x:v>USD</x:v>
      </x:c>
      <x:c r="E29" s="13" t="n">
        <x:v>7000000</x:v>
      </x:c>
      <x:c r="F29" s="8" t="str">
        <x:v>official_media_correlated</x:v>
      </x:c>
      <x:c r="G29" s="8" t="str">
        <x:v>Brian Stuard (1)</x:v>
      </x:c>
      <x:c r="H29" s="8" t="str"/>
      <x:c r="I29" s="8" t="str">
        <x:v>https://pgatourmedia.pgatourhq.com/tours/2016/pgatour/zurichclassicofneworleans</x:v>
      </x:c>
      <x:c r="J29" s="8" t="str">
        <x:v>7,000,000 / Brian Stuard (1) 44  </x:v>
      </x:c>
    </x:row>
    <x:row r="30" ht="23" customHeight="1">
      <x:c r="A30" s="8" t="str">
        <x:v>PGA TOUR</x:v>
      </x:c>
      <x:c r="B30" s="11" t="n">
        <x:v>2016</x:v>
      </x:c>
      <x:c r="C30" s="8" t="str">
        <x:v>Wells Fargo Championship</x:v>
      </x:c>
      <x:c r="D30" s="11" t="str">
        <x:v>USD</x:v>
      </x:c>
      <x:c r="E30" s="13" t="n">
        <x:v>7300000</x:v>
      </x:c>
      <x:c r="F30" s="8" t="str">
        <x:v>official_media_correlated</x:v>
      </x:c>
      <x:c r="G30" s="8" t="str">
        <x:v>James Hahn (2)</x:v>
      </x:c>
      <x:c r="H30" s="8" t="str"/>
      <x:c r="I30" s="8" t="str">
        <x:v>https://pgatourmedia.pgatourhq.com/tours/2016/pgatour/wellsfargochampionship</x:v>
      </x:c>
      <x:c r="J30" s="8" t="str">
        <x:v>7,300,000 / James Hahn (2) 58  </x:v>
      </x:c>
    </x:row>
    <x:row r="31" ht="23" customHeight="1">
      <x:c r="A31" s="8" t="str">
        <x:v>PGA TOUR</x:v>
      </x:c>
      <x:c r="B31" s="11" t="n">
        <x:v>2016</x:v>
      </x:c>
      <x:c r="C31" s="8" t="str">
        <x:v>The Players Championship</x:v>
      </x:c>
      <x:c r="D31" s="11" t="str">
        <x:v>USD</x:v>
      </x:c>
      <x:c r="E31" s="13" t="n">
        <x:v>10500000</x:v>
      </x:c>
      <x:c r="F31" s="8" t="str">
        <x:v>official_media_correlated</x:v>
      </x:c>
      <x:c r="G31" s="8" t="str">
        <x:v>Jason Day (10)</x:v>
      </x:c>
      <x:c r="H31" s="8" t="str"/>
      <x:c r="I31" s="8" t="str">
        <x:v>https://pgatourmedia.pgatourhq.com/tours/2016/pgatour/theplayerschampionship</x:v>
      </x:c>
      <x:c r="J31" s="8" t="str">
        <x:v>10,500,000 / Jason Day (10) 80  Flagship event</x:v>
      </x:c>
    </x:row>
    <x:row r="32" ht="23" customHeight="1">
      <x:c r="A32" s="8" t="str">
        <x:v>PGA TOUR</x:v>
      </x:c>
      <x:c r="B32" s="11" t="n">
        <x:v>2016</x:v>
      </x:c>
      <x:c r="C32" s="8" t="str">
        <x:v>AT&amp;T Byron Nelson</x:v>
      </x:c>
      <x:c r="D32" s="11" t="str">
        <x:v>USD</x:v>
      </x:c>
      <x:c r="E32" s="13" t="n">
        <x:v>7300000</x:v>
      </x:c>
      <x:c r="F32" s="8" t="str">
        <x:v>official_media_correlated</x:v>
      </x:c>
      <x:c r="G32" s="8" t="str">
        <x:v>Sergio García (9)</x:v>
      </x:c>
      <x:c r="H32" s="8" t="str"/>
      <x:c r="I32" s="8" t="str">
        <x:v>https://pgatourmedia.pgatourhq.com/tours/2016/pgatour/at-tbyronnelson</x:v>
      </x:c>
      <x:c r="J32" s="8" t="str">
        <x:v>7,300,000 / Sergio García (9) 48  </x:v>
      </x:c>
    </x:row>
    <x:row r="33" ht="23" customHeight="1">
      <x:c r="A33" s="8" t="str">
        <x:v>PGA TOUR</x:v>
      </x:c>
      <x:c r="B33" s="11" t="n">
        <x:v>2016</x:v>
      </x:c>
      <x:c r="C33" s="8" t="str">
        <x:v>Dean &amp; DeLuca Invitational</x:v>
      </x:c>
      <x:c r="D33" s="11" t="str">
        <x:v>USD</x:v>
      </x:c>
      <x:c r="E33" s="13" t="n">
        <x:v>6700000</x:v>
      </x:c>
      <x:c r="F33" s="8" t="str">
        <x:v>official_media_correlated</x:v>
      </x:c>
      <x:c r="G33" s="8" t="str">
        <x:v>Jordan Spieth (8)</x:v>
      </x:c>
      <x:c r="H33" s="8" t="str"/>
      <x:c r="I33" s="8" t="str">
        <x:v>https://pgatourmedia.pgatourhq.com/tours/2016/pgatour/charlesschwabchallenge</x:v>
      </x:c>
      <x:c r="J33" s="8" t="str">
        <x:v>6,700,000 / Jordan Spieth (8) 52  Invitational</x:v>
      </x:c>
    </x:row>
    <x:row r="34" ht="23" customHeight="1">
      <x:c r="A34" s="8" t="str">
        <x:v>PGA TOUR</x:v>
      </x:c>
      <x:c r="B34" s="11" t="n">
        <x:v>2016</x:v>
      </x:c>
      <x:c r="C34" s="8" t="str">
        <x:v>Memorial Tournament</x:v>
      </x:c>
      <x:c r="D34" s="11" t="str">
        <x:v>USD</x:v>
      </x:c>
      <x:c r="E34" s="13" t="n">
        <x:v>8500000</x:v>
      </x:c>
      <x:c r="F34" s="8" t="str">
        <x:v>official_media_correlated</x:v>
      </x:c>
      <x:c r="G34" s="8" t="str">
        <x:v>William McGirt (1)</x:v>
      </x:c>
      <x:c r="H34" s="8" t="str"/>
      <x:c r="I34" s="8" t="str">
        <x:v>https://pgatourmedia.pgatourhq.com/tours/2016/pgatour/thememorialtournamentpresentedbynationwide</x:v>
      </x:c>
      <x:c r="J34" s="8" t="str">
        <x:v>8,500,000 / William McGirt (1) 66  Invitational</x:v>
      </x:c>
    </x:row>
    <x:row r="35" ht="23" customHeight="1">
      <x:c r="A35" s="8" t="str">
        <x:v>PGA TOUR</x:v>
      </x:c>
      <x:c r="B35" s="11" t="n">
        <x:v>2016</x:v>
      </x:c>
      <x:c r="C35" s="8" t="str">
        <x:v>FedEx St. Jude Classic</x:v>
      </x:c>
      <x:c r="D35" s="11" t="str">
        <x:v>USD</x:v>
      </x:c>
      <x:c r="E35" s="13" t="n">
        <x:v>6200000</x:v>
      </x:c>
      <x:c r="F35" s="8" t="str">
        <x:v>official_media_correlated</x:v>
      </x:c>
      <x:c r="G35" s="8" t="str">
        <x:v>Daniel Berger (1)</x:v>
      </x:c>
      <x:c r="H35" s="8" t="str"/>
      <x:c r="I35" s="8" t="str">
        <x:v>https://pgatourmedia.pgatourhq.com/tours/2016/pgatour/fedexstjudeclassic</x:v>
      </x:c>
      <x:c r="J35" s="8" t="str">
        <x:v>6,200,000 / Daniel Berger (1) 28  </x:v>
      </x:c>
    </x:row>
    <x:row r="36" ht="23" customHeight="1">
      <x:c r="A36" s="8" t="str">
        <x:v>PGA TOUR</x:v>
      </x:c>
      <x:c r="B36" s="11" t="n">
        <x:v>2016</x:v>
      </x:c>
      <x:c r="C36" s="8" t="str">
        <x:v>U.S. Open</x:v>
      </x:c>
      <x:c r="D36" s="11" t="str">
        <x:v>USD</x:v>
      </x:c>
      <x:c r="E36" s="13" t="n">
        <x:v>10000000</x:v>
      </x:c>
      <x:c r="F36" s="8" t="str">
        <x:v>official_media_correlated</x:v>
      </x:c>
      <x:c r="G36" s="8" t="str">
        <x:v>Dustin Johnson (10)</x:v>
      </x:c>
      <x:c r="H36" s="8" t="str"/>
      <x:c r="I36" s="8" t="str">
        <x:v>https://pgatourmedia.pgatourhq.com/tours/2016/pgatour/usopen</x:v>
      </x:c>
      <x:c r="J36" s="8" t="str">
        <x:v>10,000,000 / Dustin Johnson (10) 100  Major championship</x:v>
      </x:c>
    </x:row>
    <x:row r="37" ht="23" customHeight="1">
      <x:c r="A37" s="8" t="str">
        <x:v>PGA TOUR</x:v>
      </x:c>
      <x:c r="B37" s="11" t="n">
        <x:v>2016</x:v>
      </x:c>
      <x:c r="C37" s="8" t="str">
        <x:v>Quicken Loans National</x:v>
      </x:c>
      <x:c r="D37" s="11" t="str">
        <x:v>USD</x:v>
      </x:c>
      <x:c r="E37" s="13" t="n">
        <x:v>6900000</x:v>
      </x:c>
      <x:c r="F37" s="8" t="str">
        <x:v>official_media_correlated</x:v>
      </x:c>
      <x:c r="G37" s="8" t="str">
        <x:v>Billy Hurley III (1)</x:v>
      </x:c>
      <x:c r="H37" s="8" t="str"/>
      <x:c r="I37" s="8" t="str">
        <x:v>https://pgatourmedia.pgatourhq.com/tours/2016/pgatour/quickenloansnational</x:v>
      </x:c>
      <x:c r="J37" s="8" t="str">
        <x:v>6,900,000 / Billy Hurley III (1) 40  Invitational</x:v>
      </x:c>
    </x:row>
    <x:row r="38" ht="23" customHeight="1">
      <x:c r="A38" s="8" t="str">
        <x:v>PGA TOUR</x:v>
      </x:c>
      <x:c r="B38" s="11" t="n">
        <x:v>2016</x:v>
      </x:c>
      <x:c r="C38" s="8" t="str">
        <x:v>WGC-Bridgestone Invitational</x:v>
      </x:c>
      <x:c r="D38" s="11" t="str">
        <x:v>USD</x:v>
      </x:c>
      <x:c r="E38" s="13" t="n">
        <x:v>9500000</x:v>
      </x:c>
      <x:c r="F38" s="8" t="str">
        <x:v>official_media_correlated</x:v>
      </x:c>
      <x:c r="G38" s="8" t="str">
        <x:v>Dustin Johnson (11)</x:v>
      </x:c>
      <x:c r="H38" s="8" t="str"/>
      <x:c r="I38" s="8" t="str">
        <x:v>https://pgatourmedia.pgatourhq.com/tours/2016/pgatour/worldgolfchampionships-fedexstjudeinvitational</x:v>
      </x:c>
      <x:c r="J38" s="8" t="str">
        <x:v>9,500,000 / Dustin Johnson (11) 68  World Golf Championship</x:v>
      </x:c>
    </x:row>
    <x:row r="39" ht="23" customHeight="1">
      <x:c r="A39" s="8" t="str">
        <x:v>PGA TOUR</x:v>
      </x:c>
      <x:c r="B39" s="11" t="n">
        <x:v>2016</x:v>
      </x:c>
      <x:c r="C39" s="8" t="str">
        <x:v>Barracuda Championship</x:v>
      </x:c>
      <x:c r="D39" s="11" t="str">
        <x:v>USD</x:v>
      </x:c>
      <x:c r="E39" s="13" t="n">
        <x:v>3200000</x:v>
      </x:c>
      <x:c r="F39" s="8" t="str">
        <x:v>official_media_correlated</x:v>
      </x:c>
      <x:c r="G39" s="8" t="str">
        <x:v>Greg Chalmers (1)</x:v>
      </x:c>
      <x:c r="H39" s="8" t="str"/>
      <x:c r="I39" s="8" t="str">
        <x:v>https://pgatourmedia.pgatourhq.com/tours/2016/pgatour/barracudachampionship</x:v>
      </x:c>
      <x:c r="J39" s="8" t="str">
        <x:v>3,200,000 / Greg Chalmers (1) 24  Alternate event</x:v>
      </x:c>
    </x:row>
    <x:row r="40" ht="23" customHeight="1">
      <x:c r="A40" s="8" t="str">
        <x:v>PGA TOUR</x:v>
      </x:c>
      <x:c r="B40" s="11" t="n">
        <x:v>2016</x:v>
      </x:c>
      <x:c r="C40" s="8" t="str">
        <x:v>The Open Championship</x:v>
      </x:c>
      <x:c r="D40" s="11" t="str">
        <x:v>USD</x:v>
      </x:c>
      <x:c r="E40" s="13" t="n">
        <x:v>9300000</x:v>
      </x:c>
      <x:c r="F40" s="8" t="str">
        <x:v>official_media_correlated</x:v>
      </x:c>
      <x:c r="G40" s="8" t="str">
        <x:v>Henrik Stenson (5)</x:v>
      </x:c>
      <x:c r="H40" s="8" t="str"/>
      <x:c r="I40" s="8" t="str">
        <x:v>https://pgatourmedia.pgatourhq.com/tours/2016/pgatour/theopenchampionship</x:v>
      </x:c>
      <x:c r="J40" s="8" t="str">
        <x:v>£6,500,000 / 2016 Open £6.5m; secondary contemporaneous USD equivalent $9.3m</x:v>
      </x:c>
    </x:row>
    <x:row r="41" ht="23" customHeight="1">
      <x:c r="A41" s="8" t="str">
        <x:v>PGA TOUR</x:v>
      </x:c>
      <x:c r="B41" s="11" t="n">
        <x:v>2016</x:v>
      </x:c>
      <x:c r="C41" s="8" t="str">
        <x:v>Barbasol Championship</x:v>
      </x:c>
      <x:c r="D41" s="11" t="str">
        <x:v>USD</x:v>
      </x:c>
      <x:c r="E41" s="13" t="n">
        <x:v>3500000</x:v>
      </x:c>
      <x:c r="F41" s="8" t="str">
        <x:v>official_media_correlated</x:v>
      </x:c>
      <x:c r="G41" s="8" t="str">
        <x:v>Aaron Baddeley (4)</x:v>
      </x:c>
      <x:c r="H41" s="8" t="str"/>
      <x:c r="I41" s="8" t="str">
        <x:v>https://pgatourmedia.pgatourhq.com/tours/2016/pgatour/barbasolchampionship</x:v>
      </x:c>
      <x:c r="J41" s="8" t="str">
        <x:v>3,500,000 / Aaron Baddeley (4) 24  Alternate event</x:v>
      </x:c>
    </x:row>
    <x:row r="42" ht="23" customHeight="1">
      <x:c r="A42" s="8" t="str">
        <x:v>PGA TOUR</x:v>
      </x:c>
      <x:c r="B42" s="11" t="n">
        <x:v>2016</x:v>
      </x:c>
      <x:c r="C42" s="8" t="str">
        <x:v>RBC Canadian Open</x:v>
      </x:c>
      <x:c r="D42" s="11" t="str">
        <x:v>USD</x:v>
      </x:c>
      <x:c r="E42" s="13" t="n">
        <x:v>5900000</x:v>
      </x:c>
      <x:c r="F42" s="8" t="str">
        <x:v>official_media_correlated</x:v>
      </x:c>
      <x:c r="G42" s="8" t="str">
        <x:v>Jhonattan Vegas (2)</x:v>
      </x:c>
      <x:c r="H42" s="8" t="str"/>
      <x:c r="I42" s="8" t="str">
        <x:v>https://pgatourmedia.pgatourhq.com/tours/2016/pgatour/rbccanadianopen</x:v>
      </x:c>
      <x:c r="J42" s="8" t="str">
        <x:v>5,900,000 / Jhonattan Vegas (2) 46  </x:v>
      </x:c>
    </x:row>
    <x:row r="43" ht="23" customHeight="1">
      <x:c r="A43" s="8" t="str">
        <x:v>PGA TOUR</x:v>
      </x:c>
      <x:c r="B43" s="11" t="n">
        <x:v>2016</x:v>
      </x:c>
      <x:c r="C43" s="8" t="str">
        <x:v>PGA Championship</x:v>
      </x:c>
      <x:c r="D43" s="11" t="str">
        <x:v>USD</x:v>
      </x:c>
      <x:c r="E43" s="13" t="n">
        <x:v>10000000</x:v>
      </x:c>
      <x:c r="F43" s="8" t="str">
        <x:v>official_media_correlated</x:v>
      </x:c>
      <x:c r="G43" s="8" t="str">
        <x:v>Jimmy Walker (6)</x:v>
      </x:c>
      <x:c r="H43" s="8" t="str"/>
      <x:c r="I43" s="8" t="str">
        <x:v>https://pgatourmedia.pgatourhq.com/tours/2016/pgatour/pgachampionship</x:v>
      </x:c>
      <x:c r="J43" s="8" t="str">
        <x:v>10,000,000 / Jimmy Walker (6) 100  Major championship</x:v>
      </x:c>
    </x:row>
    <x:row r="44" ht="23" customHeight="1">
      <x:c r="A44" s="8" t="str">
        <x:v>PGA TOUR</x:v>
      </x:c>
      <x:c r="B44" s="11" t="n">
        <x:v>2016</x:v>
      </x:c>
      <x:c r="C44" s="8" t="str">
        <x:v>Travelers Championship</x:v>
      </x:c>
      <x:c r="D44" s="11" t="str">
        <x:v>USD</x:v>
      </x:c>
      <x:c r="E44" s="13" t="n">
        <x:v>6600000</x:v>
      </x:c>
      <x:c r="F44" s="8" t="str">
        <x:v>official_media_correlated</x:v>
      </x:c>
      <x:c r="G44" s="8" t="str">
        <x:v>Russell Knox (2)</x:v>
      </x:c>
      <x:c r="H44" s="8" t="str"/>
      <x:c r="I44" s="8" t="str">
        <x:v>https://pgatourmedia.pgatourhq.com/tours/2016/pgatour/travelerschampionship</x:v>
      </x:c>
      <x:c r="J44" s="8" t="str">
        <x:v>6,600,000 / Russell Knox (2) 50  </x:v>
      </x:c>
    </x:row>
    <x:row r="45" ht="23" customHeight="1">
      <x:c r="A45" s="8" t="str">
        <x:v>PGA TOUR</x:v>
      </x:c>
      <x:c r="B45" s="11" t="n">
        <x:v>2016</x:v>
      </x:c>
      <x:c r="C45" s="8" t="str">
        <x:v>John Deere Classic</x:v>
      </x:c>
      <x:c r="D45" s="11" t="str">
        <x:v>USD</x:v>
      </x:c>
      <x:c r="E45" s="13" t="n">
        <x:v>4800000</x:v>
      </x:c>
      <x:c r="F45" s="8" t="str">
        <x:v>official_media_correlated</x:v>
      </x:c>
      <x:c r="G45" s="8" t="str">
        <x:v>Ryan Moore (5)</x:v>
      </x:c>
      <x:c r="H45" s="8" t="str"/>
      <x:c r="I45" s="8" t="str">
        <x:v>https://pgatourmedia.pgatourhq.com/tours/2016/pgatour/johndeereclassic</x:v>
      </x:c>
      <x:c r="J45" s="8" t="str">
        <x:v>4,800,000 / Ryan Moore (5) 24  </x:v>
      </x:c>
    </x:row>
    <x:row r="46" ht="23" customHeight="1">
      <x:c r="A46" s="8" t="str">
        <x:v>PGA TOUR</x:v>
      </x:c>
      <x:c r="B46" s="11" t="n">
        <x:v>2016</x:v>
      </x:c>
      <x:c r="C46" s="8" t="str">
        <x:v>Wyndham Championship</x:v>
      </x:c>
      <x:c r="D46" s="11" t="str">
        <x:v>USD</x:v>
      </x:c>
      <x:c r="E46" s="13" t="n">
        <x:v>5600000</x:v>
      </x:c>
      <x:c r="F46" s="8" t="str">
        <x:v>official_media_correlated</x:v>
      </x:c>
      <x:c r="G46" s="8" t="str">
        <x:v>Kim Si-woo (1)</x:v>
      </x:c>
      <x:c r="H46" s="8" t="str"/>
      <x:c r="I46" s="8" t="str">
        <x:v>https://pgatourmedia.pgatourhq.com/tours/2016/pgatour/wyndhamchampionship</x:v>
      </x:c>
      <x:c r="J46" s="8" t="str">
        <x:v>5,600,000 / Kim Si-woo (1) 46  </x:v>
      </x:c>
    </x:row>
    <x:row r="47" ht="23" customHeight="1">
      <x:c r="A47" s="8" t="str">
        <x:v>PGA TOUR</x:v>
      </x:c>
      <x:c r="B47" s="11" t="n">
        <x:v>2016</x:v>
      </x:c>
      <x:c r="C47" s="8" t="str">
        <x:v>The Barclays</x:v>
      </x:c>
      <x:c r="D47" s="11" t="str">
        <x:v>USD</x:v>
      </x:c>
      <x:c r="E47" s="13" t="n">
        <x:v>8500000</x:v>
      </x:c>
      <x:c r="F47" s="8" t="str">
        <x:v>official_media_correlated</x:v>
      </x:c>
      <x:c r="G47" s="8" t="str">
        <x:v>Patrick Reed (5)</x:v>
      </x:c>
      <x:c r="H47" s="8" t="str"/>
      <x:c r="I47" s="8" t="str">
        <x:v>https://pgatourmedia.pgatourhq.com/tours/2016/pgatour/thenortherntrust</x:v>
      </x:c>
      <x:c r="J47" s="8" t="str">
        <x:v>8,500,000 / Patrick Reed (5) 74  FedEx Cup playoff event</x:v>
      </x:c>
    </x:row>
    <x:row r="48" ht="23" customHeight="1">
      <x:c r="A48" s="8" t="str">
        <x:v>PGA TOUR</x:v>
      </x:c>
      <x:c r="B48" s="11" t="n">
        <x:v>2016</x:v>
      </x:c>
      <x:c r="C48" s="8" t="str">
        <x:v>Deutsche Bank Championship</x:v>
      </x:c>
      <x:c r="D48" s="11" t="str">
        <x:v>USD</x:v>
      </x:c>
      <x:c r="E48" s="13" t="n">
        <x:v>8500000</x:v>
      </x:c>
      <x:c r="F48" s="8" t="str">
        <x:v>official_media_correlated</x:v>
      </x:c>
      <x:c r="G48" s="8" t="str">
        <x:v>Rory McIlroy (12)</x:v>
      </x:c>
      <x:c r="H48" s="8" t="str"/>
      <x:c r="I48" s="8" t="str">
        <x:v>https://pgatourmedia.pgatourhq.com/tours/2016/pgatour/delltechnologieschampionship</x:v>
      </x:c>
      <x:c r="J48" s="8" t="str">
        <x:v>8,500,000 / Rory McIlroy (12) 74  FedEx Cup playoff event</x:v>
      </x:c>
    </x:row>
    <x:row r="49" ht="23" customHeight="1">
      <x:c r="A49" s="8" t="str">
        <x:v>PGA TOUR</x:v>
      </x:c>
      <x:c r="B49" s="11" t="n">
        <x:v>2016</x:v>
      </x:c>
      <x:c r="C49" s="8" t="str">
        <x:v>BMW Championship</x:v>
      </x:c>
      <x:c r="D49" s="11" t="str">
        <x:v>USD</x:v>
      </x:c>
      <x:c r="E49" s="13" t="n">
        <x:v>8500000</x:v>
      </x:c>
      <x:c r="F49" s="8" t="str">
        <x:v>official_media_correlated</x:v>
      </x:c>
      <x:c r="G49" s="8" t="str">
        <x:v>Dustin Johnson (12)</x:v>
      </x:c>
      <x:c r="H49" s="8" t="str"/>
      <x:c r="I49" s="8" t="str">
        <x:v>https://pgatourmedia.pgatourhq.com/tours/2016/pgatour/bmwchampionship</x:v>
      </x:c>
      <x:c r="J49" s="8" t="str">
        <x:v>8,500,000 / Dustin Johnson (12) 70  FedEx Cup playoff event</x:v>
      </x:c>
    </x:row>
    <x:row r="50" ht="23" customHeight="1">
      <x:c r="A50" s="8" t="str">
        <x:v>PGA TOUR</x:v>
      </x:c>
      <x:c r="B50" s="11" t="n">
        <x:v>2016</x:v>
      </x:c>
      <x:c r="C50" s="8" t="str">
        <x:v>Tour Championship</x:v>
      </x:c>
      <x:c r="D50" s="11" t="str">
        <x:v>USD</x:v>
      </x:c>
      <x:c r="E50" s="13" t="n">
        <x:v>8500000</x:v>
      </x:c>
      <x:c r="F50" s="8" t="str">
        <x:v>official_media_correlated</x:v>
      </x:c>
      <x:c r="G50" s="8" t="str">
        <x:v>Rory McIlroy (13)</x:v>
      </x:c>
      <x:c r="H50" s="8" t="str"/>
      <x:c r="I50" s="8" t="str">
        <x:v>https://pgatourmedia.pgatourhq.com/tours/2016/pgatour/tourchampionship</x:v>
      </x:c>
      <x:c r="J50" s="8" t="str">
        <x:v>8,500,000 / Rory McIlroy (13) 58  FedEx Cup playoff event</x:v>
      </x:c>
    </x:row>
    <x:row r="51" ht="23" customHeight="1">
      <x:c r="A51" s="8" t="str">
        <x:v>LPGA</x:v>
      </x:c>
      <x:c r="B51" s="11" t="n">
        <x:v>2016</x:v>
      </x:c>
      <x:c r="C51" s="8" t="str">
        <x:v>Pure Silk-Bahamas LPGA Classic</x:v>
      </x:c>
      <x:c r="D51" s="11" t="str">
        <x:v>USD</x:v>
      </x:c>
      <x:c r="E51" s="13" t="n">
        <x:v>1400000</x:v>
      </x:c>
      <x:c r="F51" s="8" t="str">
        <x:v>secondary_event_table</x:v>
      </x:c>
      <x:c r="G51" s="8" t="str">
        <x:v>Kim Hyo-joo (3)</x:v>
      </x:c>
      <x:c r="H51" s="8" t="str"/>
      <x:c r="I51" s="8" t="str">
        <x:v>https://en.wikipedia.org/wiki/2016_LPGA_Tour</x:v>
      </x:c>
      <x:c r="J51" s="8" t="str">
        <x:v>1,400,000 / 210,000</x:v>
      </x:c>
    </x:row>
    <x:row r="52" ht="23" customHeight="1">
      <x:c r="A52" s="8" t="str">
        <x:v>LPGA</x:v>
      </x:c>
      <x:c r="B52" s="11" t="n">
        <x:v>2016</x:v>
      </x:c>
      <x:c r="C52" s="8" t="str">
        <x:v>Coates Golf Championship</x:v>
      </x:c>
      <x:c r="D52" s="11" t="str">
        <x:v>USD</x:v>
      </x:c>
      <x:c r="E52" s="13" t="n">
        <x:v>1500000</x:v>
      </x:c>
      <x:c r="F52" s="8" t="str">
        <x:v>secondary_event_table</x:v>
      </x:c>
      <x:c r="G52" s="8" t="str">
        <x:v>Jang Ha-na (1)</x:v>
      </x:c>
      <x:c r="H52" s="8" t="str"/>
      <x:c r="I52" s="8" t="str">
        <x:v>https://en.wikipedia.org/wiki/2016_LPGA_Tour</x:v>
      </x:c>
      <x:c r="J52" s="8" t="str">
        <x:v>1,500,000 / 225,000</x:v>
      </x:c>
    </x:row>
    <x:row r="53" ht="23" customHeight="1">
      <x:c r="A53" s="8" t="str">
        <x:v>LPGA</x:v>
      </x:c>
      <x:c r="B53" s="11" t="n">
        <x:v>2016</x:v>
      </x:c>
      <x:c r="C53" s="8" t="str">
        <x:v>ISPS Handa Women's Australian Open</x:v>
      </x:c>
      <x:c r="D53" s="11" t="str">
        <x:v>USD</x:v>
      </x:c>
      <x:c r="E53" s="13" t="n">
        <x:v>1300000</x:v>
      </x:c>
      <x:c r="F53" s="8" t="str">
        <x:v>secondary_event_table</x:v>
      </x:c>
      <x:c r="G53" s="8" t="str">
        <x:v>Haru Nomura (1)</x:v>
      </x:c>
      <x:c r="H53" s="8" t="str"/>
      <x:c r="I53" s="8" t="str">
        <x:v>https://en.wikipedia.org/wiki/2016_LPGA_Tour</x:v>
      </x:c>
      <x:c r="J53" s="8" t="str">
        <x:v>1,300,000 / 195,000</x:v>
      </x:c>
    </x:row>
    <x:row r="54" ht="23" customHeight="1">
      <x:c r="A54" s="8" t="str">
        <x:v>LPGA</x:v>
      </x:c>
      <x:c r="B54" s="11" t="n">
        <x:v>2016</x:v>
      </x:c>
      <x:c r="C54" s="8" t="str">
        <x:v>Honda LPGA Thailand</x:v>
      </x:c>
      <x:c r="D54" s="11" t="str">
        <x:v>USD</x:v>
      </x:c>
      <x:c r="E54" s="13" t="n">
        <x:v>1600000</x:v>
      </x:c>
      <x:c r="F54" s="8" t="str">
        <x:v>secondary_event_table</x:v>
      </x:c>
      <x:c r="G54" s="8" t="str">
        <x:v>Lexi Thompson (7)</x:v>
      </x:c>
      <x:c r="H54" s="8" t="str"/>
      <x:c r="I54" s="8" t="str">
        <x:v>https://en.wikipedia.org/wiki/2016_LPGA_Tour</x:v>
      </x:c>
      <x:c r="J54" s="8" t="str">
        <x:v>1,600,000 / 240,000</x:v>
      </x:c>
    </x:row>
    <x:row r="55" ht="23" customHeight="1">
      <x:c r="A55" s="8" t="str">
        <x:v>LPGA</x:v>
      </x:c>
      <x:c r="B55" s="11" t="n">
        <x:v>2016</x:v>
      </x:c>
      <x:c r="C55" s="8" t="str">
        <x:v>HSBC Women's Champions</x:v>
      </x:c>
      <x:c r="D55" s="11" t="str">
        <x:v>USD</x:v>
      </x:c>
      <x:c r="E55" s="13" t="n">
        <x:v>1500000</x:v>
      </x:c>
      <x:c r="F55" s="8" t="str">
        <x:v>secondary_event_table</x:v>
      </x:c>
      <x:c r="G55" s="8" t="str">
        <x:v>Jang Ha-na (2)</x:v>
      </x:c>
      <x:c r="H55" s="8" t="str"/>
      <x:c r="I55" s="8" t="str">
        <x:v>https://en.wikipedia.org/wiki/2016_LPGA_Tour</x:v>
      </x:c>
      <x:c r="J55" s="8" t="str">
        <x:v>1,500,000 / 225,000</x:v>
      </x:c>
    </x:row>
    <x:row r="56" ht="23" customHeight="1">
      <x:c r="A56" s="8" t="str">
        <x:v>LPGA</x:v>
      </x:c>
      <x:c r="B56" s="11" t="n">
        <x:v>2016</x:v>
      </x:c>
      <x:c r="C56" s="8" t="str">
        <x:v>JTBC Founders Cup</x:v>
      </x:c>
      <x:c r="D56" s="11" t="str">
        <x:v>USD</x:v>
      </x:c>
      <x:c r="E56" s="13" t="n">
        <x:v>1500000</x:v>
      </x:c>
      <x:c r="F56" s="8" t="str">
        <x:v>secondary_event_table</x:v>
      </x:c>
      <x:c r="G56" s="8" t="str">
        <x:v>Kim Sei-young (4)</x:v>
      </x:c>
      <x:c r="H56" s="8" t="str"/>
      <x:c r="I56" s="8" t="str">
        <x:v>https://en.wikipedia.org/wiki/2016_LPGA_Tour</x:v>
      </x:c>
      <x:c r="J56" s="8" t="str">
        <x:v>1,500,000 / 225,000</x:v>
      </x:c>
    </x:row>
    <x:row r="57" ht="23" customHeight="1">
      <x:c r="A57" s="8" t="str">
        <x:v>LPGA</x:v>
      </x:c>
      <x:c r="B57" s="11" t="n">
        <x:v>2016</x:v>
      </x:c>
      <x:c r="C57" s="8" t="str">
        <x:v>Kia Classic</x:v>
      </x:c>
      <x:c r="D57" s="11" t="str">
        <x:v>USD</x:v>
      </x:c>
      <x:c r="E57" s="13" t="n">
        <x:v>1700000</x:v>
      </x:c>
      <x:c r="F57" s="8" t="str">
        <x:v>secondary_event_table</x:v>
      </x:c>
      <x:c r="G57" s="8" t="str">
        <x:v>Lydia Ko (11)</x:v>
      </x:c>
      <x:c r="H57" s="8" t="str"/>
      <x:c r="I57" s="8" t="str">
        <x:v>https://en.wikipedia.org/wiki/2016_LPGA_Tour</x:v>
      </x:c>
      <x:c r="J57" s="8" t="str">
        <x:v>1,700,000 / 255,000</x:v>
      </x:c>
    </x:row>
    <x:row r="58" ht="23" customHeight="1">
      <x:c r="A58" s="8" t="str">
        <x:v>LPGA</x:v>
      </x:c>
      <x:c r="B58" s="11" t="n">
        <x:v>2016</x:v>
      </x:c>
      <x:c r="C58" s="8" t="str">
        <x:v>ANA Inspiration</x:v>
      </x:c>
      <x:c r="D58" s="11" t="str">
        <x:v>USD</x:v>
      </x:c>
      <x:c r="E58" s="13" t="n">
        <x:v>2600000</x:v>
      </x:c>
      <x:c r="F58" s="8" t="str">
        <x:v>secondary_event_table</x:v>
      </x:c>
      <x:c r="G58" s="8" t="str">
        <x:v>Lydia Ko (12)</x:v>
      </x:c>
      <x:c r="H58" s="8" t="str"/>
      <x:c r="I58" s="8" t="str">
        <x:v>https://en.wikipedia.org/wiki/2016_LPGA_Tour</x:v>
      </x:c>
      <x:c r="J58" s="8" t="str">
        <x:v>2,600,000 / 390,000</x:v>
      </x:c>
    </x:row>
    <x:row r="59" ht="23" customHeight="1">
      <x:c r="A59" s="8" t="str">
        <x:v>LPGA</x:v>
      </x:c>
      <x:c r="B59" s="11" t="n">
        <x:v>2016</x:v>
      </x:c>
      <x:c r="C59" s="8" t="str">
        <x:v>Lotte Championship</x:v>
      </x:c>
      <x:c r="D59" s="11" t="str">
        <x:v>USD</x:v>
      </x:c>
      <x:c r="E59" s="13" t="n">
        <x:v>1800000</x:v>
      </x:c>
      <x:c r="F59" s="8" t="str">
        <x:v>secondary_event_table</x:v>
      </x:c>
      <x:c r="G59" s="8" t="str">
        <x:v>Minjee Lee (2)</x:v>
      </x:c>
      <x:c r="H59" s="8" t="str"/>
      <x:c r="I59" s="8" t="str">
        <x:v>https://en.wikipedia.org/wiki/2016_LPGA_Tour</x:v>
      </x:c>
      <x:c r="J59" s="8" t="str">
        <x:v>1,800,000 / 270,000</x:v>
      </x:c>
    </x:row>
    <x:row r="60" ht="23" customHeight="1">
      <x:c r="A60" s="8" t="str">
        <x:v>LPGA</x:v>
      </x:c>
      <x:c r="B60" s="11" t="n">
        <x:v>2016</x:v>
      </x:c>
      <x:c r="C60" s="8" t="str">
        <x:v>Swinging Skirts LPGA Classic</x:v>
      </x:c>
      <x:c r="D60" s="11" t="str">
        <x:v>USD</x:v>
      </x:c>
      <x:c r="E60" s="13" t="n">
        <x:v>2000000</x:v>
      </x:c>
      <x:c r="F60" s="8" t="str">
        <x:v>secondary_event_table</x:v>
      </x:c>
      <x:c r="G60" s="8" t="str">
        <x:v>Haru Nomura (2)</x:v>
      </x:c>
      <x:c r="H60" s="8" t="str"/>
      <x:c r="I60" s="8" t="str">
        <x:v>https://en.wikipedia.org/wiki/2016_LPGA_Tour</x:v>
      </x:c>
      <x:c r="J60" s="8" t="str">
        <x:v>2,000,000 / 300,000</x:v>
      </x:c>
    </x:row>
    <x:row r="61" ht="23" customHeight="1">
      <x:c r="A61" s="8" t="str">
        <x:v>LPGA</x:v>
      </x:c>
      <x:c r="B61" s="11" t="n">
        <x:v>2016</x:v>
      </x:c>
      <x:c r="C61" s="8" t="str">
        <x:v>Volunteers of America Texas Shootout</x:v>
      </x:c>
      <x:c r="D61" s="11" t="str">
        <x:v>USD</x:v>
      </x:c>
      <x:c r="E61" s="13" t="n">
        <x:v>1300000</x:v>
      </x:c>
      <x:c r="F61" s="8" t="str">
        <x:v>secondary_event_table</x:v>
      </x:c>
      <x:c r="G61" s="8" t="str">
        <x:v>Jenny Shin (1)</x:v>
      </x:c>
      <x:c r="H61" s="8" t="str"/>
      <x:c r="I61" s="8" t="str">
        <x:v>https://en.wikipedia.org/wiki/2016_LPGA_Tour</x:v>
      </x:c>
      <x:c r="J61" s="8" t="str">
        <x:v>1,300,000 / 195,000</x:v>
      </x:c>
    </x:row>
    <x:row r="62" ht="23" customHeight="1">
      <x:c r="A62" s="8" t="str">
        <x:v>LPGA</x:v>
      </x:c>
      <x:c r="B62" s="11" t="n">
        <x:v>2016</x:v>
      </x:c>
      <x:c r="C62" s="8" t="str">
        <x:v>Yokohama Tire LPGA Classic</x:v>
      </x:c>
      <x:c r="D62" s="11" t="str">
        <x:v>USD</x:v>
      </x:c>
      <x:c r="E62" s="13" t="n">
        <x:v>1300000</x:v>
      </x:c>
      <x:c r="F62" s="8" t="str">
        <x:v>secondary_event_table</x:v>
      </x:c>
      <x:c r="G62" s="8" t="str">
        <x:v>Ariya Jutanugarn (1)</x:v>
      </x:c>
      <x:c r="H62" s="8" t="str"/>
      <x:c r="I62" s="8" t="str">
        <x:v>https://en.wikipedia.org/wiki/2016_LPGA_Tour</x:v>
      </x:c>
      <x:c r="J62" s="8" t="str">
        <x:v>1,300,000 / 195,000</x:v>
      </x:c>
    </x:row>
    <x:row r="63" ht="23" customHeight="1">
      <x:c r="A63" s="8" t="str">
        <x:v>LPGA</x:v>
      </x:c>
      <x:c r="B63" s="11" t="n">
        <x:v>2016</x:v>
      </x:c>
      <x:c r="C63" s="8" t="str">
        <x:v>Kingsmill Championship</x:v>
      </x:c>
      <x:c r="D63" s="11" t="str">
        <x:v>USD</x:v>
      </x:c>
      <x:c r="E63" s="13" t="n">
        <x:v>1300000</x:v>
      </x:c>
      <x:c r="F63" s="8" t="str">
        <x:v>secondary_event_table</x:v>
      </x:c>
      <x:c r="G63" s="8" t="str">
        <x:v>Ariya Jutanugarn (2)</x:v>
      </x:c>
      <x:c r="H63" s="8" t="str"/>
      <x:c r="I63" s="8" t="str">
        <x:v>https://en.wikipedia.org/wiki/2016_LPGA_Tour</x:v>
      </x:c>
      <x:c r="J63" s="8" t="str">
        <x:v>1,300,000 / 195,000</x:v>
      </x:c>
    </x:row>
    <x:row r="64" ht="23" customHeight="1">
      <x:c r="A64" s="8" t="str">
        <x:v>LPGA</x:v>
      </x:c>
      <x:c r="B64" s="11" t="n">
        <x:v>2016</x:v>
      </x:c>
      <x:c r="C64" s="8" t="str">
        <x:v>LPGA Volvik Championship</x:v>
      </x:c>
      <x:c r="D64" s="11" t="str">
        <x:v>USD</x:v>
      </x:c>
      <x:c r="E64" s="13" t="n">
        <x:v>1300000</x:v>
      </x:c>
      <x:c r="F64" s="8" t="str">
        <x:v>secondary_event_table</x:v>
      </x:c>
      <x:c r="G64" s="8" t="str">
        <x:v>Ariya Jutanugarn (3)</x:v>
      </x:c>
      <x:c r="H64" s="8" t="str"/>
      <x:c r="I64" s="8" t="str">
        <x:v>https://en.wikipedia.org/wiki/2016_LPGA_Tour</x:v>
      </x:c>
      <x:c r="J64" s="8" t="str">
        <x:v>1,300,000 / 195,000</x:v>
      </x:c>
    </x:row>
    <x:row r="65" ht="23" customHeight="1">
      <x:c r="A65" s="8" t="str">
        <x:v>LPGA</x:v>
      </x:c>
      <x:c r="B65" s="11" t="n">
        <x:v>2016</x:v>
      </x:c>
      <x:c r="C65" s="8" t="str">
        <x:v>ShopRite LPGA Classic</x:v>
      </x:c>
      <x:c r="D65" s="11" t="str">
        <x:v>USD</x:v>
      </x:c>
      <x:c r="E65" s="13" t="n">
        <x:v>1500000</x:v>
      </x:c>
      <x:c r="F65" s="8" t="str">
        <x:v>secondary_event_table</x:v>
      </x:c>
      <x:c r="G65" s="8" t="str">
        <x:v>Anna Nordqvist (6)</x:v>
      </x:c>
      <x:c r="H65" s="8" t="str"/>
      <x:c r="I65" s="8" t="str">
        <x:v>https://en.wikipedia.org/wiki/2016_LPGA_Tour</x:v>
      </x:c>
      <x:c r="J65" s="8" t="str">
        <x:v>1,500,000 / 225,000</x:v>
      </x:c>
    </x:row>
    <x:row r="66" ht="23" customHeight="1">
      <x:c r="A66" s="8" t="str">
        <x:v>LPGA</x:v>
      </x:c>
      <x:c r="B66" s="11" t="n">
        <x:v>2016</x:v>
      </x:c>
      <x:c r="C66" s="8" t="str">
        <x:v>KPMG Women's PGA Championship</x:v>
      </x:c>
      <x:c r="D66" s="11" t="str">
        <x:v>USD</x:v>
      </x:c>
      <x:c r="E66" s="13" t="n">
        <x:v>3500000</x:v>
      </x:c>
      <x:c r="F66" s="8" t="str">
        <x:v>secondary_event_table</x:v>
      </x:c>
      <x:c r="G66" s="8" t="str">
        <x:v>Brooke Henderson (2)</x:v>
      </x:c>
      <x:c r="H66" s="8" t="str"/>
      <x:c r="I66" s="8" t="str">
        <x:v>https://en.wikipedia.org/wiki/2016_LPGA_Tour</x:v>
      </x:c>
      <x:c r="J66" s="8" t="str">
        <x:v>3,500,000 / 525,000</x:v>
      </x:c>
    </x:row>
    <x:row r="67" ht="23" customHeight="1">
      <x:c r="A67" s="8" t="str">
        <x:v>LPGA</x:v>
      </x:c>
      <x:c r="B67" s="11" t="n">
        <x:v>2016</x:v>
      </x:c>
      <x:c r="C67" s="8" t="str">
        <x:v>Meijer LPGA Classic</x:v>
      </x:c>
      <x:c r="D67" s="11" t="str">
        <x:v>USD</x:v>
      </x:c>
      <x:c r="E67" s="13" t="n">
        <x:v>2000000</x:v>
      </x:c>
      <x:c r="F67" s="8" t="str">
        <x:v>secondary_event_table</x:v>
      </x:c>
      <x:c r="G67" s="8" t="str">
        <x:v>Kim Sei-young (5)</x:v>
      </x:c>
      <x:c r="H67" s="8" t="str"/>
      <x:c r="I67" s="8" t="str">
        <x:v>https://en.wikipedia.org/wiki/2016_LPGA_Tour</x:v>
      </x:c>
      <x:c r="J67" s="8" t="str">
        <x:v>2,000,000 / 300,000</x:v>
      </x:c>
    </x:row>
    <x:row r="68" ht="23" customHeight="1">
      <x:c r="A68" s="8" t="str">
        <x:v>LPGA</x:v>
      </x:c>
      <x:c r="B68" s="11" t="n">
        <x:v>2016</x:v>
      </x:c>
      <x:c r="C68" s="8" t="str">
        <x:v>Walmart NW Arkansas Championship</x:v>
      </x:c>
      <x:c r="D68" s="11" t="str">
        <x:v>USD</x:v>
      </x:c>
      <x:c r="E68" s="13" t="n">
        <x:v>2000000</x:v>
      </x:c>
      <x:c r="F68" s="8" t="str">
        <x:v>secondary_event_table</x:v>
      </x:c>
      <x:c r="G68" s="8" t="str">
        <x:v>Lydia Ko (13)</x:v>
      </x:c>
      <x:c r="H68" s="8" t="str"/>
      <x:c r="I68" s="8" t="str">
        <x:v>https://en.wikipedia.org/wiki/2016_LPGA_Tour</x:v>
      </x:c>
      <x:c r="J68" s="8" t="str">
        <x:v>2,000,000 / 300,000</x:v>
      </x:c>
    </x:row>
    <x:row r="69" ht="23" customHeight="1">
      <x:c r="A69" s="8" t="str">
        <x:v>LPGA</x:v>
      </x:c>
      <x:c r="B69" s="11" t="n">
        <x:v>2016</x:v>
      </x:c>
      <x:c r="C69" s="8" t="str">
        <x:v>Cambia Portland Classic</x:v>
      </x:c>
      <x:c r="D69" s="11" t="str">
        <x:v>USD</x:v>
      </x:c>
      <x:c r="E69" s="13" t="n">
        <x:v>1300000</x:v>
      </x:c>
      <x:c r="F69" s="8" t="str">
        <x:v>secondary_event_table</x:v>
      </x:c>
      <x:c r="G69" s="8" t="str">
        <x:v>Brooke Henderson (3)</x:v>
      </x:c>
      <x:c r="H69" s="8" t="str"/>
      <x:c r="I69" s="8" t="str">
        <x:v>https://en.wikipedia.org/wiki/2016_LPGA_Tour</x:v>
      </x:c>
      <x:c r="J69" s="8" t="str">
        <x:v>1,300,000 / 195,000</x:v>
      </x:c>
    </x:row>
    <x:row r="70" ht="23" customHeight="1">
      <x:c r="A70" s="8" t="str">
        <x:v>LPGA</x:v>
      </x:c>
      <x:c r="B70" s="11" t="n">
        <x:v>2016</x:v>
      </x:c>
      <x:c r="C70" s="8" t="str">
        <x:v>U.S. Women's Open</x:v>
      </x:c>
      <x:c r="D70" s="11" t="str">
        <x:v>USD</x:v>
      </x:c>
      <x:c r="E70" s="13" t="n">
        <x:v>4500000</x:v>
      </x:c>
      <x:c r="F70" s="8" t="str">
        <x:v>secondary_event_table</x:v>
      </x:c>
      <x:c r="G70" s="8" t="str">
        <x:v>Brittany Lang (2)</x:v>
      </x:c>
      <x:c r="H70" s="8" t="str"/>
      <x:c r="I70" s="8" t="str">
        <x:v>https://en.wikipedia.org/wiki/2016_LPGA_Tour</x:v>
      </x:c>
      <x:c r="J70" s="8" t="str">
        <x:v>4,500,000 / 810,000</x:v>
      </x:c>
    </x:row>
    <x:row r="71" ht="23" customHeight="1">
      <x:c r="A71" s="8" t="str">
        <x:v>LPGA</x:v>
      </x:c>
      <x:c r="B71" s="11" t="n">
        <x:v>2016</x:v>
      </x:c>
      <x:c r="C71" s="8" t="str">
        <x:v>Marathon Classic</x:v>
      </x:c>
      <x:c r="D71" s="11" t="str">
        <x:v>USD</x:v>
      </x:c>
      <x:c r="E71" s="13" t="n">
        <x:v>1500000</x:v>
      </x:c>
      <x:c r="F71" s="8" t="str">
        <x:v>secondary_event_table</x:v>
      </x:c>
      <x:c r="G71" s="8" t="str">
        <x:v>Lydia Ko (14)</x:v>
      </x:c>
      <x:c r="H71" s="8" t="str"/>
      <x:c r="I71" s="8" t="str">
        <x:v>https://en.wikipedia.org/wiki/2016_LPGA_Tour</x:v>
      </x:c>
      <x:c r="J71" s="8" t="str">
        <x:v>1,500,000 / 225,000</x:v>
      </x:c>
    </x:row>
    <x:row r="72" ht="23" customHeight="1">
      <x:c r="A72" s="8" t="str">
        <x:v>LPGA</x:v>
      </x:c>
      <x:c r="B72" s="11" t="n">
        <x:v>2016</x:v>
      </x:c>
      <x:c r="C72" s="8" t="str">
        <x:v>Ricoh Women's British Open</x:v>
      </x:c>
      <x:c r="D72" s="11" t="str">
        <x:v>USD</x:v>
      </x:c>
      <x:c r="E72" s="13" t="n">
        <x:v>3000000</x:v>
      </x:c>
      <x:c r="F72" s="8" t="str">
        <x:v>secondary_event_table</x:v>
      </x:c>
      <x:c r="G72" s="8" t="str">
        <x:v>Ariya Jutanugarn (4)</x:v>
      </x:c>
      <x:c r="H72" s="8" t="str"/>
      <x:c r="I72" s="8" t="str">
        <x:v>https://en.wikipedia.org/wiki/2016_LPGA_Tour</x:v>
      </x:c>
      <x:c r="J72" s="8" t="str">
        <x:v>3,000,000 / 412,047</x:v>
      </x:c>
    </x:row>
    <x:row r="73" ht="23" customHeight="1">
      <x:c r="A73" s="8" t="str">
        <x:v>LPGA</x:v>
      </x:c>
      <x:c r="B73" s="11" t="n">
        <x:v>2016</x:v>
      </x:c>
      <x:c r="C73" s="8" t="str">
        <x:v>Canadian Pacific Women's Open</x:v>
      </x:c>
      <x:c r="D73" s="11" t="str">
        <x:v>USD</x:v>
      </x:c>
      <x:c r="E73" s="13" t="n">
        <x:v>2250000</x:v>
      </x:c>
      <x:c r="F73" s="8" t="str">
        <x:v>secondary_event_table</x:v>
      </x:c>
      <x:c r="G73" s="8" t="str">
        <x:v>Ariya Jutanugarn (5)</x:v>
      </x:c>
      <x:c r="H73" s="8" t="str"/>
      <x:c r="I73" s="8" t="str">
        <x:v>https://en.wikipedia.org/wiki/2016_LPGA_Tour</x:v>
      </x:c>
      <x:c r="J73" s="8" t="str">
        <x:v>2,250,000 / 337,500</x:v>
      </x:c>
    </x:row>
    <x:row r="74" ht="23" customHeight="1">
      <x:c r="A74" s="8" t="str">
        <x:v>LPGA</x:v>
      </x:c>
      <x:c r="B74" s="11" t="n">
        <x:v>2016</x:v>
      </x:c>
      <x:c r="C74" s="8" t="str">
        <x:v>Manulife LPGA Classic</x:v>
      </x:c>
      <x:c r="D74" s="11" t="str">
        <x:v>USD</x:v>
      </x:c>
      <x:c r="E74" s="13" t="n">
        <x:v>1600000</x:v>
      </x:c>
      <x:c r="F74" s="8" t="str">
        <x:v>secondary_event_table</x:v>
      </x:c>
      <x:c r="G74" s="8" t="str">
        <x:v>Caroline Masson (1)</x:v>
      </x:c>
      <x:c r="H74" s="8" t="str"/>
      <x:c r="I74" s="8" t="str">
        <x:v>https://en.wikipedia.org/wiki/2016_LPGA_Tour</x:v>
      </x:c>
      <x:c r="J74" s="8" t="str">
        <x:v>1,600,000 / 240,000</x:v>
      </x:c>
    </x:row>
    <x:row r="75" ht="23" customHeight="1">
      <x:c r="A75" s="8" t="str">
        <x:v>LPGA</x:v>
      </x:c>
      <x:c r="B75" s="11" t="n">
        <x:v>2016</x:v>
      </x:c>
      <x:c r="C75" s="8" t="str">
        <x:v>The Evian Championship</x:v>
      </x:c>
      <x:c r="D75" s="11" t="str">
        <x:v>USD</x:v>
      </x:c>
      <x:c r="E75" s="13" t="n">
        <x:v>3250000</x:v>
      </x:c>
      <x:c r="F75" s="8" t="str">
        <x:v>secondary_event_table</x:v>
      </x:c>
      <x:c r="G75" s="8" t="str">
        <x:v>Chun In-gee (2)</x:v>
      </x:c>
      <x:c r="H75" s="8" t="str"/>
      <x:c r="I75" s="8" t="str">
        <x:v>https://en.wikipedia.org/wiki/2016_LPGA_Tour</x:v>
      </x:c>
      <x:c r="J75" s="8" t="str">
        <x:v>3,250,000 / 487,500</x:v>
      </x:c>
    </x:row>
    <x:row r="76" ht="23" customHeight="1">
      <x:c r="A76" s="8" t="str">
        <x:v>LPGA</x:v>
      </x:c>
      <x:c r="B76" s="11" t="n">
        <x:v>2016</x:v>
      </x:c>
      <x:c r="C76" s="8" t="str">
        <x:v>Reignwood LPGA Classic</x:v>
      </x:c>
      <x:c r="D76" s="11" t="str">
        <x:v>USD</x:v>
      </x:c>
      <x:c r="E76" s="13" t="n">
        <x:v>2100000</x:v>
      </x:c>
      <x:c r="F76" s="8" t="str">
        <x:v>secondary_event_table</x:v>
      </x:c>
      <x:c r="G76" s="8" t="str">
        <x:v>Kim In-kyung (4)</x:v>
      </x:c>
      <x:c r="H76" s="8" t="str"/>
      <x:c r="I76" s="8" t="str">
        <x:v>https://en.wikipedia.org/wiki/2016_LPGA_Tour</x:v>
      </x:c>
      <x:c r="J76" s="8" t="str">
        <x:v>2,100,000 / 315,000</x:v>
      </x:c>
    </x:row>
    <x:row r="77" ht="23" customHeight="1">
      <x:c r="A77" s="8" t="str">
        <x:v>LPGA</x:v>
      </x:c>
      <x:c r="B77" s="11" t="n">
        <x:v>2016</x:v>
      </x:c>
      <x:c r="C77" s="8" t="str">
        <x:v>Fubon LPGA Taiwan Championship</x:v>
      </x:c>
      <x:c r="D77" s="11" t="str">
        <x:v>USD</x:v>
      </x:c>
      <x:c r="E77" s="13" t="n">
        <x:v>2000000</x:v>
      </x:c>
      <x:c r="F77" s="8" t="str">
        <x:v>secondary_event_table</x:v>
      </x:c>
      <x:c r="G77" s="8" t="str">
        <x:v>Jang Ha-na (3)</x:v>
      </x:c>
      <x:c r="H77" s="8" t="str"/>
      <x:c r="I77" s="8" t="str">
        <x:v>https://en.wikipedia.org/wiki/2016_LPGA_Tour</x:v>
      </x:c>
      <x:c r="J77" s="8" t="str">
        <x:v>2,000,000 / 300,000</x:v>
      </x:c>
    </x:row>
    <x:row r="78" ht="23" customHeight="1">
      <x:c r="A78" s="8" t="str">
        <x:v>LPGA</x:v>
      </x:c>
      <x:c r="B78" s="11" t="n">
        <x:v>2016</x:v>
      </x:c>
      <x:c r="C78" s="8" t="str">
        <x:v>LPGA KEB Hana Bank Championship</x:v>
      </x:c>
      <x:c r="D78" s="11" t="str">
        <x:v>USD</x:v>
      </x:c>
      <x:c r="E78" s="13" t="n">
        <x:v>2000000</x:v>
      </x:c>
      <x:c r="F78" s="8" t="str">
        <x:v>secondary_event_table</x:v>
      </x:c>
      <x:c r="G78" s="8" t="str">
        <x:v>Carlota Ciganda (1)</x:v>
      </x:c>
      <x:c r="H78" s="8" t="str"/>
      <x:c r="I78" s="8" t="str">
        <x:v>https://en.wikipedia.org/wiki/2016_LPGA_Tour</x:v>
      </x:c>
      <x:c r="J78" s="8" t="str">
        <x:v>2,000,000 / 300,000</x:v>
      </x:c>
    </x:row>
    <x:row r="79" ht="23" customHeight="1">
      <x:c r="A79" s="8" t="str">
        <x:v>LPGA</x:v>
      </x:c>
      <x:c r="B79" s="11" t="n">
        <x:v>2016</x:v>
      </x:c>
      <x:c r="C79" s="8" t="str">
        <x:v>Blue Bay LPGA</x:v>
      </x:c>
      <x:c r="D79" s="11" t="str">
        <x:v>USD</x:v>
      </x:c>
      <x:c r="E79" s="13" t="n">
        <x:v>2100000</x:v>
      </x:c>
      <x:c r="F79" s="8" t="str">
        <x:v>secondary_event_table</x:v>
      </x:c>
      <x:c r="G79" s="8" t="str">
        <x:v>Minjee Lee (3)</x:v>
      </x:c>
      <x:c r="H79" s="8" t="str"/>
      <x:c r="I79" s="8" t="str">
        <x:v>https://en.wikipedia.org/wiki/2016_LPGA_Tour</x:v>
      </x:c>
      <x:c r="J79" s="8" t="str">
        <x:v>2,100,000 / 315,000</x:v>
      </x:c>
    </x:row>
    <x:row r="80" ht="23" customHeight="1">
      <x:c r="A80" s="8" t="str">
        <x:v>LPGA</x:v>
      </x:c>
      <x:c r="B80" s="11" t="n">
        <x:v>2016</x:v>
      </x:c>
      <x:c r="C80" s="8" t="str">
        <x:v>Sime Darby LPGA Malaysia</x:v>
      </x:c>
      <x:c r="D80" s="11" t="str">
        <x:v>USD</x:v>
      </x:c>
      <x:c r="E80" s="13" t="n">
        <x:v>1800000</x:v>
      </x:c>
      <x:c r="F80" s="8" t="str">
        <x:v>secondary_event_table</x:v>
      </x:c>
      <x:c r="G80" s="8" t="str">
        <x:v>Shanshan Feng (5)</x:v>
      </x:c>
      <x:c r="H80" s="8" t="str"/>
      <x:c r="I80" s="8" t="str">
        <x:v>https://en.wikipedia.org/wiki/2016_LPGA_Tour</x:v>
      </x:c>
      <x:c r="J80" s="8" t="str">
        <x:v>1,800,000 / 270,000</x:v>
      </x:c>
    </x:row>
    <x:row r="81" ht="23" customHeight="1">
      <x:c r="A81" s="8" t="str">
        <x:v>LPGA</x:v>
      </x:c>
      <x:c r="B81" s="11" t="n">
        <x:v>2016</x:v>
      </x:c>
      <x:c r="C81" s="8" t="str">
        <x:v>Toto Japan Classic</x:v>
      </x:c>
      <x:c r="D81" s="11" t="str">
        <x:v>USD</x:v>
      </x:c>
      <x:c r="E81" s="13" t="n">
        <x:v>1500000</x:v>
      </x:c>
      <x:c r="F81" s="8" t="str">
        <x:v>secondary_event_table</x:v>
      </x:c>
      <x:c r="G81" s="8" t="str">
        <x:v>Shanshan Feng (6)</x:v>
      </x:c>
      <x:c r="H81" s="8" t="str"/>
      <x:c r="I81" s="8" t="str">
        <x:v>https://en.wikipedia.org/wiki/2016_LPGA_Tour</x:v>
      </x:c>
      <x:c r="J81" s="8" t="str">
        <x:v>1,500,000 / 225,000</x:v>
      </x:c>
    </x:row>
    <x:row r="82" ht="23" customHeight="1">
      <x:c r="A82" s="8" t="str">
        <x:v>LPGA</x:v>
      </x:c>
      <x:c r="B82" s="11" t="n">
        <x:v>2016</x:v>
      </x:c>
      <x:c r="C82" s="8" t="str">
        <x:v>Citibanamex Lorena Ochoa Invitational</x:v>
      </x:c>
      <x:c r="D82" s="11" t="str">
        <x:v>USD</x:v>
      </x:c>
      <x:c r="E82" s="13" t="n">
        <x:v>1000000</x:v>
      </x:c>
      <x:c r="F82" s="8" t="str">
        <x:v>secondary_event_table</x:v>
      </x:c>
      <x:c r="G82" s="8" t="str">
        <x:v>Carlota Ciganda (2)</x:v>
      </x:c>
      <x:c r="H82" s="8" t="str"/>
      <x:c r="I82" s="8" t="str">
        <x:v>https://en.wikipedia.org/wiki/2016_LPGA_Tour</x:v>
      </x:c>
      <x:c r="J82" s="8" t="str">
        <x:v>1,000,000 / 200,000</x:v>
      </x:c>
    </x:row>
    <x:row r="83" ht="23" customHeight="1">
      <x:c r="A83" s="8" t="str">
        <x:v>LPGA</x:v>
      </x:c>
      <x:c r="B83" s="11" t="n">
        <x:v>2016</x:v>
      </x:c>
      <x:c r="C83" s="8" t="str">
        <x:v>CME Group Tour Championship</x:v>
      </x:c>
      <x:c r="D83" s="11" t="str">
        <x:v>USD</x:v>
      </x:c>
      <x:c r="E83" s="13" t="n">
        <x:v>2000000</x:v>
      </x:c>
      <x:c r="F83" s="8" t="str">
        <x:v>secondary_event_table</x:v>
      </x:c>
      <x:c r="G83" s="8" t="str">
        <x:v>Charley Hull (1)</x:v>
      </x:c>
      <x:c r="H83" s="8" t="str"/>
      <x:c r="I83" s="8" t="str">
        <x:v>https://en.wikipedia.org/wiki/2016_LPGA_Tour</x:v>
      </x:c>
      <x:c r="J83" s="8" t="str">
        <x:v>2,000,000 / 500,000</x:v>
      </x:c>
    </x:row>
    <x:row r="84" ht="23" customHeight="1">
      <x:c r="A84" s="8" t="str">
        <x:v>LET</x:v>
      </x:c>
      <x:c r="B84" s="11" t="n">
        <x:v>2016</x:v>
      </x:c>
      <x:c r="C84" s="8" t="str">
        <x:v>ISPS Handa New Zealand Women's Open</x:v>
      </x:c>
      <x:c r="D84" s="11" t="str">
        <x:v>EUR</x:v>
      </x:c>
      <x:c r="E84" s="13" t="n">
        <x:v>200000</x:v>
      </x:c>
      <x:c r="F84" s="8" t="str">
        <x:v>secondary_event_table</x:v>
      </x:c>
      <x:c r="G84" s="8" t="str">
        <x:v>Lydia Ko (5)</x:v>
      </x:c>
      <x:c r="H84" s="8" t="str"/>
      <x:c r="I84" s="8" t="str">
        <x:v>https://en.wikipedia.org/wiki/2016_Ladies_European_Tour</x:v>
      </x:c>
      <x:c r="J84" s="8" t="str">
        <x:v>€200,000 / ALPG </x:v>
      </x:c>
    </x:row>
    <x:row r="85" ht="23" customHeight="1">
      <x:c r="A85" s="8" t="str">
        <x:v>LET</x:v>
      </x:c>
      <x:c r="B85" s="11" t="n">
        <x:v>2016</x:v>
      </x:c>
      <x:c r="C85" s="8" t="str">
        <x:v>ISPS Handa Women's Australian Open</x:v>
      </x:c>
      <x:c r="D85" s="11" t="str">
        <x:v>USD</x:v>
      </x:c>
      <x:c r="E85" s="13" t="n">
        <x:v>1300000</x:v>
      </x:c>
      <x:c r="F85" s="8" t="str">
        <x:v>secondary_event_table</x:v>
      </x:c>
      <x:c r="G85" s="8" t="str">
        <x:v>Haru Nomura (n/a)</x:v>
      </x:c>
      <x:c r="H85" s="8" t="str"/>
      <x:c r="I85" s="8" t="str">
        <x:v>https://en.wikipedia.org/wiki/2016_Ladies_European_Tour</x:v>
      </x:c>
      <x:c r="J85" s="8" t="str">
        <x:v>$1,300,000 / ALPG, LPGA </x:v>
      </x:c>
    </x:row>
    <x:row r="86" ht="23" customHeight="1">
      <x:c r="A86" s="8" t="str">
        <x:v>LET</x:v>
      </x:c>
      <x:c r="B86" s="11" t="n">
        <x:v>2016</x:v>
      </x:c>
      <x:c r="C86" s="8" t="str">
        <x:v>RACV Ladies Masters</x:v>
      </x:c>
      <x:c r="D86" s="11" t="str">
        <x:v>EUR</x:v>
      </x:c>
      <x:c r="E86" s="13" t="n">
        <x:v>250000</x:v>
      </x:c>
      <x:c r="F86" s="8" t="str">
        <x:v>secondary_event_table</x:v>
      </x:c>
      <x:c r="G86" s="8" t="str">
        <x:v>Jiyai Shin (4)</x:v>
      </x:c>
      <x:c r="H86" s="8" t="str"/>
      <x:c r="I86" s="8" t="str">
        <x:v>https://en.wikipedia.org/wiki/2016_Ladies_European_Tour</x:v>
      </x:c>
      <x:c r="J86" s="8" t="str">
        <x:v>€250,000 / ALPG </x:v>
      </x:c>
    </x:row>
    <x:row r="87" ht="23" customHeight="1">
      <x:c r="A87" s="8" t="str">
        <x:v>LET</x:v>
      </x:c>
      <x:c r="B87" s="11" t="n">
        <x:v>2016</x:v>
      </x:c>
      <x:c r="C87" s="8" t="str">
        <x:v>World Ladies Championship</x:v>
      </x:c>
      <x:c r="D87" s="11" t="str">
        <x:v>USD</x:v>
      </x:c>
      <x:c r="E87" s="13" t="n">
        <x:v>700000</x:v>
      </x:c>
      <x:c r="F87" s="8" t="str">
        <x:v>secondary_event_table</x:v>
      </x:c>
      <x:c r="G87" s="8" t="str">
        <x:v>Lee Jung-min (1)</x:v>
      </x:c>
      <x:c r="H87" s="8" t="str"/>
      <x:c r="I87" s="8" t="str">
        <x:v>https://en.wikipedia.org/wiki/2016_Ladies_European_Tour</x:v>
      </x:c>
      <x:c r="J87" s="8" t="str">
        <x:v>$700,000 / KLPGA, CLPGA Individual event</x:v>
      </x:c>
    </x:row>
    <x:row r="88" ht="23" customHeight="1">
      <x:c r="A88" s="8" t="str">
        <x:v>LET</x:v>
      </x:c>
      <x:c r="B88" s="11" t="n">
        <x:v>2016</x:v>
      </x:c>
      <x:c r="C88" s="8" t="str">
        <x:v>Lalla Meryem Cup</x:v>
      </x:c>
      <x:c r="D88" s="11" t="str">
        <x:v>EUR</x:v>
      </x:c>
      <x:c r="E88" s="13" t="n">
        <x:v>450000</x:v>
      </x:c>
      <x:c r="F88" s="8" t="str">
        <x:v>secondary_event_table</x:v>
      </x:c>
      <x:c r="G88" s="8" t="str">
        <x:v>Nuria Iturrioz (1)</x:v>
      </x:c>
      <x:c r="H88" s="8" t="str"/>
      <x:c r="I88" s="8" t="str">
        <x:v>https://en.wikipedia.org/wiki/2016_Ladies_European_Tour</x:v>
      </x:c>
      <x:c r="J88" s="8" t="str">
        <x:v>€450,000 /  </x:v>
      </x:c>
    </x:row>
    <x:row r="89" ht="23" customHeight="1">
      <x:c r="A89" s="8" t="str">
        <x:v>LET</x:v>
      </x:c>
      <x:c r="B89" s="11" t="n">
        <x:v>2016</x:v>
      </x:c>
      <x:c r="C89" s="8" t="str">
        <x:v>Buick Championship</x:v>
      </x:c>
      <x:c r="D89" s="11" t="str">
        <x:v>USD</x:v>
      </x:c>
      <x:c r="E89" s="13" t="n">
        <x:v>600000</x:v>
      </x:c>
      <x:c r="F89" s="8" t="str">
        <x:v>secondary_event_table</x:v>
      </x:c>
      <x:c r="G89" s="8" t="str">
        <x:v>Shanshan Feng (6)</x:v>
      </x:c>
      <x:c r="H89" s="8" t="str"/>
      <x:c r="I89" s="8" t="str">
        <x:v>https://en.wikipedia.org/wiki/2016_Ladies_European_Tour</x:v>
      </x:c>
      <x:c r="J89" s="8" t="str">
        <x:v>$600,000 / CLPGA </x:v>
      </x:c>
    </x:row>
    <x:row r="90" ht="23" customHeight="1">
      <x:c r="A90" s="8" t="str">
        <x:v>LET</x:v>
      </x:c>
      <x:c r="B90" s="11" t="n">
        <x:v>2016</x:v>
      </x:c>
      <x:c r="C90" s="8" t="str">
        <x:v>Tipsport Golf Masters</x:v>
      </x:c>
      <x:c r="D90" s="11" t="str">
        <x:v>EUR</x:v>
      </x:c>
      <x:c r="E90" s="13" t="n">
        <x:v>250000</x:v>
      </x:c>
      <x:c r="F90" s="8" t="str">
        <x:v>secondary_event_table</x:v>
      </x:c>
      <x:c r="G90" s="8" t="str">
        <x:v>Nanna Koerstz Madsen (1)</x:v>
      </x:c>
      <x:c r="H90" s="8" t="str"/>
      <x:c r="I90" s="8" t="str">
        <x:v>https://en.wikipedia.org/wiki/2016_Ladies_European_Tour</x:v>
      </x:c>
      <x:c r="J90" s="8" t="str">
        <x:v>€250,000 /  </x:v>
      </x:c>
    </x:row>
    <x:row r="91" ht="23" customHeight="1">
      <x:c r="A91" s="8" t="str">
        <x:v>LET</x:v>
      </x:c>
      <x:c r="B91" s="11" t="n">
        <x:v>2016</x:v>
      </x:c>
      <x:c r="C91" s="8" t="str">
        <x:v>Aberdeen Asset Management Ladies Scottish Open</x:v>
      </x:c>
      <x:c r="D91" s="11" t="str">
        <x:v>EUR</x:v>
      </x:c>
      <x:c r="E91" s="13" t="n">
        <x:v>500000</x:v>
      </x:c>
      <x:c r="F91" s="8" t="str">
        <x:v>secondary_event_table</x:v>
      </x:c>
      <x:c r="G91" s="8" t="str">
        <x:v>Isabelle Boineau (1)</x:v>
      </x:c>
      <x:c r="H91" s="8" t="str"/>
      <x:c r="I91" s="8" t="str">
        <x:v>https://en.wikipedia.org/wiki/2016_Ladies_European_Tour</x:v>
      </x:c>
      <x:c r="J91" s="8" t="str">
        <x:v>€500,000 /  </x:v>
      </x:c>
    </x:row>
    <x:row r="92" ht="23" customHeight="1">
      <x:c r="A92" s="8" t="str">
        <x:v>LET</x:v>
      </x:c>
      <x:c r="B92" s="11" t="n">
        <x:v>2016</x:v>
      </x:c>
      <x:c r="C92" s="8" t="str">
        <x:v>Ricoh Women's British Open</x:v>
      </x:c>
      <x:c r="D92" s="11" t="str">
        <x:v>USD</x:v>
      </x:c>
      <x:c r="E92" s="13" t="n">
        <x:v>3000000</x:v>
      </x:c>
      <x:c r="F92" s="8" t="str">
        <x:v>secondary_event_table</x:v>
      </x:c>
      <x:c r="G92" s="8" t="str">
        <x:v>Ariya Jutanugarn (2)</x:v>
      </x:c>
      <x:c r="H92" s="8" t="str"/>
      <x:c r="I92" s="8" t="str">
        <x:v>https://en.wikipedia.org/wiki/2016_Ladies_European_Tour</x:v>
      </x:c>
      <x:c r="J92" s="8" t="str">
        <x:v>$3,000,000 / LPGA </x:v>
      </x:c>
    </x:row>
    <x:row r="93" ht="23" customHeight="1">
      <x:c r="A93" s="8" t="str">
        <x:v>LET</x:v>
      </x:c>
      <x:c r="B93" s="11" t="n">
        <x:v>2016</x:v>
      </x:c>
      <x:c r="C93" s="8" t="str">
        <x:v>ISPS Handa Ladies European Masters</x:v>
      </x:c>
      <x:c r="D93" s="11" t="str">
        <x:v>EUR</x:v>
      </x:c>
      <x:c r="E93" s="13" t="n">
        <x:v>500000</x:v>
      </x:c>
      <x:c r="F93" s="8" t="str">
        <x:v>secondary_event_table</x:v>
      </x:c>
      <x:c r="G93" s="8" t="str">
        <x:v>I.K. Kim (3)</x:v>
      </x:c>
      <x:c r="H93" s="8" t="str"/>
      <x:c r="I93" s="8" t="str">
        <x:v>https://en.wikipedia.org/wiki/2016_Ladies_European_Tour</x:v>
      </x:c>
      <x:c r="J93" s="8" t="str">
        <x:v>€500,000 /  </x:v>
      </x:c>
    </x:row>
    <x:row r="94" ht="23" customHeight="1">
      <x:c r="A94" s="8" t="str">
        <x:v>LET</x:v>
      </x:c>
      <x:c r="B94" s="11" t="n">
        <x:v>2016</x:v>
      </x:c>
      <x:c r="C94" s="8" t="str">
        <x:v>Evian Championship</x:v>
      </x:c>
      <x:c r="D94" s="11" t="str">
        <x:v>USD</x:v>
      </x:c>
      <x:c r="E94" s="13" t="n">
        <x:v>3250000</x:v>
      </x:c>
      <x:c r="F94" s="8" t="str">
        <x:v>secondary_event_table</x:v>
      </x:c>
      <x:c r="G94" s="8" t="str">
        <x:v>Chun In-gee (n/a)</x:v>
      </x:c>
      <x:c r="H94" s="8" t="str"/>
      <x:c r="I94" s="8" t="str">
        <x:v>https://en.wikipedia.org/wiki/2016_Ladies_European_Tour</x:v>
      </x:c>
      <x:c r="J94" s="8" t="str">
        <x:v>$3,250,000 / LPGA </x:v>
      </x:c>
    </x:row>
    <x:row r="95" ht="23" customHeight="1">
      <x:c r="A95" s="8" t="str">
        <x:v>LET</x:v>
      </x:c>
      <x:c r="B95" s="11" t="n">
        <x:v>2016</x:v>
      </x:c>
      <x:c r="C95" s="8" t="str">
        <x:v>Andalucia Costa Del Sol Open De España Femenino</x:v>
      </x:c>
      <x:c r="D95" s="11" t="str">
        <x:v>EUR</x:v>
      </x:c>
      <x:c r="E95" s="13" t="n">
        <x:v>300000</x:v>
      </x:c>
      <x:c r="F95" s="8" t="str">
        <x:v>secondary_event_table</x:v>
      </x:c>
      <x:c r="G95" s="8" t="str">
        <x:v>Azahara Muñoz (4)</x:v>
      </x:c>
      <x:c r="H95" s="8" t="str"/>
      <x:c r="I95" s="8" t="str">
        <x:v>https://en.wikipedia.org/wiki/2016_Ladies_European_Tour</x:v>
      </x:c>
      <x:c r="J95" s="8" t="str">
        <x:v>€300,000</x:v>
      </x:c>
    </x:row>
    <x:row r="96" ht="23" customHeight="1">
      <x:c r="A96" s="8" t="str">
        <x:v>LET</x:v>
      </x:c>
      <x:c r="B96" s="11" t="n">
        <x:v>2016</x:v>
      </x:c>
      <x:c r="C96" s="8" t="str">
        <x:v>Lacoste Ladies Open de France</x:v>
      </x:c>
      <x:c r="D96" s="11" t="str">
        <x:v>EUR</x:v>
      </x:c>
      <x:c r="E96" s="13" t="n">
        <x:v>250000</x:v>
      </x:c>
      <x:c r="F96" s="8" t="str">
        <x:v>secondary_event_table</x:v>
      </x:c>
      <x:c r="G96" s="8" t="str">
        <x:v>Beth Allen (2)</x:v>
      </x:c>
      <x:c r="H96" s="8" t="str"/>
      <x:c r="I96" s="8" t="str">
        <x:v>https://en.wikipedia.org/wiki/2016_Ladies_European_Tour</x:v>
      </x:c>
      <x:c r="J96" s="8" t="str">
        <x:v>€250,000 /  </x:v>
      </x:c>
    </x:row>
    <x:row r="97" ht="23" customHeight="1">
      <x:c r="A97" s="8" t="str">
        <x:v>LET</x:v>
      </x:c>
      <x:c r="B97" s="11" t="n">
        <x:v>2016</x:v>
      </x:c>
      <x:c r="C97" s="8" t="str">
        <x:v>Xiamen International Ladies Open</x:v>
      </x:c>
      <x:c r="D97" s="11" t="str">
        <x:v>EUR</x:v>
      </x:c>
      <x:c r="E97" s="13" t="n">
        <x:v>300000</x:v>
      </x:c>
      <x:c r="F97" s="8" t="str">
        <x:v>secondary_event_table</x:v>
      </x:c>
      <x:c r="G97" s="8" t="str">
        <x:v>Anne van Dam (1)</x:v>
      </x:c>
      <x:c r="H97" s="8" t="str"/>
      <x:c r="I97" s="8" t="str">
        <x:v>https://en.wikipedia.org/wiki/2016_Ladies_European_Tour</x:v>
      </x:c>
      <x:c r="J97" s="8" t="str">
        <x:v>€300,000 / CLPGA </x:v>
      </x:c>
    </x:row>
    <x:row r="98" ht="23" customHeight="1">
      <x:c r="A98" s="8" t="str">
        <x:v>LET</x:v>
      </x:c>
      <x:c r="B98" s="11" t="n">
        <x:v>2016</x:v>
      </x:c>
      <x:c r="C98" s="8" t="str">
        <x:v>Sanya Ladies Open</x:v>
      </x:c>
      <x:c r="D98" s="11" t="str">
        <x:v>EUR</x:v>
      </x:c>
      <x:c r="E98" s="13" t="n">
        <x:v>300000</x:v>
      </x:c>
      <x:c r="F98" s="8" t="str">
        <x:v>secondary_event_table</x:v>
      </x:c>
      <x:c r="G98" s="8" t="str">
        <x:v>Supamas Sangchan (1)</x:v>
      </x:c>
      <x:c r="H98" s="8" t="str"/>
      <x:c r="I98" s="8" t="str">
        <x:v>https://en.wikipedia.org/wiki/2016_Ladies_European_Tour</x:v>
      </x:c>
      <x:c r="J98" s="8" t="str">
        <x:v>€300,000 / CLPGA, LAGT </x:v>
      </x:c>
    </x:row>
    <x:row r="99" ht="23" customHeight="1">
      <x:c r="A99" s="8" t="str">
        <x:v>LET</x:v>
      </x:c>
      <x:c r="B99" s="11" t="n">
        <x:v>2016</x:v>
      </x:c>
      <x:c r="C99" s="8" t="str">
        <x:v>Fatima Bint Mubarak Ladies Open</x:v>
      </x:c>
      <x:c r="D99" s="11" t="str">
        <x:v>USD</x:v>
      </x:c>
      <x:c r="E99" s="13" t="n">
        <x:v>550000</x:v>
      </x:c>
      <x:c r="F99" s="8" t="str">
        <x:v>secondary_event_table</x:v>
      </x:c>
      <x:c r="G99" s="8" t="str">
        <x:v>Beth Allen (3)</x:v>
      </x:c>
      <x:c r="H99" s="8" t="str"/>
      <x:c r="I99" s="8" t="str">
        <x:v>https://en.wikipedia.org/wiki/2016_Ladies_European_Tour</x:v>
      </x:c>
      <x:c r="J99" s="8" t="str">
        <x:v>$550,000 /  New event</x:v>
      </x:c>
    </x:row>
    <x:row r="100" ht="23" customHeight="1">
      <x:c r="A100" s="8" t="str">
        <x:v>LET</x:v>
      </x:c>
      <x:c r="B100" s="11" t="n">
        <x:v>2016</x:v>
      </x:c>
      <x:c r="C100" s="8" t="str">
        <x:v>Hero Women's Indian Open</x:v>
      </x:c>
      <x:c r="D100" s="11" t="str">
        <x:v>USD</x:v>
      </x:c>
      <x:c r="E100" s="13" t="n">
        <x:v>400000</x:v>
      </x:c>
      <x:c r="F100" s="8" t="str">
        <x:v>secondary_event_table</x:v>
      </x:c>
      <x:c r="G100" s="8" t="str">
        <x:v>Aditi Ashok (1)</x:v>
      </x:c>
      <x:c r="H100" s="8" t="str"/>
      <x:c r="I100" s="8" t="str">
        <x:v>https://en.wikipedia.org/wiki/2016_Ladies_European_Tour</x:v>
      </x:c>
      <x:c r="J100" s="8" t="str">
        <x:v>$400,000 / LAGT </x:v>
      </x:c>
    </x:row>
    <x:row r="101" ht="23" customHeight="1">
      <x:c r="A101" s="8" t="str">
        <x:v>LET</x:v>
      </x:c>
      <x:c r="B101" s="11" t="n">
        <x:v>2016</x:v>
      </x:c>
      <x:c r="C101" s="8" t="str">
        <x:v>Qatar Ladies Open</x:v>
      </x:c>
      <x:c r="D101" s="11" t="str">
        <x:v>EUR</x:v>
      </x:c>
      <x:c r="E101" s="13" t="n">
        <x:v>500000</x:v>
      </x:c>
      <x:c r="F101" s="8" t="str">
        <x:v>secondary_event_table</x:v>
      </x:c>
      <x:c r="G101" s="8" t="str">
        <x:v>Aditi Ashok (2)</x:v>
      </x:c>
      <x:c r="H101" s="8" t="str"/>
      <x:c r="I101" s="8" t="str">
        <x:v>https://en.wikipedia.org/wiki/2016_Ladies_European_Tour</x:v>
      </x:c>
      <x:c r="J101" s="8" t="str">
        <x:v>€500,000 /  New event</x:v>
      </x:c>
    </x:row>
    <x:row r="102" ht="23" customHeight="1">
      <x:c r="A102" s="8" t="str">
        <x:v>LET</x:v>
      </x:c>
      <x:c r="B102" s="11" t="n">
        <x:v>2016</x:v>
      </x:c>
      <x:c r="C102" s="8" t="str">
        <x:v>Omega Dubai Ladies Masters</x:v>
      </x:c>
      <x:c r="D102" s="11" t="str">
        <x:v>EUR</x:v>
      </x:c>
      <x:c r="E102" s="13" t="n">
        <x:v>500000</x:v>
      </x:c>
      <x:c r="F102" s="8" t="str">
        <x:v>secondary_event_table</x:v>
      </x:c>
      <x:c r="G102" s="8" t="str">
        <x:v>Shanshan Feng (7)</x:v>
      </x:c>
      <x:c r="H102" s="8" t="str"/>
      <x:c r="I102" s="8" t="str">
        <x:v>https://en.wikipedia.org/wiki/2016_Ladies_European_Tour</x:v>
      </x:c>
      <x:c r="J102" s="8" t="str">
        <x:v>€500,000 /  Reduced to 54 holes</x:v>
      </x:c>
    </x:row>
    <x:row r="103" ht="23" customHeight="1">
      <x:c r="A103" s="8" t="str">
        <x:v>JGTO</x:v>
      </x:c>
      <x:c r="B103" s="11" t="n">
        <x:v>2016</x:v>
      </x:c>
      <x:c r="C103" s="8" t="str">
        <x:v>SMBCシンガポールオープン</x:v>
      </x:c>
      <x:c r="D103" s="11" t="str">
        <x:v>JPY</x:v>
      </x:c>
      <x:c r="E103" s="13" t="n">
        <x:v>119380000</x:v>
      </x:c>
      <x:c r="F103" s="8" t="str">
        <x:v>official_calendar_value</x:v>
      </x:c>
      <x:c r="G103" s="8" t="str">
        <x:v>宋 永漢</x:v>
      </x:c>
      <x:c r="H103" s="8" t="str"/>
      <x:c r="I103" s="8" t="str">
        <x:v>https://www.jgto.org/tournament?tourna_kbn_id=3&amp;year=2016</x:v>
      </x:c>
      <x:c r="J103" s="8" t="str">
        <x:v>¥119,380,000 / Historical JGTO schedule JPY values can already include official conversion of overseas events; not domestic-only. Calendar-year view; 2020/21 joint season separate.</x:v>
      </x:c>
    </x:row>
    <x:row r="104" ht="23" customHeight="1">
      <x:c r="A104" s="8" t="str">
        <x:v>JGTO</x:v>
      </x:c>
      <x:c r="B104" s="11" t="n">
        <x:v>2016</x:v>
      </x:c>
      <x:c r="C104" s="8" t="str">
        <x:v>レオパレス21ミャンマーオープン</x:v>
      </x:c>
      <x:c r="D104" s="11" t="str">
        <x:v>JPY</x:v>
      </x:c>
      <x:c r="E104" s="13" t="n">
        <x:v>89535000</x:v>
      </x:c>
      <x:c r="F104" s="8" t="str">
        <x:v>official_calendar_value</x:v>
      </x:c>
      <x:c r="G104" s="8" t="str">
        <x:v>Ｓ・ノリス</x:v>
      </x:c>
      <x:c r="H104" s="8" t="str"/>
      <x:c r="I104" s="8" t="str">
        <x:v>https://www.jgto.org/tournament?tourna_kbn_id=3&amp;year=2016</x:v>
      </x:c>
      <x:c r="J104" s="8" t="str">
        <x:v>¥89,535,000 / Historical JGTO schedule JPY values can already include official conversion of overseas events; not domestic-only. Calendar-year view; 2020/21 joint season separate.</x:v>
      </x:c>
    </x:row>
    <x:row r="105" ht="23" customHeight="1">
      <x:c r="A105" s="8" t="str">
        <x:v>ACN</x:v>
      </x:c>
      <x:c r="B105" s="11" t="n">
        <x:v>2016</x:v>
      </x:c>
      <x:c r="C105" s="8" t="str">
        <x:v>Novil Cup</x:v>
      </x:c>
      <x:c r="D105" s="11" t="str">
        <x:v>JPY</x:v>
      </x:c>
      <x:c r="E105" s="13" t="n">
        <x:v>15000000</x:v>
      </x:c>
      <x:c r="F105" s="8" t="str">
        <x:v>official_calendar_value</x:v>
      </x:c>
      <x:c r="G105" s="8" t="str">
        <x:v>小鯛 竜也</x:v>
      </x:c>
      <x:c r="H105" s="8" t="str"/>
      <x:c r="I105" s="8" t="str">
        <x:v>https://www.jgto.org/tournament?tourna_kbn_id=3&amp;year=2016</x:v>
      </x:c>
      <x:c r="J105" s="8" t="str">
        <x:v>¥15,000,000 / Historical JGTO schedule JPY values can already include official conversion of overseas events; not domestic-only. Calendar-year view; 2020/21 joint season separate.</x:v>
      </x:c>
    </x:row>
    <x:row r="106" ht="23" customHeight="1">
      <x:c r="A106" s="8" t="str">
        <x:v>JGTO</x:v>
      </x:c>
      <x:c r="B106" s="11" t="n">
        <x:v>2016</x:v>
      </x:c>
      <x:c r="C106" s="8" t="str">
        <x:v>東建ホームメイトカップ</x:v>
      </x:c>
      <x:c r="D106" s="11" t="str">
        <x:v>JPY</x:v>
      </x:c>
      <x:c r="E106" s="13" t="n">
        <x:v>130000000</x:v>
      </x:c>
      <x:c r="F106" s="8" t="str">
        <x:v>official_calendar_value</x:v>
      </x:c>
      <x:c r="G106" s="8" t="str">
        <x:v>金 庚泰</x:v>
      </x:c>
      <x:c r="H106" s="8" t="str"/>
      <x:c r="I106" s="8" t="str">
        <x:v>https://www.jgto.org/tournament?tourna_kbn_id=3&amp;year=2016</x:v>
      </x:c>
      <x:c r="J106" s="8" t="str">
        <x:v>¥130,000,000 / Historical JGTO schedule JPY values can already include official conversion of overseas events; not domestic-only. Calendar-year view; 2020/21 joint season separate.</x:v>
      </x:c>
    </x:row>
    <x:row r="107" ht="23" customHeight="1">
      <x:c r="A107" s="8" t="str">
        <x:v>JGTO</x:v>
      </x:c>
      <x:c r="B107" s="11" t="n">
        <x:v>2016</x:v>
      </x:c>
      <x:c r="C107" s="8" t="str">
        <x:v>パナソニックオープン</x:v>
      </x:c>
      <x:c r="D107" s="11" t="str">
        <x:v>JPY</x:v>
      </x:c>
      <x:c r="E107" s="13" t="n">
        <x:v>150000000</x:v>
      </x:c>
      <x:c r="F107" s="8" t="str">
        <x:v>official_calendar_value</x:v>
      </x:c>
      <x:c r="G107" s="8" t="str">
        <x:v>池田 勇太</x:v>
      </x:c>
      <x:c r="H107" s="8" t="str"/>
      <x:c r="I107" s="8" t="str">
        <x:v>https://www.jgto.org/tournament?tourna_kbn_id=3&amp;year=2016</x:v>
      </x:c>
      <x:c r="J107" s="8" t="str">
        <x:v>¥150,000,000 / Historical JGTO schedule JPY values can already include official conversion of overseas events; not domestic-only. Calendar-year view; 2020/21 joint season separate.</x:v>
      </x:c>
    </x:row>
    <x:row r="108" ht="23" customHeight="1">
      <x:c r="A108" s="8" t="str">
        <x:v>JGTO</x:v>
      </x:c>
      <x:c r="B108" s="11" t="n">
        <x:v>2016</x:v>
      </x:c>
      <x:c r="C108" s="8" t="str">
        <x:v>中日クラウンズ</x:v>
      </x:c>
      <x:c r="D108" s="11" t="str">
        <x:v>JPY</x:v>
      </x:c>
      <x:c r="E108" s="13" t="n">
        <x:v>120000000</x:v>
      </x:c>
      <x:c r="F108" s="8" t="str">
        <x:v>official_calendar_value</x:v>
      </x:c>
      <x:c r="G108" s="8" t="str">
        <x:v>金 庚泰</x:v>
      </x:c>
      <x:c r="H108" s="8" t="str"/>
      <x:c r="I108" s="8" t="str">
        <x:v>https://www.jgto.org/tournament?tourna_kbn_id=3&amp;year=2016</x:v>
      </x:c>
      <x:c r="J108" s="8" t="str">
        <x:v>¥120,000,000 / Historical JGTO schedule JPY values can already include official conversion of overseas events; not domestic-only. Calendar-year view; 2020/21 joint season separate.</x:v>
      </x:c>
    </x:row>
    <x:row r="109" ht="23" customHeight="1">
      <x:c r="A109" s="8" t="str">
        <x:v>ACN</x:v>
      </x:c>
      <x:c r="B109" s="11" t="n">
        <x:v>2016</x:v>
      </x:c>
      <x:c r="C109" s="8" t="str">
        <x:v>富士ホームサービス チャレンジカップ</x:v>
      </x:c>
      <x:c r="D109" s="11" t="str">
        <x:v>JPY</x:v>
      </x:c>
      <x:c r="E109" s="13" t="n">
        <x:v>10000000</x:v>
      </x:c>
      <x:c r="F109" s="8" t="str">
        <x:v>official_calendar_value</x:v>
      </x:c>
      <x:c r="G109" s="8" t="str">
        <x:v>塚田 好宣</x:v>
      </x:c>
      <x:c r="H109" s="8" t="str"/>
      <x:c r="I109" s="8" t="str">
        <x:v>https://www.jgto.org/tournament?tourna_kbn_id=3&amp;year=2016</x:v>
      </x:c>
      <x:c r="J109" s="8" t="str">
        <x:v>¥10,000,000 / Historical JGTO schedule JPY values can already include official conversion of overseas events; not domestic-only. Calendar-year view; 2020/21 joint season separate.</x:v>
      </x:c>
    </x:row>
    <x:row r="110" ht="23" customHeight="1">
      <x:c r="A110" s="8" t="str">
        <x:v>JGTO</x:v>
      </x:c>
      <x:c r="B110" s="11" t="n">
        <x:v>2016</x:v>
      </x:c>
      <x:c r="C110" s="8" t="str">
        <x:v>関西オープンゴルフ選手権競技</x:v>
      </x:c>
      <x:c r="D110" s="11" t="str">
        <x:v>JPY</x:v>
      </x:c>
      <x:c r="E110" s="13" t="n">
        <x:v>70000000</x:v>
      </x:c>
      <x:c r="F110" s="8" t="str">
        <x:v>official_calendar_value</x:v>
      </x:c>
      <x:c r="G110" s="8" t="str">
        <x:v>趙 炳旻</x:v>
      </x:c>
      <x:c r="H110" s="8" t="str"/>
      <x:c r="I110" s="8" t="str">
        <x:v>https://www.jgto.org/tournament?tourna_kbn_id=3&amp;year=2016</x:v>
      </x:c>
      <x:c r="J110" s="8" t="str">
        <x:v>¥70,000,000 / Historical JGTO schedule JPY values can already include official conversion of overseas events; not domestic-only. Calendar-year view; 2020/21 joint season separate.</x:v>
      </x:c>
    </x:row>
    <x:row r="111" ht="23" customHeight="1">
      <x:c r="A111" s="8" t="str">
        <x:v>ACN</x:v>
      </x:c>
      <x:c r="B111" s="11" t="n">
        <x:v>2016</x:v>
      </x:c>
      <x:c r="C111" s="8" t="str">
        <x:v>HEIWA・PGM Challenge I 〜Road to CHAMPIONSHIP</x:v>
      </x:c>
      <x:c r="D111" s="11" t="str">
        <x:v>JPY</x:v>
      </x:c>
      <x:c r="E111" s="13" t="n">
        <x:v>10000000</x:v>
      </x:c>
      <x:c r="F111" s="8" t="str">
        <x:v>official_calendar_value</x:v>
      </x:c>
      <x:c r="G111" s="8" t="str">
        <x:v>貴田 和宏</x:v>
      </x:c>
      <x:c r="H111" s="8" t="str"/>
      <x:c r="I111" s="8" t="str">
        <x:v>https://www.jgto.org/tournament?tourna_kbn_id=3&amp;year=2016</x:v>
      </x:c>
      <x:c r="J111" s="8" t="str">
        <x:v>¥10,000,000 / Historical JGTO schedule JPY values can already include official conversion of overseas events; not domestic-only. Calendar-year view; 2020/21 joint season separate.</x:v>
      </x:c>
    </x:row>
    <x:row r="112" ht="23" customHeight="1">
      <x:c r="A112" s="8" t="str">
        <x:v>JGTO</x:v>
      </x:c>
      <x:c r="B112" s="11" t="n">
        <x:v>2016</x:v>
      </x:c>
      <x:c r="C112" s="8" t="str">
        <x:v>〜全英への道〜 ミズノオープン</x:v>
      </x:c>
      <x:c r="D112" s="11" t="str">
        <x:v>JPY</x:v>
      </x:c>
      <x:c r="E112" s="13" t="n">
        <x:v>100000000</x:v>
      </x:c>
      <x:c r="F112" s="8" t="str">
        <x:v>official_calendar_value</x:v>
      </x:c>
      <x:c r="G112" s="8" t="str">
        <x:v>金 庚泰</x:v>
      </x:c>
      <x:c r="H112" s="8" t="str"/>
      <x:c r="I112" s="8" t="str">
        <x:v>https://www.jgto.org/tournament?tourna_kbn_id=3&amp;year=2016</x:v>
      </x:c>
      <x:c r="J112" s="8" t="str">
        <x:v>¥100,000,000 / Historical JGTO schedule JPY values can already include official conversion of overseas events; not domestic-only. Calendar-year view; 2020/21 joint season separate.</x:v>
      </x:c>
    </x:row>
    <x:row r="113" ht="23" customHeight="1">
      <x:c r="A113" s="8" t="str">
        <x:v>ACN</x:v>
      </x:c>
      <x:c r="B113" s="11" t="n">
        <x:v>2016</x:v>
      </x:c>
      <x:c r="C113" s="8" t="str">
        <x:v>FIDRA Classic</x:v>
      </x:c>
      <x:c r="D113" s="11" t="str">
        <x:v>JPY</x:v>
      </x:c>
      <x:c r="E113" s="13" t="n">
        <x:v>10000000</x:v>
      </x:c>
      <x:c r="F113" s="8" t="str">
        <x:v>official_calendar_value</x:v>
      </x:c>
      <x:c r="G113" s="8" t="str">
        <x:v>上井 邦浩</x:v>
      </x:c>
      <x:c r="H113" s="8" t="str"/>
      <x:c r="I113" s="8" t="str">
        <x:v>https://www.jgto.org/tournament?tourna_kbn_id=3&amp;year=2016</x:v>
      </x:c>
      <x:c r="J113" s="8" t="str">
        <x:v>¥10,000,000 / Historical JGTO schedule JPY values can already include official conversion of overseas events; not domestic-only. Calendar-year view; 2020/21 joint season separate.</x:v>
      </x:c>
    </x:row>
    <x:row r="114" ht="23" customHeight="1">
      <x:c r="A114" s="8" t="str">
        <x:v>JGTO</x:v>
      </x:c>
      <x:c r="B114" s="11" t="n">
        <x:v>2016</x:v>
      </x:c>
      <x:c r="C114" s="8" t="str">
        <x:v>日本ゴルフツアー選手権 森ビルカップ Shishido Hills</x:v>
      </x:c>
      <x:c r="D114" s="11" t="str">
        <x:v>JPY</x:v>
      </x:c>
      <x:c r="E114" s="13" t="n">
        <x:v>150000000</x:v>
      </x:c>
      <x:c r="F114" s="8" t="str">
        <x:v>official_calendar_value</x:v>
      </x:c>
      <x:c r="G114" s="8" t="str">
        <x:v>塚田 よおすけ</x:v>
      </x:c>
      <x:c r="H114" s="8" t="str"/>
      <x:c r="I114" s="8" t="str">
        <x:v>https://www.jgto.org/tournament?tourna_kbn_id=3&amp;year=2016</x:v>
      </x:c>
      <x:c r="J114" s="8" t="str">
        <x:v>¥150,000,000 / Historical JGTO schedule JPY values can already include official conversion of overseas events; not domestic-only. Calendar-year view; 2020/21 joint season separate.</x:v>
      </x:c>
    </x:row>
    <x:row r="115" ht="23" customHeight="1">
      <x:c r="A115" s="8" t="str">
        <x:v>ACN</x:v>
      </x:c>
      <x:c r="B115" s="11" t="n">
        <x:v>2016</x:v>
      </x:c>
      <x:c r="C115" s="8" t="str">
        <x:v>ISPSハンダグローバルチャレンジカップ</x:v>
      </x:c>
      <x:c r="D115" s="11" t="str">
        <x:v>JPY</x:v>
      </x:c>
      <x:c r="E115" s="13" t="n">
        <x:v>13000000</x:v>
      </x:c>
      <x:c r="F115" s="8" t="str">
        <x:v>official_calendar_value</x:v>
      </x:c>
      <x:c r="G115" s="8" t="str">
        <x:v>中里 光之介</x:v>
      </x:c>
      <x:c r="H115" s="8" t="str"/>
      <x:c r="I115" s="8" t="str">
        <x:v>https://www.jgto.org/tournament?tourna_kbn_id=3&amp;year=2016</x:v>
      </x:c>
      <x:c r="J115" s="8" t="str">
        <x:v>¥13,000,000 / Historical JGTO schedule JPY values can already include official conversion of overseas events; not domestic-only. Calendar-year view; 2020/21 joint season separate.</x:v>
      </x:c>
    </x:row>
    <x:row r="116" ht="23" customHeight="1">
      <x:c r="A116" s="8" t="str">
        <x:v>ACN</x:v>
      </x:c>
      <x:c r="B116" s="11" t="n">
        <x:v>2016</x:v>
      </x:c>
      <x:c r="C116" s="8" t="str">
        <x:v>ひまわりドラゴンCUP</x:v>
      </x:c>
      <x:c r="D116" s="11" t="str">
        <x:v>JPY</x:v>
      </x:c>
      <x:c r="E116" s="13" t="n">
        <x:v>10000000</x:v>
      </x:c>
      <x:c r="F116" s="8" t="str">
        <x:v>official_calendar_value</x:v>
      </x:c>
      <x:c r="G116" s="8" t="str">
        <x:v>川上 優大</x:v>
      </x:c>
      <x:c r="H116" s="8" t="str"/>
      <x:c r="I116" s="8" t="str">
        <x:v>https://www.jgto.org/tournament?tourna_kbn_id=3&amp;year=2016</x:v>
      </x:c>
      <x:c r="J116" s="8" t="str">
        <x:v>¥10,000,000 / Historical JGTO schedule JPY values can already include official conversion of overseas events; not domestic-only. Calendar-year view; 2020/21 joint season separate.</x:v>
      </x:c>
    </x:row>
    <x:row r="117" ht="23" customHeight="1">
      <x:c r="A117" s="8" t="str">
        <x:v>JGTO</x:v>
      </x:c>
      <x:c r="B117" s="11" t="n">
        <x:v>2016</x:v>
      </x:c>
      <x:c r="C117" s="8" t="str">
        <x:v>ISPSハンダグローバルカップ</x:v>
      </x:c>
      <x:c r="D117" s="11" t="str">
        <x:v>JPY</x:v>
      </x:c>
      <x:c r="E117" s="13" t="n">
        <x:v>100000000</x:v>
      </x:c>
      <x:c r="F117" s="8" t="str">
        <x:v>official_calendar_value</x:v>
      </x:c>
      <x:c r="G117" s="8" t="str">
        <x:v>朴 ジュンウォン</x:v>
      </x:c>
      <x:c r="H117" s="8" t="str"/>
      <x:c r="I117" s="8" t="str">
        <x:v>https://www.jgto.org/tournament?tourna_kbn_id=3&amp;year=2016</x:v>
      </x:c>
      <x:c r="J117" s="8" t="str">
        <x:v>¥100,000,000 / Historical JGTO schedule JPY values can already include official conversion of overseas events; not domestic-only. Calendar-year view; 2020/21 joint season separate.</x:v>
      </x:c>
    </x:row>
    <x:row r="118" ht="23" customHeight="1">
      <x:c r="A118" s="8" t="str">
        <x:v>ACN</x:v>
      </x:c>
      <x:c r="B118" s="11" t="n">
        <x:v>2016</x:v>
      </x:c>
      <x:c r="C118" s="8" t="str">
        <x:v>LANDIC CHALLENGE 2016 DEUX・RESIA MANSION GOLF TOURNAMENT</x:v>
      </x:c>
      <x:c r="D118" s="11" t="str">
        <x:v>JPY</x:v>
      </x:c>
      <x:c r="E118" s="13" t="n">
        <x:v>10000000</x:v>
      </x:c>
      <x:c r="F118" s="8" t="str">
        <x:v>official_calendar_value</x:v>
      </x:c>
      <x:c r="G118" s="8" t="str">
        <x:v>和田 章太郎</x:v>
      </x:c>
      <x:c r="H118" s="8" t="str"/>
      <x:c r="I118" s="8" t="str">
        <x:v>https://www.jgto.org/tournament?tourna_kbn_id=3&amp;year=2016</x:v>
      </x:c>
      <x:c r="J118" s="8" t="str">
        <x:v>¥10,000,000 / Historical JGTO schedule JPY values can already include official conversion of overseas events; not domestic-only. Calendar-year view; 2020/21 joint season separate.</x:v>
      </x:c>
    </x:row>
    <x:row r="119" ht="23" customHeight="1">
      <x:c r="A119" s="8" t="str">
        <x:v>JGTO</x:v>
      </x:c>
      <x:c r="B119" s="11" t="n">
        <x:v>2016</x:v>
      </x:c>
      <x:c r="C119" s="8" t="str">
        <x:v>長嶋茂雄 INVITATIONALセガサミーカップ</x:v>
      </x:c>
      <x:c r="D119" s="11" t="str">
        <x:v>JPY</x:v>
      </x:c>
      <x:c r="E119" s="13" t="n">
        <x:v>150000000</x:v>
      </x:c>
      <x:c r="F119" s="8" t="str">
        <x:v>official_calendar_value</x:v>
      </x:c>
      <x:c r="G119" s="8" t="str">
        <x:v>谷原 秀人</x:v>
      </x:c>
      <x:c r="H119" s="8" t="str"/>
      <x:c r="I119" s="8" t="str">
        <x:v>https://www.jgto.org/tournament?tourna_kbn_id=3&amp;year=2016</x:v>
      </x:c>
      <x:c r="J119" s="8" t="str">
        <x:v>¥150,000,000 / Historical JGTO schedule JPY values can already include official conversion of overseas events; not domestic-only. Calendar-year view; 2020/21 joint season separate.</x:v>
      </x:c>
    </x:row>
    <x:row r="120" ht="23" customHeight="1">
      <x:c r="A120" s="8" t="str">
        <x:v>ACN</x:v>
      </x:c>
      <x:c r="B120" s="11" t="n">
        <x:v>2016</x:v>
      </x:c>
      <x:c r="C120" s="8" t="str">
        <x:v>ジャパンクリエイトチャレンジin 福岡雷山</x:v>
      </x:c>
      <x:c r="D120" s="11" t="str">
        <x:v>JPY</x:v>
      </x:c>
      <x:c r="E120" s="13" t="n">
        <x:v>10000000</x:v>
      </x:c>
      <x:c r="F120" s="8" t="str">
        <x:v>official_calendar_value</x:v>
      </x:c>
      <x:c r="G120" s="8" t="str">
        <x:v>時松 源藏</x:v>
      </x:c>
      <x:c r="H120" s="8" t="str"/>
      <x:c r="I120" s="8" t="str">
        <x:v>https://www.jgto.org/tournament?tourna_kbn_id=3&amp;year=2016</x:v>
      </x:c>
      <x:c r="J120" s="8" t="str">
        <x:v>¥10,000,000 / Historical JGTO schedule JPY values can already include official conversion of overseas events; not domestic-only. Calendar-year view; 2020/21 joint season separate.</x:v>
      </x:c>
    </x:row>
    <x:row r="121" ht="23" customHeight="1">
      <x:c r="A121" s="8" t="str">
        <x:v>JGTO</x:v>
      </x:c>
      <x:c r="B121" s="11" t="n">
        <x:v>2016</x:v>
      </x:c>
      <x:c r="C121" s="8" t="str">
        <x:v>日本プロゴルフ選手権大会 日清カップヌードル杯</x:v>
      </x:c>
      <x:c r="D121" s="11" t="str">
        <x:v>JPY</x:v>
      </x:c>
      <x:c r="E121" s="13" t="n">
        <x:v>150000000</x:v>
      </x:c>
      <x:c r="F121" s="8" t="str">
        <x:v>official_calendar_value</x:v>
      </x:c>
      <x:c r="G121" s="8" t="str">
        <x:v>谷原 秀人</x:v>
      </x:c>
      <x:c r="H121" s="8" t="str"/>
      <x:c r="I121" s="8" t="str">
        <x:v>https://www.jgto.org/tournament?tourna_kbn_id=3&amp;year=2016</x:v>
      </x:c>
      <x:c r="J121" s="8" t="str">
        <x:v>¥150,000,000 / Historical JGTO schedule JPY values can already include official conversion of overseas events; not domestic-only. Calendar-year view; 2020/21 joint season separate.</x:v>
      </x:c>
    </x:row>
    <x:row r="122" ht="23" customHeight="1">
      <x:c r="A122" s="8" t="str">
        <x:v>JGTO</x:v>
      </x:c>
      <x:c r="B122" s="11" t="n">
        <x:v>2016</x:v>
      </x:c>
      <x:c r="C122" s="8" t="str">
        <x:v>ダンロップ・スリクソン福島オープン</x:v>
      </x:c>
      <x:c r="D122" s="11" t="str">
        <x:v>JPY</x:v>
      </x:c>
      <x:c r="E122" s="13" t="n">
        <x:v>50000000</x:v>
      </x:c>
      <x:c r="F122" s="8" t="str">
        <x:v>official_calendar_value</x:v>
      </x:c>
      <x:c r="G122" s="8" t="str">
        <x:v>時松 源藏</x:v>
      </x:c>
      <x:c r="H122" s="8" t="str"/>
      <x:c r="I122" s="8" t="str">
        <x:v>https://www.jgto.org/tournament?tourna_kbn_id=3&amp;year=2016</x:v>
      </x:c>
      <x:c r="J122" s="8" t="str">
        <x:v>¥50,000,000 / Historical JGTO schedule JPY values can already include official conversion of overseas events; not domestic-only. Calendar-year view; 2020/21 joint season separate.</x:v>
      </x:c>
    </x:row>
    <x:row r="123" ht="23" customHeight="1">
      <x:c r="A123" s="8" t="str">
        <x:v>ACN</x:v>
      </x:c>
      <x:c r="B123" s="11" t="n">
        <x:v>2016</x:v>
      </x:c>
      <x:c r="C123" s="8" t="str">
        <x:v>南秋田カントリークラブみちのくチャレンジトーナメント</x:v>
      </x:c>
      <x:c r="D123" s="11" t="str">
        <x:v>JPY</x:v>
      </x:c>
      <x:c r="E123" s="13" t="n">
        <x:v>10000000</x:v>
      </x:c>
      <x:c r="F123" s="8" t="str">
        <x:v>official_calendar_value</x:v>
      </x:c>
      <x:c r="G123" s="8" t="str">
        <x:v>池村 寛世</x:v>
      </x:c>
      <x:c r="H123" s="8" t="str"/>
      <x:c r="I123" s="8" t="str">
        <x:v>https://www.jgto.org/tournament?tourna_kbn_id=3&amp;year=2016</x:v>
      </x:c>
      <x:c r="J123" s="8" t="str">
        <x:v>¥10,000,000 / Historical JGTO schedule JPY values can already include official conversion of overseas events; not domestic-only. Calendar-year view; 2020/21 joint season separate.</x:v>
      </x:c>
    </x:row>
    <x:row r="124" ht="23" customHeight="1">
      <x:c r="A124" s="8" t="str">
        <x:v>JGTO</x:v>
      </x:c>
      <x:c r="B124" s="11" t="n">
        <x:v>2016</x:v>
      </x:c>
      <x:c r="C124" s="8" t="str">
        <x:v>RIZAP KBCオーガスタ</x:v>
      </x:c>
      <x:c r="D124" s="11" t="str">
        <x:v>JPY</x:v>
      </x:c>
      <x:c r="E124" s="13" t="n">
        <x:v>100000000</x:v>
      </x:c>
      <x:c r="F124" s="8" t="str">
        <x:v>official_calendar_value</x:v>
      </x:c>
      <x:c r="G124" s="8" t="str">
        <x:v>石川 遼</x:v>
      </x:c>
      <x:c r="H124" s="8" t="str"/>
      <x:c r="I124" s="8" t="str">
        <x:v>https://www.jgto.org/tournament?tourna_kbn_id=3&amp;year=2016</x:v>
      </x:c>
      <x:c r="J124" s="8" t="str">
        <x:v>¥100,000,000 / Historical JGTO schedule JPY values can already include official conversion of overseas events; not domestic-only. Calendar-year view; 2020/21 joint season separate.</x:v>
      </x:c>
    </x:row>
    <x:row r="125" ht="23" customHeight="1">
      <x:c r="A125" s="8" t="str">
        <x:v>JGTO</x:v>
      </x:c>
      <x:c r="B125" s="11" t="n">
        <x:v>2016</x:v>
      </x:c>
      <x:c r="C125" s="8" t="str">
        <x:v>フジサンケイクラシック</x:v>
      </x:c>
      <x:c r="D125" s="11" t="str">
        <x:v>JPY</x:v>
      </x:c>
      <x:c r="E125" s="13" t="n">
        <x:v>110000000</x:v>
      </x:c>
      <x:c r="F125" s="8" t="str">
        <x:v>official_calendar_value</x:v>
      </x:c>
      <x:c r="G125" s="8" t="str">
        <x:v>趙 珉珪</x:v>
      </x:c>
      <x:c r="H125" s="8" t="str"/>
      <x:c r="I125" s="8" t="str">
        <x:v>https://www.jgto.org/tournament?tourna_kbn_id=3&amp;year=2016</x:v>
      </x:c>
      <x:c r="J125" s="8" t="str">
        <x:v>¥110,000,000 / Historical JGTO schedule JPY values can already include official conversion of overseas events; not domestic-only. Calendar-year view; 2020/21 joint season separate.</x:v>
      </x:c>
    </x:row>
    <x:row r="126" ht="23" customHeight="1">
      <x:c r="A126" s="8" t="str">
        <x:v>ACN</x:v>
      </x:c>
      <x:c r="B126" s="11" t="n">
        <x:v>2016</x:v>
      </x:c>
      <x:c r="C126" s="8" t="str">
        <x:v>セブン・ドリーマーズ・チャレンジ in 米原GC</x:v>
      </x:c>
      <x:c r="D126" s="11" t="str">
        <x:v>JPY</x:v>
      </x:c>
      <x:c r="E126" s="13" t="n">
        <x:v>13000000</x:v>
      </x:c>
      <x:c r="F126" s="8" t="str">
        <x:v>official_calendar_value</x:v>
      </x:c>
      <x:c r="G126" s="8" t="str">
        <x:v>丸山 大輔</x:v>
      </x:c>
      <x:c r="H126" s="8" t="str"/>
      <x:c r="I126" s="8" t="str">
        <x:v>https://www.jgto.org/tournament?tourna_kbn_id=3&amp;year=2016</x:v>
      </x:c>
      <x:c r="J126" s="8" t="str">
        <x:v>¥13,000,000 / Historical JGTO schedule JPY values can already include official conversion of overseas events; not domestic-only. Calendar-year view; 2020/21 joint season separate.</x:v>
      </x:c>
    </x:row>
    <x:row r="127" ht="23" customHeight="1">
      <x:c r="A127" s="8" t="str">
        <x:v>JGTO</x:v>
      </x:c>
      <x:c r="B127" s="11" t="n">
        <x:v>2016</x:v>
      </x:c>
      <x:c r="C127" s="8" t="str">
        <x:v>ANAオープン</x:v>
      </x:c>
      <x:c r="D127" s="11" t="str">
        <x:v>JPY</x:v>
      </x:c>
      <x:c r="E127" s="13" t="n">
        <x:v>110000000</x:v>
      </x:c>
      <x:c r="F127" s="8" t="str">
        <x:v>official_calendar_value</x:v>
      </x:c>
      <x:c r="G127" s="8" t="str">
        <x:v>Ｂ・ジョーンズ</x:v>
      </x:c>
      <x:c r="H127" s="8" t="str"/>
      <x:c r="I127" s="8" t="str">
        <x:v>https://www.jgto.org/tournament?tourna_kbn_id=3&amp;year=2016</x:v>
      </x:c>
      <x:c r="J127" s="8" t="str">
        <x:v>¥110,000,000 / Historical JGTO schedule JPY values can already include official conversion of overseas events; not domestic-only. Calendar-year view; 2020/21 joint season separate.</x:v>
      </x:c>
    </x:row>
    <x:row r="128" ht="23" customHeight="1">
      <x:c r="A128" s="8" t="str">
        <x:v>JGTO</x:v>
      </x:c>
      <x:c r="B128" s="11" t="n">
        <x:v>2016</x:v>
      </x:c>
      <x:c r="C128" s="8" t="str">
        <x:v>アジアパシフィック ダイヤモンドカップゴルフ</x:v>
      </x:c>
      <x:c r="D128" s="11" t="str">
        <x:v>JPY</x:v>
      </x:c>
      <x:c r="E128" s="13" t="n">
        <x:v>150000000</x:v>
      </x:c>
      <x:c r="F128" s="8" t="str">
        <x:v>official_calendar_value</x:v>
      </x:c>
      <x:c r="G128" s="8" t="str">
        <x:v>詹 世昌</x:v>
      </x:c>
      <x:c r="H128" s="8" t="str"/>
      <x:c r="I128" s="8" t="str">
        <x:v>https://www.jgto.org/tournament?tourna_kbn_id=3&amp;year=2016</x:v>
      </x:c>
      <x:c r="J128" s="8" t="str">
        <x:v>¥150,000,000 / Historical JGTO schedule JPY values can already include official conversion of overseas events; not domestic-only. Calendar-year view; 2020/21 joint season separate.</x:v>
      </x:c>
    </x:row>
    <x:row r="129" ht="23" customHeight="1">
      <x:c r="A129" s="8" t="str">
        <x:v>ACN</x:v>
      </x:c>
      <x:c r="B129" s="11" t="n">
        <x:v>2016</x:v>
      </x:c>
      <x:c r="C129" s="8" t="str">
        <x:v>elite grips challenge</x:v>
      </x:c>
      <x:c r="D129" s="11" t="str">
        <x:v>JPY</x:v>
      </x:c>
      <x:c r="E129" s="13" t="n">
        <x:v>10000000</x:v>
      </x:c>
      <x:c r="F129" s="8" t="str">
        <x:v>official_calendar_value</x:v>
      </x:c>
      <x:c r="G129" s="8" t="str">
        <x:v>香妻 陣一朗</x:v>
      </x:c>
      <x:c r="H129" s="8" t="str"/>
      <x:c r="I129" s="8" t="str">
        <x:v>https://www.jgto.org/tournament?tourna_kbn_id=3&amp;year=2016</x:v>
      </x:c>
      <x:c r="J129" s="8" t="str">
        <x:v>¥10,000,000 / Historical JGTO schedule JPY values can already include official conversion of overseas events; not domestic-only. Calendar-year view; 2020/21 joint season separate.</x:v>
      </x:c>
    </x:row>
    <x:row r="130" ht="23" customHeight="1">
      <x:c r="A130" s="8" t="str">
        <x:v>JGTO</x:v>
      </x:c>
      <x:c r="B130" s="11" t="n">
        <x:v>2016</x:v>
      </x:c>
      <x:c r="C130" s="8" t="str">
        <x:v>トップ杯東海クラシック</x:v>
      </x:c>
      <x:c r="D130" s="11" t="str">
        <x:v>JPY</x:v>
      </x:c>
      <x:c r="E130" s="13" t="n">
        <x:v>110000000</x:v>
      </x:c>
      <x:c r="F130" s="8" t="str">
        <x:v>official_calendar_value</x:v>
      </x:c>
      <x:c r="G130" s="8" t="str">
        <x:v>片岡 大育</x:v>
      </x:c>
      <x:c r="H130" s="8" t="str"/>
      <x:c r="I130" s="8" t="str">
        <x:v>https://www.jgto.org/tournament?tourna_kbn_id=3&amp;year=2016</x:v>
      </x:c>
      <x:c r="J130" s="8" t="str">
        <x:v>¥110,000,000 / Historical JGTO schedule JPY values can already include official conversion of overseas events; not domestic-only. Calendar-year view; 2020/21 joint season separate.</x:v>
      </x:c>
    </x:row>
    <x:row r="131" ht="23" customHeight="1">
      <x:c r="A131" s="8" t="str">
        <x:v>ACN</x:v>
      </x:c>
      <x:c r="B131" s="11" t="n">
        <x:v>2016</x:v>
      </x:c>
      <x:c r="C131" s="8" t="str">
        <x:v>HEIWA・PGM Challenge II 〜 Road to CHAMPIONSHIP</x:v>
      </x:c>
      <x:c r="D131" s="11" t="str">
        <x:v>JPY</x:v>
      </x:c>
      <x:c r="E131" s="13" t="n">
        <x:v>10000000</x:v>
      </x:c>
      <x:c r="F131" s="8" t="str">
        <x:v>official_calendar_value</x:v>
      </x:c>
      <x:c r="G131" s="8" t="str">
        <x:v>中里 光之介</x:v>
      </x:c>
      <x:c r="H131" s="8" t="str"/>
      <x:c r="I131" s="8" t="str">
        <x:v>https://www.jgto.org/tournament?tourna_kbn_id=3&amp;year=2016</x:v>
      </x:c>
      <x:c r="J131" s="8" t="str">
        <x:v>¥10,000,000 / Historical JGTO schedule JPY values can already include official conversion of overseas events; not domestic-only. Calendar-year view; 2020/21 joint season separate.</x:v>
      </x:c>
    </x:row>
    <x:row r="132" ht="23" customHeight="1">
      <x:c r="A132" s="8" t="str">
        <x:v>JGTO</x:v>
      </x:c>
      <x:c r="B132" s="11" t="n">
        <x:v>2016</x:v>
      </x:c>
      <x:c r="C132" s="8" t="str">
        <x:v>HONMA TOURWORLD CUP AT TROPHIA GOLF</x:v>
      </x:c>
      <x:c r="D132" s="11" t="str">
        <x:v>JPY</x:v>
      </x:c>
      <x:c r="E132" s="13" t="n">
        <x:v>100000000</x:v>
      </x:c>
      <x:c r="F132" s="8" t="str">
        <x:v>official_calendar_value</x:v>
      </x:c>
      <x:c r="G132" s="8" t="str">
        <x:v>池田 勇太</x:v>
      </x:c>
      <x:c r="H132" s="8" t="str"/>
      <x:c r="I132" s="8" t="str">
        <x:v>https://www.jgto.org/tournament?tourna_kbn_id=3&amp;year=2016</x:v>
      </x:c>
      <x:c r="J132" s="8" t="str">
        <x:v>¥100,000,000 / Historical JGTO schedule JPY values can already include official conversion of overseas events; not domestic-only. Calendar-year view; 2020/21 joint season separate.</x:v>
      </x:c>
    </x:row>
    <x:row r="133" ht="23" customHeight="1">
      <x:c r="A133" s="8" t="str">
        <x:v>ACN</x:v>
      </x:c>
      <x:c r="B133" s="11" t="n">
        <x:v>2016</x:v>
      </x:c>
      <x:c r="C133" s="8" t="str">
        <x:v>石川遼 everyone PROJECT Challenge Golf Tournament</x:v>
      </x:c>
      <x:c r="D133" s="11" t="str">
        <x:v>JPY</x:v>
      </x:c>
      <x:c r="E133" s="13" t="n">
        <x:v>10000000</x:v>
      </x:c>
      <x:c r="F133" s="8" t="str">
        <x:v>official_calendar_value</x:v>
      </x:c>
      <x:c r="G133" s="8" t="str">
        <x:v>塚田 好宣</x:v>
      </x:c>
      <x:c r="H133" s="8" t="str"/>
      <x:c r="I133" s="8" t="str">
        <x:v>https://www.jgto.org/tournament?tourna_kbn_id=3&amp;year=2016</x:v>
      </x:c>
      <x:c r="J133" s="8" t="str">
        <x:v>¥10,000,000 / Historical JGTO schedule JPY values can already include official conversion of overseas events; not domestic-only. Calendar-year view; 2020/21 joint season separate.</x:v>
      </x:c>
    </x:row>
    <x:row r="134" ht="23" customHeight="1">
      <x:c r="A134" s="8" t="str">
        <x:v>JGTO</x:v>
      </x:c>
      <x:c r="B134" s="11" t="n">
        <x:v>2016</x:v>
      </x:c>
      <x:c r="C134" s="8" t="str">
        <x:v>日本オープンゴルフ選手権</x:v>
      </x:c>
      <x:c r="D134" s="11" t="str">
        <x:v>JPY</x:v>
      </x:c>
      <x:c r="E134" s="13" t="n">
        <x:v>200000000</x:v>
      </x:c>
      <x:c r="F134" s="8" t="str">
        <x:v>official_calendar_value</x:v>
      </x:c>
      <x:c r="G134" s="8" t="str">
        <x:v>松山 英樹</x:v>
      </x:c>
      <x:c r="H134" s="8" t="str"/>
      <x:c r="I134" s="8" t="str">
        <x:v>https://www.jgto.org/tournament?tourna_kbn_id=3&amp;year=2016</x:v>
      </x:c>
      <x:c r="J134" s="8" t="str">
        <x:v>¥200,000,000 / Historical JGTO schedule JPY values can already include official conversion of overseas events; not domestic-only. Calendar-year view; 2020/21 joint season separate.</x:v>
      </x:c>
    </x:row>
    <x:row r="135" ht="23" customHeight="1">
      <x:c r="A135" s="8" t="str">
        <x:v>ACN</x:v>
      </x:c>
      <x:c r="B135" s="11" t="n">
        <x:v>2016</x:v>
      </x:c>
      <x:c r="C135" s="8" t="str">
        <x:v>太平洋クラブチャレンジトーナメント</x:v>
      </x:c>
      <x:c r="D135" s="11" t="str">
        <x:v>JPY</x:v>
      </x:c>
      <x:c r="E135" s="13" t="n">
        <x:v>10000000</x:v>
      </x:c>
      <x:c r="F135" s="8" t="str">
        <x:v>official_calendar_value</x:v>
      </x:c>
      <x:c r="G135" s="8" t="str">
        <x:v>丸山 大輔</x:v>
      </x:c>
      <x:c r="H135" s="8" t="str"/>
      <x:c r="I135" s="8" t="str">
        <x:v>https://www.jgto.org/tournament?tourna_kbn_id=3&amp;year=2016</x:v>
      </x:c>
      <x:c r="J135" s="8" t="str">
        <x:v>¥10,000,000 / Historical JGTO schedule JPY values can already include official conversion of overseas events; not domestic-only. Calendar-year view; 2020/21 joint season separate.</x:v>
      </x:c>
    </x:row>
    <x:row r="136" ht="23" customHeight="1">
      <x:c r="A136" s="8" t="str">
        <x:v>JGTO</x:v>
      </x:c>
      <x:c r="B136" s="11" t="n">
        <x:v>2016</x:v>
      </x:c>
      <x:c r="C136" s="8" t="str">
        <x:v>ブリヂストンオープン</x:v>
      </x:c>
      <x:c r="D136" s="11" t="str">
        <x:v>JPY</x:v>
      </x:c>
      <x:c r="E136" s="13" t="n">
        <x:v>150000000</x:v>
      </x:c>
      <x:c r="F136" s="8" t="str">
        <x:v>official_calendar_value</x:v>
      </x:c>
      <x:c r="G136" s="8" t="str">
        <x:v>小平 智</x:v>
      </x:c>
      <x:c r="H136" s="8" t="str"/>
      <x:c r="I136" s="8" t="str">
        <x:v>https://www.jgto.org/tournament?tourna_kbn_id=3&amp;year=2016</x:v>
      </x:c>
      <x:c r="J136" s="8" t="str">
        <x:v>¥150,000,000 / Historical JGTO schedule JPY values can already include official conversion of overseas events; not domestic-only. Calendar-year view; 2020/21 joint season separate.</x:v>
      </x:c>
    </x:row>
    <x:row r="137" ht="23" customHeight="1">
      <x:c r="A137" s="8" t="str">
        <x:v>ACN</x:v>
      </x:c>
      <x:c r="B137" s="11" t="n">
        <x:v>2016</x:v>
      </x:c>
      <x:c r="C137" s="8" t="str">
        <x:v>JGTO Novil FINAL</x:v>
      </x:c>
      <x:c r="D137" s="11" t="str">
        <x:v>JPY</x:v>
      </x:c>
      <x:c r="E137" s="13" t="n">
        <x:v>10000000</x:v>
      </x:c>
      <x:c r="F137" s="8" t="str">
        <x:v>official_calendar_value</x:v>
      </x:c>
      <x:c r="G137" s="8" t="str">
        <x:v>小木曽 喬</x:v>
      </x:c>
      <x:c r="H137" s="8" t="str"/>
      <x:c r="I137" s="8" t="str">
        <x:v>https://www.jgto.org/tournament?tourna_kbn_id=3&amp;year=2016</x:v>
      </x:c>
      <x:c r="J137" s="8" t="str">
        <x:v>¥10,000,000 / Historical JGTO schedule JPY values can already include official conversion of overseas events; not domestic-only. Calendar-year view; 2020/21 joint season separate.</x:v>
      </x:c>
    </x:row>
    <x:row r="138" ht="23" customHeight="1">
      <x:c r="A138" s="8" t="str">
        <x:v>JGTO</x:v>
      </x:c>
      <x:c r="B138" s="11" t="n">
        <x:v>2016</x:v>
      </x:c>
      <x:c r="C138" s="8" t="str">
        <x:v>マイナビABCチャンピオンシップ</x:v>
      </x:c>
      <x:c r="D138" s="11" t="str">
        <x:v>JPY</x:v>
      </x:c>
      <x:c r="E138" s="13" t="n">
        <x:v>150000000</x:v>
      </x:c>
      <x:c r="F138" s="8" t="str">
        <x:v>official_calendar_value</x:v>
      </x:c>
      <x:c r="G138" s="8" t="str">
        <x:v>片山 晋呉</x:v>
      </x:c>
      <x:c r="H138" s="8" t="str"/>
      <x:c r="I138" s="8" t="str">
        <x:v>https://www.jgto.org/tournament?tourna_kbn_id=3&amp;year=2016</x:v>
      </x:c>
      <x:c r="J138" s="8" t="str">
        <x:v>¥150,000,000 / Historical JGTO schedule JPY values can already include official conversion of overseas events; not domestic-only. Calendar-year view; 2020/21 joint season separate.</x:v>
      </x:c>
    </x:row>
    <x:row r="139" ht="23" customHeight="1">
      <x:c r="A139" s="8" t="str">
        <x:v>JGTO</x:v>
      </x:c>
      <x:c r="B139" s="11" t="n">
        <x:v>2016</x:v>
      </x:c>
      <x:c r="C139" s="8" t="str">
        <x:v>HEIWA・PGM CHAMPIONSHIP</x:v>
      </x:c>
      <x:c r="D139" s="11" t="str">
        <x:v>JPY</x:v>
      </x:c>
      <x:c r="E139" s="13" t="n">
        <x:v>200000000</x:v>
      </x:c>
      <x:c r="F139" s="8" t="str">
        <x:v>official_calendar_value</x:v>
      </x:c>
      <x:c r="G139" s="8" t="str">
        <x:v>谷原 秀人</x:v>
      </x:c>
      <x:c r="H139" s="8" t="str"/>
      <x:c r="I139" s="8" t="str">
        <x:v>https://www.jgto.org/tournament?tourna_kbn_id=3&amp;year=2016</x:v>
      </x:c>
      <x:c r="J139" s="8" t="str">
        <x:v>¥200,000,000 / Historical JGTO schedule JPY values can already include official conversion of overseas events; not domestic-only. Calendar-year view; 2020/21 joint season separate.</x:v>
      </x:c>
    </x:row>
    <x:row r="140" ht="23" customHeight="1">
      <x:c r="A140" s="8" t="str">
        <x:v>JGTO</x:v>
      </x:c>
      <x:c r="B140" s="11" t="n">
        <x:v>2016</x:v>
      </x:c>
      <x:c r="C140" s="8" t="str">
        <x:v>三井住友VISA太平洋マスターズ</x:v>
      </x:c>
      <x:c r="D140" s="11" t="str">
        <x:v>JPY</x:v>
      </x:c>
      <x:c r="E140" s="13" t="n">
        <x:v>200000000</x:v>
      </x:c>
      <x:c r="F140" s="8" t="str">
        <x:v>official_calendar_value</x:v>
      </x:c>
      <x:c r="G140" s="8" t="str">
        <x:v>松山 英樹</x:v>
      </x:c>
      <x:c r="H140" s="8" t="str"/>
      <x:c r="I140" s="8" t="str">
        <x:v>https://www.jgto.org/tournament?tourna_kbn_id=3&amp;year=2016</x:v>
      </x:c>
      <x:c r="J140" s="8" t="str">
        <x:v>¥200,000,000 / Historical JGTO schedule JPY values can already include official conversion of overseas events; not domestic-only. Calendar-year view; 2020/21 joint season separate.</x:v>
      </x:c>
    </x:row>
    <x:row r="141" ht="23" customHeight="1">
      <x:c r="A141" s="8" t="str">
        <x:v>JGTO</x:v>
      </x:c>
      <x:c r="B141" s="11" t="n">
        <x:v>2016</x:v>
      </x:c>
      <x:c r="C141" s="8" t="str">
        <x:v>ダンロップフェニックストーナメント</x:v>
      </x:c>
      <x:c r="D141" s="11" t="str">
        <x:v>JPY</x:v>
      </x:c>
      <x:c r="E141" s="13" t="n">
        <x:v>200000000</x:v>
      </x:c>
      <x:c r="F141" s="8" t="str">
        <x:v>official_calendar_value</x:v>
      </x:c>
      <x:c r="G141" s="8" t="str">
        <x:v>Ｂ・ケプカ</x:v>
      </x:c>
      <x:c r="H141" s="8" t="str"/>
      <x:c r="I141" s="8" t="str">
        <x:v>https://www.jgto.org/tournament?tourna_kbn_id=3&amp;year=2016</x:v>
      </x:c>
      <x:c r="J141" s="8" t="str">
        <x:v>¥200,000,000 / Historical JGTO schedule JPY values can already include official conversion of overseas events; not domestic-only. Calendar-year view; 2020/21 joint season separate.</x:v>
      </x:c>
    </x:row>
    <x:row r="142" ht="23" customHeight="1">
      <x:c r="A142" s="8" t="str">
        <x:v>JGTO</x:v>
      </x:c>
      <x:c r="B142" s="11" t="n">
        <x:v>2016</x:v>
      </x:c>
      <x:c r="C142" s="8" t="str">
        <x:v>カシオワールドオープン</x:v>
      </x:c>
      <x:c r="D142" s="11" t="str">
        <x:v>JPY</x:v>
      </x:c>
      <x:c r="E142" s="13" t="n">
        <x:v>200000000</x:v>
      </x:c>
      <x:c r="F142" s="8" t="str">
        <x:v>official_calendar_value</x:v>
      </x:c>
      <x:c r="G142" s="8" t="str">
        <x:v>池田 勇太</x:v>
      </x:c>
      <x:c r="H142" s="8" t="str"/>
      <x:c r="I142" s="8" t="str">
        <x:v>https://www.jgto.org/tournament?tourna_kbn_id=3&amp;year=2016</x:v>
      </x:c>
      <x:c r="J142" s="8" t="str">
        <x:v>¥200,000,000 / Historical JGTO schedule JPY values can already include official conversion of overseas events; not domestic-only. Calendar-year view; 2020/21 joint season separate.</x:v>
      </x:c>
    </x:row>
    <x:row r="143" ht="23" customHeight="1">
      <x:c r="A143" s="8" t="str">
        <x:v>JGTO</x:v>
      </x:c>
      <x:c r="B143" s="11" t="n">
        <x:v>2016</x:v>
      </x:c>
      <x:c r="C143" s="8" t="str">
        <x:v>ゴルフ日本シリーズJTカップ</x:v>
      </x:c>
      <x:c r="D143" s="11" t="str">
        <x:v>JPY</x:v>
      </x:c>
      <x:c r="E143" s="13" t="n">
        <x:v>130000000</x:v>
      </x:c>
      <x:c r="F143" s="8" t="str">
        <x:v>official_calendar_value</x:v>
      </x:c>
      <x:c r="G143" s="8" t="str">
        <x:v>朴 相賢</x:v>
      </x:c>
      <x:c r="H143" s="8" t="str"/>
      <x:c r="I143" s="8" t="str">
        <x:v>https://www.jgto.org/tournament?tourna_kbn_id=3&amp;year=2016</x:v>
      </x:c>
      <x:c r="J143" s="8" t="str">
        <x:v>¥130,000,000 / Historical JGTO schedule JPY values can already include official conversion of overseas events; not domestic-only. Calendar-year view; 2020/21 joint season separate.</x:v>
      </x:c>
    </x:row>
    <x:row r="144" ht="23" customHeight="1">
      <x:c r="A144" s="8" t="str">
        <x:v>JLPGA</x:v>
      </x:c>
      <x:c r="B144" s="11" t="n">
        <x:v>2016</x:v>
      </x:c>
      <x:c r="C144" s="8" t="str">
        <x:v>ダイキンオーキッドレディスゴルフトーナメント</x:v>
      </x:c>
      <x:c r="D144" s="11" t="str">
        <x:v>JPY</x:v>
      </x:c>
      <x:c r="E144" s="13" t="n">
        <x:v>120000000</x:v>
      </x:c>
      <x:c r="F144" s="8" t="str">
        <x:v>official_schedule_API</x:v>
      </x:c>
      <x:c r="G144" s="8" t="str">
        <x:v>ﾃﾚｻ・ﾙｰ</x:v>
      </x:c>
      <x:c r="H144" s="8" t="str"/>
      <x:c r="I144" s="8" t="str">
        <x:v>https://open-api.lpga.or.jp/OWS/tour/2016/schedule.json</x:v>
      </x:c>
      <x:c r="J144" s="8" t="str">
        <x:v>Held event with winner; published purse rather than sum of actual payments. JLPGA temporary members excluded from ranking.</x:v>
      </x:c>
    </x:row>
    <x:row r="145" ht="23" customHeight="1">
      <x:c r="A145" s="8" t="str">
        <x:v>JLPGA Step Up</x:v>
      </x:c>
      <x:c r="B145" s="11" t="n">
        <x:v>2016</x:v>
      </x:c>
      <x:c r="C145" s="8" t="str">
        <x:v>ラシンク・ニンジニア／RKBレディース</x:v>
      </x:c>
      <x:c r="D145" s="11" t="str">
        <x:v>JPY</x:v>
      </x:c>
      <x:c r="E145" s="13" t="n">
        <x:v>15000000</x:v>
      </x:c>
      <x:c r="F145" s="8" t="str">
        <x:v>official_schedule_API</x:v>
      </x:c>
      <x:c r="G145" s="8" t="str">
        <x:v>吉野 茜</x:v>
      </x:c>
      <x:c r="H145" s="8" t="str"/>
      <x:c r="I145" s="8" t="str">
        <x:v>https://open-api.lpga.or.jp/OWS/tour/2016/schedule.json</x:v>
      </x:c>
      <x:c r="J145" s="8" t="str">
        <x:v>Held event with winner; published purse rather than sum of actual payments. JLPGA temporary members excluded from ranking.</x:v>
      </x:c>
    </x:row>
    <x:row r="146" ht="23" customHeight="1">
      <x:c r="A146" s="8" t="str">
        <x:v>JLPGA</x:v>
      </x:c>
      <x:c r="B146" s="11" t="n">
        <x:v>2016</x:v>
      </x:c>
      <x:c r="C146" s="8" t="str">
        <x:v>ヨコハマタイヤゴルフトーナメント PRGRレディスカップ</x:v>
      </x:c>
      <x:c r="D146" s="11" t="str">
        <x:v>JPY</x:v>
      </x:c>
      <x:c r="E146" s="13" t="n">
        <x:v>80000000</x:v>
      </x:c>
      <x:c r="F146" s="8" t="str">
        <x:v>official_schedule_API</x:v>
      </x:c>
      <x:c r="G146" s="8" t="str">
        <x:v>イ ボミ</x:v>
      </x:c>
      <x:c r="H146" s="8" t="str"/>
      <x:c r="I146" s="8" t="str">
        <x:v>https://open-api.lpga.or.jp/OWS/tour/2016/schedule.json</x:v>
      </x:c>
      <x:c r="J146" s="8" t="str">
        <x:v>Held event with winner; published purse rather than sum of actual payments. JLPGA temporary members excluded from ranking.</x:v>
      </x:c>
    </x:row>
    <x:row r="147" ht="23" customHeight="1">
      <x:c r="A147" s="8" t="str">
        <x:v>JLPGA</x:v>
      </x:c>
      <x:c r="B147" s="11" t="n">
        <x:v>2016</x:v>
      </x:c>
      <x:c r="C147" s="8" t="str">
        <x:v>Ｔポイントレディス ゴルフトーナメント</x:v>
      </x:c>
      <x:c r="D147" s="11" t="str">
        <x:v>JPY</x:v>
      </x:c>
      <x:c r="E147" s="13" t="n">
        <x:v>70000000</x:v>
      </x:c>
      <x:c r="F147" s="8" t="str">
        <x:v>official_schedule_API</x:v>
      </x:c>
      <x:c r="G147" s="8" t="str">
        <x:v>大江 香織</x:v>
      </x:c>
      <x:c r="H147" s="8" t="str"/>
      <x:c r="I147" s="8" t="str">
        <x:v>https://open-api.lpga.or.jp/OWS/tour/2016/schedule.json</x:v>
      </x:c>
      <x:c r="J147" s="8" t="str">
        <x:v>Held event with winner; published purse rather than sum of actual payments. JLPGA temporary members excluded from ranking.</x:v>
      </x:c>
    </x:row>
    <x:row r="148" ht="23" customHeight="1">
      <x:c r="A148" s="8" t="str">
        <x:v>JLPGA</x:v>
      </x:c>
      <x:c r="B148" s="11" t="n">
        <x:v>2016</x:v>
      </x:c>
      <x:c r="C148" s="8" t="str">
        <x:v>アクサレディスゴルフトーナメント in MIYAZAKI</x:v>
      </x:c>
      <x:c r="D148" s="11" t="str">
        <x:v>JPY</x:v>
      </x:c>
      <x:c r="E148" s="13" t="n">
        <x:v>80000000</x:v>
      </x:c>
      <x:c r="F148" s="8" t="str">
        <x:v>official_schedule_API</x:v>
      </x:c>
      <x:c r="G148" s="8" t="str">
        <x:v>キム ハヌル</x:v>
      </x:c>
      <x:c r="H148" s="8" t="str"/>
      <x:c r="I148" s="8" t="str">
        <x:v>https://open-api.lpga.or.jp/OWS/tour/2016/schedule.json</x:v>
      </x:c>
      <x:c r="J148" s="8" t="str">
        <x:v>Held event with winner; published purse rather than sum of actual payments. JLPGA temporary members excluded from ranking.</x:v>
      </x:c>
    </x:row>
    <x:row r="149" ht="23" customHeight="1">
      <x:c r="A149" s="8" t="str">
        <x:v>JLPGA</x:v>
      </x:c>
      <x:c r="B149" s="11" t="n">
        <x:v>2016</x:v>
      </x:c>
      <x:c r="C149" s="8" t="str">
        <x:v>ヤマハレディースオープン葛城</x:v>
      </x:c>
      <x:c r="D149" s="11" t="str">
        <x:v>JPY</x:v>
      </x:c>
      <x:c r="E149" s="13" t="n">
        <x:v>100000000</x:v>
      </x:c>
      <x:c r="F149" s="8" t="str">
        <x:v>official_schedule_API</x:v>
      </x:c>
      <x:c r="G149" s="8" t="str">
        <x:v>李 知姫</x:v>
      </x:c>
      <x:c r="H149" s="8" t="str"/>
      <x:c r="I149" s="8" t="str">
        <x:v>https://open-api.lpga.or.jp/OWS/tour/2016/schedule.json</x:v>
      </x:c>
      <x:c r="J149" s="8" t="str">
        <x:v>Held event with winner; published purse rather than sum of actual payments. JLPGA temporary members excluded from ranking.</x:v>
      </x:c>
    </x:row>
    <x:row r="150" ht="23" customHeight="1">
      <x:c r="A150" s="8" t="str">
        <x:v>JLPGA</x:v>
      </x:c>
      <x:c r="B150" s="11" t="n">
        <x:v>2016</x:v>
      </x:c>
      <x:c r="C150" s="8" t="str">
        <x:v>スタジオアリス女子オープン</x:v>
      </x:c>
      <x:c r="D150" s="11" t="str">
        <x:v>JPY</x:v>
      </x:c>
      <x:c r="E150" s="13" t="n">
        <x:v>60000000</x:v>
      </x:c>
      <x:c r="F150" s="8" t="str">
        <x:v>official_schedule_API</x:v>
      </x:c>
      <x:c r="G150" s="8" t="str">
        <x:v>菊地 絵理香</x:v>
      </x:c>
      <x:c r="H150" s="8" t="str"/>
      <x:c r="I150" s="8" t="str">
        <x:v>https://open-api.lpga.or.jp/OWS/tour/2016/schedule.json</x:v>
      </x:c>
      <x:c r="J150" s="8" t="str">
        <x:v>Held event with winner; published purse rather than sum of actual payments. JLPGA temporary members excluded from ranking.</x:v>
      </x:c>
    </x:row>
    <x:row r="151" ht="23" customHeight="1">
      <x:c r="A151" s="8" t="str">
        <x:v>JLPGA Step Up</x:v>
      </x:c>
      <x:c r="B151" s="11" t="n">
        <x:v>2016</x:v>
      </x:c>
      <x:c r="C151" s="8" t="str">
        <x:v>パナソニックオープンレディース</x:v>
      </x:c>
      <x:c r="D151" s="11" t="str">
        <x:v>JPY</x:v>
      </x:c>
      <x:c r="E151" s="13" t="n">
        <x:v>20000000</x:v>
      </x:c>
      <x:c r="F151" s="8" t="str">
        <x:v>official_schedule_API</x:v>
      </x:c>
      <x:c r="G151" s="8" t="str">
        <x:v>イ ジウ</x:v>
      </x:c>
      <x:c r="H151" s="8" t="str"/>
      <x:c r="I151" s="8" t="str">
        <x:v>https://open-api.lpga.or.jp/OWS/tour/2016/schedule.json</x:v>
      </x:c>
      <x:c r="J151" s="8" t="str">
        <x:v>Held event with winner; published purse rather than sum of actual payments. JLPGA temporary members excluded from ranking.</x:v>
      </x:c>
    </x:row>
    <x:row r="152" ht="23" customHeight="1">
      <x:c r="A152" s="8" t="str">
        <x:v>JLPGA</x:v>
      </x:c>
      <x:c r="B152" s="11" t="n">
        <x:v>2016</x:v>
      </x:c>
      <x:c r="C152" s="8" t="str">
        <x:v>フジサンケイレディスクラシック</x:v>
      </x:c>
      <x:c r="D152" s="11" t="str">
        <x:v>JPY</x:v>
      </x:c>
      <x:c r="E152" s="13" t="n">
        <x:v>80000000</x:v>
      </x:c>
      <x:c r="F152" s="8" t="str">
        <x:v>official_schedule_API</x:v>
      </x:c>
      <x:c r="G152" s="8" t="str">
        <x:v>大山 志保</x:v>
      </x:c>
      <x:c r="H152" s="8" t="str"/>
      <x:c r="I152" s="8" t="str">
        <x:v>https://open-api.lpga.or.jp/OWS/tour/2016/schedule.json</x:v>
      </x:c>
      <x:c r="J152" s="8" t="str">
        <x:v>Held event with winner; published purse rather than sum of actual payments. JLPGA temporary members excluded from ranking.</x:v>
      </x:c>
    </x:row>
    <x:row r="153" ht="23" customHeight="1">
      <x:c r="A153" s="8" t="str">
        <x:v>JLPGA</x:v>
      </x:c>
      <x:c r="B153" s="11" t="n">
        <x:v>2016</x:v>
      </x:c>
      <x:c r="C153" s="8" t="str">
        <x:v>サイバーエージェント レディスゴルフトーナメント</x:v>
      </x:c>
      <x:c r="D153" s="11" t="str">
        <x:v>JPY</x:v>
      </x:c>
      <x:c r="E153" s="13" t="n">
        <x:v>70000000</x:v>
      </x:c>
      <x:c r="F153" s="8" t="str">
        <x:v>official_schedule_API</x:v>
      </x:c>
      <x:c r="G153" s="8" t="str">
        <x:v>福嶋 浩子</x:v>
      </x:c>
      <x:c r="H153" s="8" t="str"/>
      <x:c r="I153" s="8" t="str">
        <x:v>https://open-api.lpga.or.jp/OWS/tour/2016/schedule.json</x:v>
      </x:c>
      <x:c r="J153" s="8" t="str">
        <x:v>Held event with winner; published purse rather than sum of actual payments. JLPGA temporary members excluded from ranking.</x:v>
      </x:c>
    </x:row>
    <x:row r="154" ht="23" customHeight="1">
      <x:c r="A154" s="8" t="str">
        <x:v>JLPGA</x:v>
      </x:c>
      <x:c r="B154" s="11" t="n">
        <x:v>2016</x:v>
      </x:c>
      <x:c r="C154" s="8" t="str">
        <x:v>ワールドレディスチャンピオンシップ サロンパスカップ</x:v>
      </x:c>
      <x:c r="D154" s="11" t="str">
        <x:v>JPY</x:v>
      </x:c>
      <x:c r="E154" s="13" t="n">
        <x:v>120000000</x:v>
      </x:c>
      <x:c r="F154" s="8" t="str">
        <x:v>official_schedule_API</x:v>
      </x:c>
      <x:c r="G154" s="8" t="str">
        <x:v>ﾚｷｼｰ・ﾄﾝﾌﾟｿﾝ</x:v>
      </x:c>
      <x:c r="H154" s="8" t="str"/>
      <x:c r="I154" s="8" t="str">
        <x:v>https://open-api.lpga.or.jp/OWS/tour/2016/schedule.json</x:v>
      </x:c>
      <x:c r="J154" s="8" t="str">
        <x:v>Held event with winner; published purse rather than sum of actual payments. JLPGA temporary members excluded from ranking.</x:v>
      </x:c>
    </x:row>
    <x:row r="155" ht="23" customHeight="1">
      <x:c r="A155" s="8" t="str">
        <x:v>JLPGA</x:v>
      </x:c>
      <x:c r="B155" s="11" t="n">
        <x:v>2016</x:v>
      </x:c>
      <x:c r="C155" s="8" t="str">
        <x:v>ほけんの窓口レディース</x:v>
      </x:c>
      <x:c r="D155" s="11" t="str">
        <x:v>JPY</x:v>
      </x:c>
      <x:c r="E155" s="13" t="n">
        <x:v>120000000</x:v>
      </x:c>
      <x:c r="F155" s="8" t="str">
        <x:v>official_schedule_API</x:v>
      </x:c>
      <x:c r="G155" s="8" t="str">
        <x:v>申 ジエ</x:v>
      </x:c>
      <x:c r="H155" s="8" t="str"/>
      <x:c r="I155" s="8" t="str">
        <x:v>https://open-api.lpga.or.jp/OWS/tour/2016/schedule.json</x:v>
      </x:c>
      <x:c r="J155" s="8" t="str">
        <x:v>Held event with winner; published purse rather than sum of actual payments. JLPGA temporary members excluded from ranking.</x:v>
      </x:c>
    </x:row>
    <x:row r="156" ht="23" customHeight="1">
      <x:c r="A156" s="8" t="str">
        <x:v>JLPGA Step Up</x:v>
      </x:c>
      <x:c r="B156" s="11" t="n">
        <x:v>2016</x:v>
      </x:c>
      <x:c r="C156" s="8" t="str">
        <x:v>ツインフィールズレディーストーナメント</x:v>
      </x:c>
      <x:c r="D156" s="11" t="str">
        <x:v>JPY</x:v>
      </x:c>
      <x:c r="E156" s="13" t="n">
        <x:v>20000000</x:v>
      </x:c>
      <x:c r="F156" s="8" t="str">
        <x:v>official_schedule_API</x:v>
      </x:c>
      <x:c r="G156" s="8" t="str">
        <x:v>小橋 絵利子</x:v>
      </x:c>
      <x:c r="H156" s="8" t="str"/>
      <x:c r="I156" s="8" t="str">
        <x:v>https://open-api.lpga.or.jp/OWS/tour/2016/schedule.json</x:v>
      </x:c>
      <x:c r="J156" s="8" t="str">
        <x:v>Held event with winner; published purse rather than sum of actual payments. JLPGA temporary members excluded from ranking.</x:v>
      </x:c>
    </x:row>
    <x:row r="157" ht="23" customHeight="1">
      <x:c r="A157" s="8" t="str">
        <x:v>JLPGA</x:v>
      </x:c>
      <x:c r="B157" s="11" t="n">
        <x:v>2016</x:v>
      </x:c>
      <x:c r="C157" s="8" t="str">
        <x:v>中京テレビ・ブリヂストンレディスオープン</x:v>
      </x:c>
      <x:c r="D157" s="11" t="str">
        <x:v>JPY</x:v>
      </x:c>
      <x:c r="E157" s="13" t="n">
        <x:v>70000000</x:v>
      </x:c>
      <x:c r="F157" s="8" t="str">
        <x:v>official_schedule_API</x:v>
      </x:c>
      <x:c r="G157" s="8" t="str">
        <x:v>鈴木 愛</x:v>
      </x:c>
      <x:c r="H157" s="8" t="str"/>
      <x:c r="I157" s="8" t="str">
        <x:v>https://open-api.lpga.or.jp/OWS/tour/2016/schedule.json</x:v>
      </x:c>
      <x:c r="J157" s="8" t="str">
        <x:v>Held event with winner; published purse rather than sum of actual payments. JLPGA temporary members excluded from ranking.</x:v>
      </x:c>
    </x:row>
    <x:row r="158" ht="23" customHeight="1">
      <x:c r="A158" s="8" t="str">
        <x:v>JLPGA Step Up</x:v>
      </x:c>
      <x:c r="B158" s="11" t="n">
        <x:v>2016</x:v>
      </x:c>
      <x:c r="C158" s="8" t="str">
        <x:v>ダイクレレディースカップ</x:v>
      </x:c>
      <x:c r="D158" s="11" t="str">
        <x:v>JPY</x:v>
      </x:c>
      <x:c r="E158" s="13" t="n">
        <x:v>15000000</x:v>
      </x:c>
      <x:c r="F158" s="8" t="str">
        <x:v>official_schedule_API</x:v>
      </x:c>
      <x:c r="G158" s="8" t="str">
        <x:v>小林 咲里奈</x:v>
      </x:c>
      <x:c r="H158" s="8" t="str"/>
      <x:c r="I158" s="8" t="str">
        <x:v>https://open-api.lpga.or.jp/OWS/tour/2016/schedule.json</x:v>
      </x:c>
      <x:c r="J158" s="8" t="str">
        <x:v>Held event with winner; published purse rather than sum of actual payments. JLPGA temporary members excluded from ranking.</x:v>
      </x:c>
    </x:row>
    <x:row r="159" ht="23" customHeight="1">
      <x:c r="A159" s="8" t="str">
        <x:v>JLPGA</x:v>
      </x:c>
      <x:c r="B159" s="11" t="n">
        <x:v>2016</x:v>
      </x:c>
      <x:c r="C159" s="8" t="str">
        <x:v>リゾートトラスト レディス</x:v>
      </x:c>
      <x:c r="D159" s="11" t="str">
        <x:v>JPY</x:v>
      </x:c>
      <x:c r="E159" s="13" t="n">
        <x:v>80000000</x:v>
      </x:c>
      <x:c r="F159" s="8" t="str">
        <x:v>official_schedule_API</x:v>
      </x:c>
      <x:c r="G159" s="8" t="str">
        <x:v>表 純子</x:v>
      </x:c>
      <x:c r="H159" s="8" t="str"/>
      <x:c r="I159" s="8" t="str">
        <x:v>https://open-api.lpga.or.jp/OWS/tour/2016/schedule.json</x:v>
      </x:c>
      <x:c r="J159" s="8" t="str">
        <x:v>Held event with winner; published purse rather than sum of actual payments. JLPGA temporary members excluded from ranking.</x:v>
      </x:c>
    </x:row>
    <x:row r="160" ht="23" customHeight="1">
      <x:c r="A160" s="8" t="str">
        <x:v>JLPGA Step Up</x:v>
      </x:c>
      <x:c r="B160" s="11" t="n">
        <x:v>2016</x:v>
      </x:c>
      <x:c r="C160" s="8" t="str">
        <x:v>日医工女子オープン</x:v>
      </x:c>
      <x:c r="D160" s="11" t="str">
        <x:v>JPY</x:v>
      </x:c>
      <x:c r="E160" s="13" t="n">
        <x:v>20000000</x:v>
      </x:c>
      <x:c r="F160" s="8" t="str">
        <x:v>official_schedule_API</x:v>
      </x:c>
      <x:c r="G160" s="8" t="str">
        <x:v>池内 絵梨藻</x:v>
      </x:c>
      <x:c r="H160" s="8" t="str"/>
      <x:c r="I160" s="8" t="str">
        <x:v>https://open-api.lpga.or.jp/OWS/tour/2016/schedule.json</x:v>
      </x:c>
      <x:c r="J160" s="8" t="str">
        <x:v>Held event with winner; published purse rather than sum of actual payments. JLPGA temporary members excluded from ranking.</x:v>
      </x:c>
    </x:row>
    <x:row r="161" ht="23" customHeight="1">
      <x:c r="A161" s="8" t="str">
        <x:v>JLPGA</x:v>
      </x:c>
      <x:c r="B161" s="11" t="n">
        <x:v>2016</x:v>
      </x:c>
      <x:c r="C161" s="8" t="str">
        <x:v>ヨネックスレディスゴルフトーナメント</x:v>
      </x:c>
      <x:c r="D161" s="11" t="str">
        <x:v>JPY</x:v>
      </x:c>
      <x:c r="E161" s="13" t="n">
        <x:v>70000000</x:v>
      </x:c>
      <x:c r="F161" s="8" t="str">
        <x:v>official_schedule_API</x:v>
      </x:c>
      <x:c r="G161" s="8" t="str">
        <x:v>P.ﾁｭﾃｨﾁｬｲ</x:v>
      </x:c>
      <x:c r="H161" s="8" t="str"/>
      <x:c r="I161" s="8" t="str">
        <x:v>https://open-api.lpga.or.jp/OWS/tour/2016/schedule.json</x:v>
      </x:c>
      <x:c r="J161" s="8" t="str">
        <x:v>Held event with winner; published purse rather than sum of actual payments. JLPGA temporary members excluded from ranking.</x:v>
      </x:c>
    </x:row>
    <x:row r="162" ht="23" customHeight="1">
      <x:c r="A162" s="8" t="str">
        <x:v>JLPGA</x:v>
      </x:c>
      <x:c r="B162" s="11" t="n">
        <x:v>2016</x:v>
      </x:c>
      <x:c r="C162" s="8" t="str">
        <x:v>サントリーレディスオープンゴルフトーナメント</x:v>
      </x:c>
      <x:c r="D162" s="11" t="str">
        <x:v>JPY</x:v>
      </x:c>
      <x:c r="E162" s="13" t="n">
        <x:v>100000000</x:v>
      </x:c>
      <x:c r="F162" s="8" t="str">
        <x:v>official_schedule_API</x:v>
      </x:c>
      <x:c r="G162" s="8" t="str">
        <x:v>姜 秀衍</x:v>
      </x:c>
      <x:c r="H162" s="8" t="str"/>
      <x:c r="I162" s="8" t="str">
        <x:v>https://open-api.lpga.or.jp/OWS/tour/2016/schedule.json</x:v>
      </x:c>
      <x:c r="J162" s="8" t="str">
        <x:v>Held event with winner; published purse rather than sum of actual payments. JLPGA temporary members excluded from ranking.</x:v>
      </x:c>
    </x:row>
    <x:row r="163" ht="23" customHeight="1">
      <x:c r="A163" s="8" t="str">
        <x:v>JLPGA Step Up</x:v>
      </x:c>
      <x:c r="B163" s="11" t="n">
        <x:v>2016</x:v>
      </x:c>
      <x:c r="C163" s="8" t="str">
        <x:v>ルートインカップ 上田丸子グランヴィリオレディース</x:v>
      </x:c>
      <x:c r="D163" s="11" t="str">
        <x:v>JPY</x:v>
      </x:c>
      <x:c r="E163" s="13" t="n">
        <x:v>20000000</x:v>
      </x:c>
      <x:c r="F163" s="8" t="str">
        <x:v>official_schedule_API</x:v>
      </x:c>
      <x:c r="G163" s="8" t="str">
        <x:v>吉本 ひかる</x:v>
      </x:c>
      <x:c r="H163" s="8" t="str"/>
      <x:c r="I163" s="8" t="str">
        <x:v>https://open-api.lpga.or.jp/OWS/tour/2016/schedule.json</x:v>
      </x:c>
      <x:c r="J163" s="8" t="str">
        <x:v>Held event with winner; published purse rather than sum of actual payments. JLPGA temporary members excluded from ranking.</x:v>
      </x:c>
    </x:row>
    <x:row r="164" ht="23" customHeight="1">
      <x:c r="A164" s="8" t="str">
        <x:v>JLPGA</x:v>
      </x:c>
      <x:c r="B164" s="11" t="n">
        <x:v>2016</x:v>
      </x:c>
      <x:c r="C164" s="8" t="str">
        <x:v>ニチレイレディス</x:v>
      </x:c>
      <x:c r="D164" s="11" t="str">
        <x:v>JPY</x:v>
      </x:c>
      <x:c r="E164" s="13" t="n">
        <x:v>80000000</x:v>
      </x:c>
      <x:c r="F164" s="8" t="str">
        <x:v>official_schedule_API</x:v>
      </x:c>
      <x:c r="G164" s="8" t="str">
        <x:v>申 ジエ</x:v>
      </x:c>
      <x:c r="H164" s="8" t="str"/>
      <x:c r="I164" s="8" t="str">
        <x:v>https://open-api.lpga.or.jp/OWS/tour/2016/schedule.json</x:v>
      </x:c>
      <x:c r="J164" s="8" t="str">
        <x:v>Held event with winner; published purse rather than sum of actual payments. JLPGA temporary members excluded from ranking.</x:v>
      </x:c>
    </x:row>
    <x:row r="165" ht="23" customHeight="1">
      <x:c r="A165" s="8" t="str">
        <x:v>JLPGA</x:v>
      </x:c>
      <x:c r="B165" s="11" t="n">
        <x:v>2016</x:v>
      </x:c>
      <x:c r="C165" s="8" t="str">
        <x:v>アース・モンダミンカップ</x:v>
      </x:c>
      <x:c r="D165" s="11" t="str">
        <x:v>JPY</x:v>
      </x:c>
      <x:c r="E165" s="13" t="n">
        <x:v>140000000</x:v>
      </x:c>
      <x:c r="F165" s="8" t="str">
        <x:v>official_schedule_API</x:v>
      </x:c>
      <x:c r="G165" s="8" t="str">
        <x:v>イ ボミ</x:v>
      </x:c>
      <x:c r="H165" s="8" t="str"/>
      <x:c r="I165" s="8" t="str">
        <x:v>https://open-api.lpga.or.jp/OWS/tour/2016/schedule.json</x:v>
      </x:c>
      <x:c r="J165" s="8" t="str">
        <x:v>Held event with winner; published purse rather than sum of actual payments. JLPGA temporary members excluded from ranking.</x:v>
      </x:c>
    </x:row>
    <x:row r="166" ht="23" customHeight="1">
      <x:c r="A166" s="8" t="str">
        <x:v>JLPGA Step Up</x:v>
      </x:c>
      <x:c r="B166" s="11" t="n">
        <x:v>2016</x:v>
      </x:c>
      <x:c r="C166" s="8" t="str">
        <x:v>ユピテル・静岡新聞SBSレディース</x:v>
      </x:c>
      <x:c r="D166" s="11" t="str">
        <x:v>JPY</x:v>
      </x:c>
      <x:c r="E166" s="13" t="n">
        <x:v>20000000</x:v>
      </x:c>
      <x:c r="F166" s="8" t="str">
        <x:v>official_schedule_API</x:v>
      </x:c>
      <x:c r="G166" s="8" t="str">
        <x:v>仲宗根 澄香</x:v>
      </x:c>
      <x:c r="H166" s="8" t="str"/>
      <x:c r="I166" s="8" t="str">
        <x:v>https://open-api.lpga.or.jp/OWS/tour/2016/schedule.json</x:v>
      </x:c>
      <x:c r="J166" s="8" t="str">
        <x:v>Held event with winner; published purse rather than sum of actual payments. JLPGA temporary members excluded from ranking.</x:v>
      </x:c>
    </x:row>
    <x:row r="167" ht="23" customHeight="1">
      <x:c r="A167" s="8" t="str">
        <x:v>JLPGA Step Up</x:v>
      </x:c>
      <x:c r="B167" s="11" t="n">
        <x:v>2016</x:v>
      </x:c>
      <x:c r="C167" s="8" t="str">
        <x:v>日本臓器製薬レディース ABC杯</x:v>
      </x:c>
      <x:c r="D167" s="11" t="str">
        <x:v>JPY</x:v>
      </x:c>
      <x:c r="E167" s="13" t="n">
        <x:v>15000000</x:v>
      </x:c>
      <x:c r="F167" s="8" t="str">
        <x:v>official_schedule_API</x:v>
      </x:c>
      <x:c r="G167" s="8" t="str">
        <x:v>仲宗根 澄香</x:v>
      </x:c>
      <x:c r="H167" s="8" t="str"/>
      <x:c r="I167" s="8" t="str">
        <x:v>https://open-api.lpga.or.jp/OWS/tour/2016/schedule.json</x:v>
      </x:c>
      <x:c r="J167" s="8" t="str">
        <x:v>Held event with winner; published purse rather than sum of actual payments. JLPGA temporary members excluded from ranking.</x:v>
      </x:c>
    </x:row>
    <x:row r="168" ht="23" customHeight="1">
      <x:c r="A168" s="8" t="str">
        <x:v>JLPGA Step Up</x:v>
      </x:c>
      <x:c r="B168" s="11" t="n">
        <x:v>2016</x:v>
      </x:c>
      <x:c r="C168" s="8" t="str">
        <x:v>ECCレディス ゴルフトーナメント</x:v>
      </x:c>
      <x:c r="D168" s="11" t="str">
        <x:v>JPY</x:v>
      </x:c>
      <x:c r="E168" s="13" t="n">
        <x:v>20000000</x:v>
      </x:c>
      <x:c r="F168" s="8" t="str">
        <x:v>official_schedule_API</x:v>
      </x:c>
      <x:c r="G168" s="8" t="str">
        <x:v>西木 裕紀子</x:v>
      </x:c>
      <x:c r="H168" s="8" t="str"/>
      <x:c r="I168" s="8" t="str">
        <x:v>https://open-api.lpga.or.jp/OWS/tour/2016/schedule.json</x:v>
      </x:c>
      <x:c r="J168" s="8" t="str">
        <x:v>Held event with winner; published purse rather than sum of actual payments. JLPGA temporary members excluded from ranking.</x:v>
      </x:c>
    </x:row>
    <x:row r="169" ht="23" customHeight="1">
      <x:c r="A169" s="8" t="str">
        <x:v>JLPGA</x:v>
      </x:c>
      <x:c r="B169" s="11" t="n">
        <x:v>2016</x:v>
      </x:c>
      <x:c r="C169" s="8" t="str">
        <x:v>ニッポンハムレディスクラシック</x:v>
      </x:c>
      <x:c r="D169" s="11" t="str">
        <x:v>JPY</x:v>
      </x:c>
      <x:c r="E169" s="13" t="n">
        <x:v>100000000</x:v>
      </x:c>
      <x:c r="F169" s="8" t="str">
        <x:v>official_schedule_API</x:v>
      </x:c>
      <x:c r="G169" s="8" t="str">
        <x:v>葭葉 ルミ</x:v>
      </x:c>
      <x:c r="H169" s="8" t="str"/>
      <x:c r="I169" s="8" t="str">
        <x:v>https://open-api.lpga.or.jp/OWS/tour/2016/schedule.json</x:v>
      </x:c>
      <x:c r="J169" s="8" t="str">
        <x:v>Held event with winner; published purse rather than sum of actual payments. JLPGA temporary members excluded from ranking.</x:v>
      </x:c>
    </x:row>
    <x:row r="170" ht="23" customHeight="1">
      <x:c r="A170" s="8" t="str">
        <x:v>JLPGA Step Up</x:v>
      </x:c>
      <x:c r="B170" s="11" t="n">
        <x:v>2016</x:v>
      </x:c>
      <x:c r="C170" s="8" t="str">
        <x:v>ANA PRINCESS CUP</x:v>
      </x:c>
      <x:c r="D170" s="11" t="str">
        <x:v>JPY</x:v>
      </x:c>
      <x:c r="E170" s="13" t="n">
        <x:v>15000000</x:v>
      </x:c>
      <x:c r="F170" s="8" t="str">
        <x:v>official_schedule_API</x:v>
      </x:c>
      <x:c r="G170" s="8" t="str">
        <x:v>石山 千晶</x:v>
      </x:c>
      <x:c r="H170" s="8" t="str"/>
      <x:c r="I170" s="8" t="str">
        <x:v>https://open-api.lpga.or.jp/OWS/tour/2016/schedule.json</x:v>
      </x:c>
      <x:c r="J170" s="8" t="str">
        <x:v>Held event with winner; published purse rather than sum of actual payments. JLPGA temporary members excluded from ranking.</x:v>
      </x:c>
    </x:row>
    <x:row r="171" ht="23" customHeight="1">
      <x:c r="A171" s="8" t="str">
        <x:v>JLPGA</x:v>
      </x:c>
      <x:c r="B171" s="11" t="n">
        <x:v>2016</x:v>
      </x:c>
      <x:c r="C171" s="8" t="str">
        <x:v>サマンサタバサ ガールズコレクション・レディーストーナメント</x:v>
      </x:c>
      <x:c r="D171" s="11" t="str">
        <x:v>JPY</x:v>
      </x:c>
      <x:c r="E171" s="13" t="n">
        <x:v>60000000</x:v>
      </x:c>
      <x:c r="F171" s="8" t="str">
        <x:v>official_schedule_API</x:v>
      </x:c>
      <x:c r="G171" s="8" t="str">
        <x:v>全 美貞</x:v>
      </x:c>
      <x:c r="H171" s="8" t="str"/>
      <x:c r="I171" s="8" t="str">
        <x:v>https://open-api.lpga.or.jp/OWS/tour/2016/schedule.json</x:v>
      </x:c>
      <x:c r="J171" s="8" t="str">
        <x:v>Held event with winner; published purse rather than sum of actual payments. JLPGA temporary members excluded from ranking.</x:v>
      </x:c>
    </x:row>
    <x:row r="172" ht="23" customHeight="1">
      <x:c r="A172" s="8" t="str">
        <x:v>JLPGA</x:v>
      </x:c>
      <x:c r="B172" s="11" t="n">
        <x:v>2016</x:v>
      </x:c>
      <x:c r="C172" s="8" t="str">
        <x:v>センチュリー21レディスゴルフトーナメント</x:v>
      </x:c>
      <x:c r="D172" s="11" t="str">
        <x:v>JPY</x:v>
      </x:c>
      <x:c r="E172" s="13" t="n">
        <x:v>80000000</x:v>
      </x:c>
      <x:c r="F172" s="8" t="str">
        <x:v>official_schedule_API</x:v>
      </x:c>
      <x:c r="G172" s="8" t="str">
        <x:v>ｱﾝ ｿﾝｼﾞｭ</x:v>
      </x:c>
      <x:c r="H172" s="8" t="str"/>
      <x:c r="I172" s="8" t="str">
        <x:v>https://open-api.lpga.or.jp/OWS/tour/2016/schedule.json</x:v>
      </x:c>
      <x:c r="J172" s="8" t="str">
        <x:v>Held event with winner; published purse rather than sum of actual payments. JLPGA temporary members excluded from ranking.</x:v>
      </x:c>
    </x:row>
    <x:row r="173" ht="23" customHeight="1">
      <x:c r="A173" s="8" t="str">
        <x:v>JLPGA Step Up</x:v>
      </x:c>
      <x:c r="B173" s="11" t="n">
        <x:v>2016</x:v>
      </x:c>
      <x:c r="C173" s="8" t="str">
        <x:v>カストロールレディース</x:v>
      </x:c>
      <x:c r="D173" s="11" t="str">
        <x:v>JPY</x:v>
      </x:c>
      <x:c r="E173" s="13" t="n">
        <x:v>15000000</x:v>
      </x:c>
      <x:c r="F173" s="8" t="str">
        <x:v>official_schedule_API</x:v>
      </x:c>
      <x:c r="G173" s="8" t="str">
        <x:v>山城 奈々</x:v>
      </x:c>
      <x:c r="H173" s="8" t="str"/>
      <x:c r="I173" s="8" t="str">
        <x:v>https://open-api.lpga.or.jp/OWS/tour/2016/schedule.json</x:v>
      </x:c>
      <x:c r="J173" s="8" t="str">
        <x:v>Held event with winner; published purse rather than sum of actual payments. JLPGA temporary members excluded from ranking.</x:v>
      </x:c>
    </x:row>
    <x:row r="174" ht="23" customHeight="1">
      <x:c r="A174" s="8" t="str">
        <x:v>JLPGA</x:v>
      </x:c>
      <x:c r="B174" s="11" t="n">
        <x:v>2016</x:v>
      </x:c>
      <x:c r="C174" s="8" t="str">
        <x:v>大東建託・いい部屋ネットレディス</x:v>
      </x:c>
      <x:c r="D174" s="11" t="str">
        <x:v>JPY</x:v>
      </x:c>
      <x:c r="E174" s="13" t="n">
        <x:v>80000000</x:v>
      </x:c>
      <x:c r="F174" s="8" t="str">
        <x:v>official_schedule_API</x:v>
      </x:c>
      <x:c r="G174" s="8" t="str">
        <x:v>ささきしょうこ</x:v>
      </x:c>
      <x:c r="H174" s="8" t="str"/>
      <x:c r="I174" s="8" t="str">
        <x:v>https://open-api.lpga.or.jp/OWS/tour/2016/schedule.json</x:v>
      </x:c>
      <x:c r="J174" s="8" t="str">
        <x:v>Held event with winner; published purse rather than sum of actual payments. JLPGA temporary members excluded from ranking.</x:v>
      </x:c>
    </x:row>
    <x:row r="175" ht="23" customHeight="1">
      <x:c r="A175" s="8" t="str">
        <x:v>JLPGA Step Up</x:v>
      </x:c>
      <x:c r="B175" s="11" t="n">
        <x:v>2016</x:v>
      </x:c>
      <x:c r="C175" s="8" t="str">
        <x:v>九州みらい建設グループレディースゴルフトーナメント</x:v>
      </x:c>
      <x:c r="D175" s="11" t="str">
        <x:v>JPY</x:v>
      </x:c>
      <x:c r="E175" s="13" t="n">
        <x:v>15000000</x:v>
      </x:c>
      <x:c r="F175" s="8" t="str">
        <x:v>official_schedule_API</x:v>
      </x:c>
      <x:c r="G175" s="8" t="str">
        <x:v>岸部 桃子</x:v>
      </x:c>
      <x:c r="H175" s="8" t="str"/>
      <x:c r="I175" s="8" t="str">
        <x:v>https://open-api.lpga.or.jp/OWS/tour/2016/schedule.json</x:v>
      </x:c>
      <x:c r="J175" s="8" t="str">
        <x:v>Held event with winner; published purse rather than sum of actual payments. JLPGA temporary members excluded from ranking.</x:v>
      </x:c>
    </x:row>
    <x:row r="176" ht="23" customHeight="1">
      <x:c r="A176" s="8" t="str">
        <x:v>JLPGA</x:v>
      </x:c>
      <x:c r="B176" s="11" t="n">
        <x:v>2016</x:v>
      </x:c>
      <x:c r="C176" s="8" t="str">
        <x:v>ｍｅｉｊｉ カップ</x:v>
      </x:c>
      <x:c r="D176" s="11" t="str">
        <x:v>JPY</x:v>
      </x:c>
      <x:c r="E176" s="13" t="n">
        <x:v>90000000</x:v>
      </x:c>
      <x:c r="F176" s="8" t="str">
        <x:v>official_schedule_API</x:v>
      </x:c>
      <x:c r="G176" s="8" t="str">
        <x:v>イ ボミ</x:v>
      </x:c>
      <x:c r="H176" s="8" t="str"/>
      <x:c r="I176" s="8" t="str">
        <x:v>https://open-api.lpga.or.jp/OWS/tour/2016/schedule.json</x:v>
      </x:c>
      <x:c r="J176" s="8" t="str">
        <x:v>Held event with winner; published purse rather than sum of actual payments. JLPGA temporary members excluded from ranking.</x:v>
      </x:c>
    </x:row>
    <x:row r="177" ht="23" customHeight="1">
      <x:c r="A177" s="8" t="str">
        <x:v>JLPGA</x:v>
      </x:c>
      <x:c r="B177" s="11" t="n">
        <x:v>2016</x:v>
      </x:c>
      <x:c r="C177" s="8" t="str">
        <x:v>NEC軽井沢72ゴルフトーナメント</x:v>
      </x:c>
      <x:c r="D177" s="11" t="str">
        <x:v>JPY</x:v>
      </x:c>
      <x:c r="E177" s="13" t="n">
        <x:v>80000000</x:v>
      </x:c>
      <x:c r="F177" s="8" t="str">
        <x:v>official_schedule_API</x:v>
      </x:c>
      <x:c r="G177" s="8" t="str">
        <x:v>笠 りつ子</x:v>
      </x:c>
      <x:c r="H177" s="8" t="str"/>
      <x:c r="I177" s="8" t="str">
        <x:v>https://open-api.lpga.or.jp/OWS/tour/2016/schedule.json</x:v>
      </x:c>
      <x:c r="J177" s="8" t="str">
        <x:v>Held event with winner; published purse rather than sum of actual payments. JLPGA temporary members excluded from ranking.</x:v>
      </x:c>
    </x:row>
    <x:row r="178" ht="23" customHeight="1">
      <x:c r="A178" s="8" t="str">
        <x:v>JLPGA</x:v>
      </x:c>
      <x:c r="B178" s="11" t="n">
        <x:v>2016</x:v>
      </x:c>
      <x:c r="C178" s="8" t="str">
        <x:v>CAT Ladies</x:v>
      </x:c>
      <x:c r="D178" s="11" t="str">
        <x:v>JPY</x:v>
      </x:c>
      <x:c r="E178" s="13" t="n">
        <x:v>60000000</x:v>
      </x:c>
      <x:c r="F178" s="8" t="str">
        <x:v>official_schedule_API</x:v>
      </x:c>
      <x:c r="G178" s="8" t="str">
        <x:v>イ ボミ</x:v>
      </x:c>
      <x:c r="H178" s="8" t="str"/>
      <x:c r="I178" s="8" t="str">
        <x:v>https://open-api.lpga.or.jp/OWS/tour/2016/schedule.json</x:v>
      </x:c>
      <x:c r="J178" s="8" t="str">
        <x:v>Held event with winner; published purse rather than sum of actual payments. JLPGA temporary members excluded from ranking.</x:v>
      </x:c>
    </x:row>
    <x:row r="179" ht="23" customHeight="1">
      <x:c r="A179" s="8" t="str">
        <x:v>JLPGA Step Up</x:v>
      </x:c>
      <x:c r="B179" s="11" t="n">
        <x:v>2016</x:v>
      </x:c>
      <x:c r="C179" s="8" t="str">
        <x:v>山陰合同銀行 Duoカードレディース</x:v>
      </x:c>
      <x:c r="D179" s="11" t="str">
        <x:v>JPY</x:v>
      </x:c>
      <x:c r="E179" s="13" t="n">
        <x:v>20000000</x:v>
      </x:c>
      <x:c r="F179" s="8" t="str">
        <x:v>official_schedule_API</x:v>
      </x:c>
      <x:c r="G179" s="8" t="str">
        <x:v>石川 明日香</x:v>
      </x:c>
      <x:c r="H179" s="8" t="str"/>
      <x:c r="I179" s="8" t="str">
        <x:v>https://open-api.lpga.or.jp/OWS/tour/2016/schedule.json</x:v>
      </x:c>
      <x:c r="J179" s="8" t="str">
        <x:v>Held event with winner; published purse rather than sum of actual payments. JLPGA temporary members excluded from ranking.</x:v>
      </x:c>
    </x:row>
    <x:row r="180" ht="23" customHeight="1">
      <x:c r="A180" s="8" t="str">
        <x:v>JLPGA</x:v>
      </x:c>
      <x:c r="B180" s="11" t="n">
        <x:v>2016</x:v>
      </x:c>
      <x:c r="C180" s="8" t="str">
        <x:v>ニトリレディスゴルフトーナメント</x:v>
      </x:c>
      <x:c r="D180" s="11" t="str">
        <x:v>JPY</x:v>
      </x:c>
      <x:c r="E180" s="13" t="n">
        <x:v>100000000</x:v>
      </x:c>
      <x:c r="F180" s="8" t="str">
        <x:v>official_schedule_API</x:v>
      </x:c>
      <x:c r="G180" s="8" t="str">
        <x:v>笠 りつ子</x:v>
      </x:c>
      <x:c r="H180" s="8" t="str"/>
      <x:c r="I180" s="8" t="str">
        <x:v>https://open-api.lpga.or.jp/OWS/tour/2016/schedule.json</x:v>
      </x:c>
      <x:c r="J180" s="8" t="str">
        <x:v>Held event with winner; published purse rather than sum of actual payments. JLPGA temporary members excluded from ranking.</x:v>
      </x:c>
    </x:row>
    <x:row r="181" ht="23" customHeight="1">
      <x:c r="A181" s="8" t="str">
        <x:v>JLPGA</x:v>
      </x:c>
      <x:c r="B181" s="11" t="n">
        <x:v>2016</x:v>
      </x:c>
      <x:c r="C181" s="8" t="str">
        <x:v>ゴルフ5レディス プロゴルフトーナメント</x:v>
      </x:c>
      <x:c r="D181" s="11" t="str">
        <x:v>JPY</x:v>
      </x:c>
      <x:c r="E181" s="13" t="n">
        <x:v>60000000</x:v>
      </x:c>
      <x:c r="F181" s="8" t="str">
        <x:v>official_schedule_API</x:v>
      </x:c>
      <x:c r="G181" s="8" t="str">
        <x:v>穴井 詩</x:v>
      </x:c>
      <x:c r="H181" s="8" t="str"/>
      <x:c r="I181" s="8" t="str">
        <x:v>https://open-api.lpga.or.jp/OWS/tour/2016/schedule.json</x:v>
      </x:c>
      <x:c r="J181" s="8" t="str">
        <x:v>Held event with winner; published purse rather than sum of actual payments. JLPGA temporary members excluded from ranking.</x:v>
      </x:c>
    </x:row>
    <x:row r="182" ht="23" customHeight="1">
      <x:c r="A182" s="8" t="str">
        <x:v>JLPGA</x:v>
      </x:c>
      <x:c r="B182" s="11" t="n">
        <x:v>2016</x:v>
      </x:c>
      <x:c r="C182" s="8" t="str">
        <x:v>日本女子プロゴルフ選手権大会コニカミノルタ杯</x:v>
      </x:c>
      <x:c r="D182" s="11" t="str">
        <x:v>JPY</x:v>
      </x:c>
      <x:c r="E182" s="13" t="n">
        <x:v>140000000</x:v>
      </x:c>
      <x:c r="F182" s="8" t="str">
        <x:v>official_schedule_API</x:v>
      </x:c>
      <x:c r="G182" s="8" t="str">
        <x:v>鈴木 愛</x:v>
      </x:c>
      <x:c r="H182" s="8" t="str"/>
      <x:c r="I182" s="8" t="str">
        <x:v>https://open-api.lpga.or.jp/OWS/tour/2016/schedule.json</x:v>
      </x:c>
      <x:c r="J182" s="8" t="str">
        <x:v>Held event with winner; published purse rather than sum of actual payments. JLPGA temporary members excluded from ranking.</x:v>
      </x:c>
    </x:row>
    <x:row r="183" ht="23" customHeight="1">
      <x:c r="A183" s="8" t="str">
        <x:v>JLPGA</x:v>
      </x:c>
      <x:c r="B183" s="11" t="n">
        <x:v>2016</x:v>
      </x:c>
      <x:c r="C183" s="8" t="str">
        <x:v>マンシングウェアレディース東海クラシック</x:v>
      </x:c>
      <x:c r="D183" s="11" t="str">
        <x:v>JPY</x:v>
      </x:c>
      <x:c r="E183" s="13" t="n">
        <x:v>80000000</x:v>
      </x:c>
      <x:c r="F183" s="8" t="str">
        <x:v>official_schedule_API</x:v>
      </x:c>
      <x:c r="G183" s="8" t="str">
        <x:v>ﾃﾚｻ・ﾙｰ</x:v>
      </x:c>
      <x:c r="H183" s="8" t="str"/>
      <x:c r="I183" s="8" t="str">
        <x:v>https://open-api.lpga.or.jp/OWS/tour/2016/schedule.json</x:v>
      </x:c>
      <x:c r="J183" s="8" t="str">
        <x:v>Held event with winner; published purse rather than sum of actual payments. JLPGA temporary members excluded from ranking.</x:v>
      </x:c>
    </x:row>
    <x:row r="184" ht="23" customHeight="1">
      <x:c r="A184" s="8" t="str">
        <x:v>JLPGA Step Up</x:v>
      </x:c>
      <x:c r="B184" s="11" t="n">
        <x:v>2016</x:v>
      </x:c>
      <x:c r="C184" s="8" t="str">
        <x:v>山陽新聞レディースカップ</x:v>
      </x:c>
      <x:c r="D184" s="11" t="str">
        <x:v>JPY</x:v>
      </x:c>
      <x:c r="E184" s="13" t="n">
        <x:v>25000000</x:v>
      </x:c>
      <x:c r="F184" s="8" t="str">
        <x:v>official_schedule_API</x:v>
      </x:c>
      <x:c r="G184" s="8" t="str">
        <x:v>山城 奈々</x:v>
      </x:c>
      <x:c r="H184" s="8" t="str"/>
      <x:c r="I184" s="8" t="str">
        <x:v>https://open-api.lpga.or.jp/OWS/tour/2016/schedule.json</x:v>
      </x:c>
      <x:c r="J184" s="8" t="str">
        <x:v>Held event with winner; published purse rather than sum of actual payments. JLPGA temporary members excluded from ranking.</x:v>
      </x:c>
    </x:row>
    <x:row r="185" ht="23" customHeight="1">
      <x:c r="A185" s="8" t="str">
        <x:v>JLPGA Step Up</x:v>
      </x:c>
      <x:c r="B185" s="11" t="n">
        <x:v>2016</x:v>
      </x:c>
      <x:c r="C185" s="8" t="str">
        <x:v>中国新聞ちゅーピーレディースカップ</x:v>
      </x:c>
      <x:c r="D185" s="11" t="str">
        <x:v>JPY</x:v>
      </x:c>
      <x:c r="E185" s="13" t="n">
        <x:v>15000000</x:v>
      </x:c>
      <x:c r="F185" s="8" t="str">
        <x:v>official_schedule_API</x:v>
      </x:c>
      <x:c r="G185" s="8" t="str">
        <x:v>小橋 絵利子</x:v>
      </x:c>
      <x:c r="H185" s="8" t="str"/>
      <x:c r="I185" s="8" t="str">
        <x:v>https://open-api.lpga.or.jp/OWS/tour/2016/schedule.json</x:v>
      </x:c>
      <x:c r="J185" s="8" t="str">
        <x:v>Held event with winner; published purse rather than sum of actual payments. JLPGA temporary members excluded from ranking.</x:v>
      </x:c>
    </x:row>
    <x:row r="186" ht="23" customHeight="1">
      <x:c r="A186" s="8" t="str">
        <x:v>JLPGA</x:v>
      </x:c>
      <x:c r="B186" s="11" t="n">
        <x:v>2016</x:v>
      </x:c>
      <x:c r="C186" s="8" t="str">
        <x:v>ミヤギテレビ杯ダンロップ女子オープンゴルフトーナメント</x:v>
      </x:c>
      <x:c r="D186" s="11" t="str">
        <x:v>JPY</x:v>
      </x:c>
      <x:c r="E186" s="13" t="n">
        <x:v>70000000</x:v>
      </x:c>
      <x:c r="F186" s="8" t="str">
        <x:v>official_schedule_API</x:v>
      </x:c>
      <x:c r="G186" s="8" t="str">
        <x:v>李 知姫</x:v>
      </x:c>
      <x:c r="H186" s="8" t="str"/>
      <x:c r="I186" s="8" t="str">
        <x:v>https://open-api.lpga.or.jp/OWS/tour/2016/schedule.json</x:v>
      </x:c>
      <x:c r="J186" s="8" t="str">
        <x:v>Held event with winner; published purse rather than sum of actual payments. JLPGA temporary members excluded from ranking.</x:v>
      </x:c>
    </x:row>
    <x:row r="187" ht="23" customHeight="1">
      <x:c r="A187" s="8" t="str">
        <x:v>JLPGA Step Up</x:v>
      </x:c>
      <x:c r="B187" s="11" t="n">
        <x:v>2016</x:v>
      </x:c>
      <x:c r="C187" s="8" t="str">
        <x:v>フンドーキンレディース</x:v>
      </x:c>
      <x:c r="D187" s="11" t="str">
        <x:v>JPY</x:v>
      </x:c>
      <x:c r="E187" s="13" t="n">
        <x:v>20000000</x:v>
      </x:c>
      <x:c r="F187" s="8" t="str">
        <x:v>official_schedule_API</x:v>
      </x:c>
      <x:c r="G187" s="8" t="str">
        <x:v>照山 亜寿美</x:v>
      </x:c>
      <x:c r="H187" s="8" t="str"/>
      <x:c r="I187" s="8" t="str">
        <x:v>https://open-api.lpga.or.jp/OWS/tour/2016/schedule.json</x:v>
      </x:c>
      <x:c r="J187" s="8" t="str">
        <x:v>Held event with winner; published purse rather than sum of actual payments. JLPGA temporary members excluded from ranking.</x:v>
      </x:c>
    </x:row>
    <x:row r="188" ht="23" customHeight="1">
      <x:c r="A188" s="8" t="str">
        <x:v>JLPGA</x:v>
      </x:c>
      <x:c r="B188" s="11" t="n">
        <x:v>2016</x:v>
      </x:c>
      <x:c r="C188" s="8" t="str">
        <x:v>日本女子オープンゴルフ選手権競技</x:v>
      </x:c>
      <x:c r="D188" s="11" t="str">
        <x:v>JPY</x:v>
      </x:c>
      <x:c r="E188" s="13" t="n">
        <x:v>140000000</x:v>
      </x:c>
      <x:c r="F188" s="8" t="str">
        <x:v>official_schedule_API</x:v>
      </x:c>
      <x:c r="G188" s="8" t="str">
        <x:v>畑岡 奈紗</x:v>
      </x:c>
      <x:c r="H188" s="8" t="str"/>
      <x:c r="I188" s="8" t="str">
        <x:v>https://open-api.lpga.or.jp/OWS/tour/2016/schedule.json</x:v>
      </x:c>
      <x:c r="J188" s="8" t="str">
        <x:v>Held event with winner; published purse rather than sum of actual payments. JLPGA temporary members excluded from ranking.</x:v>
      </x:c>
    </x:row>
    <x:row r="189" ht="23" customHeight="1">
      <x:c r="A189" s="8" t="str">
        <x:v>JLPGA</x:v>
      </x:c>
      <x:c r="B189" s="11" t="n">
        <x:v>2016</x:v>
      </x:c>
      <x:c r="C189" s="8" t="str">
        <x:v>スタンレーレディスゴルフトーナメント</x:v>
      </x:c>
      <x:c r="D189" s="11" t="str">
        <x:v>JPY</x:v>
      </x:c>
      <x:c r="E189" s="13" t="n">
        <x:v>90000000</x:v>
      </x:c>
      <x:c r="F189" s="8" t="str">
        <x:v>official_schedule_API</x:v>
      </x:c>
      <x:c r="G189" s="8" t="str">
        <x:v>ｱﾝ ｿﾝｼﾞｭ</x:v>
      </x:c>
      <x:c r="H189" s="8" t="str"/>
      <x:c r="I189" s="8" t="str">
        <x:v>https://open-api.lpga.or.jp/OWS/tour/2016/schedule.json</x:v>
      </x:c>
      <x:c r="J189" s="8" t="str">
        <x:v>Held event with winner; published purse rather than sum of actual payments. JLPGA temporary members excluded from ranking.</x:v>
      </x:c>
    </x:row>
    <x:row r="190" ht="23" customHeight="1">
      <x:c r="A190" s="8" t="str">
        <x:v>JLPGA</x:v>
      </x:c>
      <x:c r="B190" s="11" t="n">
        <x:v>2016</x:v>
      </x:c>
      <x:c r="C190" s="8" t="str">
        <x:v>富士通レディース</x:v>
      </x:c>
      <x:c r="D190" s="11" t="str">
        <x:v>JPY</x:v>
      </x:c>
      <x:c r="E190" s="13" t="n">
        <x:v>80000000</x:v>
      </x:c>
      <x:c r="F190" s="8" t="str">
        <x:v>official_schedule_API</x:v>
      </x:c>
      <x:c r="G190" s="8" t="str">
        <x:v>松森 彩夏</x:v>
      </x:c>
      <x:c r="H190" s="8" t="str"/>
      <x:c r="I190" s="8" t="str">
        <x:v>https://open-api.lpga.or.jp/OWS/tour/2016/schedule.json</x:v>
      </x:c>
      <x:c r="J190" s="8" t="str">
        <x:v>Held event with winner; published purse rather than sum of actual payments. JLPGA temporary members excluded from ranking.</x:v>
      </x:c>
    </x:row>
    <x:row r="191" ht="23" customHeight="1">
      <x:c r="A191" s="8" t="str">
        <x:v>JLPGA Step Up</x:v>
      </x:c>
      <x:c r="B191" s="11" t="n">
        <x:v>2016</x:v>
      </x:c>
      <x:c r="C191" s="8" t="str">
        <x:v>うどん県レディース 金陵杯</x:v>
      </x:c>
      <x:c r="D191" s="11" t="str">
        <x:v>JPY</x:v>
      </x:c>
      <x:c r="E191" s="13" t="n">
        <x:v>15000000</x:v>
      </x:c>
      <x:c r="F191" s="8" t="str">
        <x:v>official_schedule_API</x:v>
      </x:c>
      <x:c r="G191" s="8" t="str">
        <x:v>曽田 千春</x:v>
      </x:c>
      <x:c r="H191" s="8" t="str"/>
      <x:c r="I191" s="8" t="str">
        <x:v>https://open-api.lpga.or.jp/OWS/tour/2016/schedule.json</x:v>
      </x:c>
      <x:c r="J191" s="8" t="str">
        <x:v>Held event with winner; published purse rather than sum of actual payments. JLPGA temporary members excluded from ranking.</x:v>
      </x:c>
    </x:row>
    <x:row r="192" ht="23" customHeight="1">
      <x:c r="A192" s="8" t="str">
        <x:v>JLPGA Step Up</x:v>
      </x:c>
      <x:c r="B192" s="11" t="n">
        <x:v>2016</x:v>
      </x:c>
      <x:c r="C192" s="8" t="str">
        <x:v>京都レディースオープン</x:v>
      </x:c>
      <x:c r="D192" s="11" t="str">
        <x:v>JPY</x:v>
      </x:c>
      <x:c r="E192" s="13" t="n">
        <x:v>15000000</x:v>
      </x:c>
      <x:c r="F192" s="8" t="str">
        <x:v>official_schedule_API</x:v>
      </x:c>
      <x:c r="G192" s="8" t="str">
        <x:v>上原 美希</x:v>
      </x:c>
      <x:c r="H192" s="8" t="str"/>
      <x:c r="I192" s="8" t="str">
        <x:v>https://open-api.lpga.or.jp/OWS/tour/2016/schedule.json</x:v>
      </x:c>
      <x:c r="J192" s="8" t="str">
        <x:v>Held event with winner; published purse rather than sum of actual payments. JLPGA temporary members excluded from ranking.</x:v>
      </x:c>
    </x:row>
    <x:row r="193" ht="23" customHeight="1">
      <x:c r="A193" s="8" t="str">
        <x:v>JLPGA</x:v>
      </x:c>
      <x:c r="B193" s="11" t="n">
        <x:v>2016</x:v>
      </x:c>
      <x:c r="C193" s="8" t="str">
        <x:v>NOBUTA GROUP マスターズGCレディース</x:v>
      </x:c>
      <x:c r="D193" s="11" t="str">
        <x:v>JPY</x:v>
      </x:c>
      <x:c r="E193" s="13" t="n">
        <x:v>140000000</x:v>
      </x:c>
      <x:c r="F193" s="8" t="str">
        <x:v>official_schedule_API</x:v>
      </x:c>
      <x:c r="G193" s="8" t="str">
        <x:v>全 美貞</x:v>
      </x:c>
      <x:c r="H193" s="8" t="str"/>
      <x:c r="I193" s="8" t="str">
        <x:v>https://open-api.lpga.or.jp/OWS/tour/2016/schedule.json</x:v>
      </x:c>
      <x:c r="J193" s="8" t="str">
        <x:v>Held event with winner; published purse rather than sum of actual payments. JLPGA temporary members excluded from ranking.</x:v>
      </x:c>
    </x:row>
    <x:row r="194" ht="23" customHeight="1">
      <x:c r="A194" s="8" t="str">
        <x:v>JLPGA</x:v>
      </x:c>
      <x:c r="B194" s="11" t="n">
        <x:v>2016</x:v>
      </x:c>
      <x:c r="C194" s="8" t="str">
        <x:v>樋口久子 三菱電機レディスゴルフトーナメント</x:v>
      </x:c>
      <x:c r="D194" s="11" t="str">
        <x:v>JPY</x:v>
      </x:c>
      <x:c r="E194" s="13" t="n">
        <x:v>80000000</x:v>
      </x:c>
      <x:c r="F194" s="8" t="str">
        <x:v>official_schedule_API</x:v>
      </x:c>
      <x:c r="G194" s="8" t="str">
        <x:v>申 ジエ</x:v>
      </x:c>
      <x:c r="H194" s="8" t="str"/>
      <x:c r="I194" s="8" t="str">
        <x:v>https://open-api.lpga.or.jp/OWS/tour/2016/schedule.json</x:v>
      </x:c>
      <x:c r="J194" s="8" t="str">
        <x:v>Held event with winner; published purse rather than sum of actual payments. JLPGA temporary members excluded from ranking.</x:v>
      </x:c>
    </x:row>
    <x:row r="195" ht="23" customHeight="1">
      <x:c r="A195" s="8" t="str">
        <x:v>JLPGA</x:v>
      </x:c>
      <x:c r="B195" s="11" t="n">
        <x:v>2016</x:v>
      </x:c>
      <x:c r="C195" s="8" t="str">
        <x:v>TOTOジャパンクラシック</x:v>
      </x:c>
      <x:c r="D195" s="11" t="str">
        <x:v>USD</x:v>
      </x:c>
      <x:c r="E195" s="13" t="n">
        <x:v>1500000</x:v>
      </x:c>
      <x:c r="F195" s="8" t="str">
        <x:v>official_schedule_API</x:v>
      </x:c>
      <x:c r="G195" s="8" t="str">
        <x:v>ﾌｫﾝ ｼｬﾝｼｬﾝ</x:v>
      </x:c>
      <x:c r="H195" s="8" t="str"/>
      <x:c r="I195" s="8" t="str">
        <x:v>https://open-api.lpga.or.jp/OWS/tour/2016/schedule.json</x:v>
      </x:c>
      <x:c r="J195" s="8" t="str">
        <x:v>Held event with winner; published purse rather than sum of actual payments. JLPGA temporary members excluded from ranking.</x:v>
      </x:c>
    </x:row>
    <x:row r="196" ht="23" customHeight="1">
      <x:c r="A196" s="8" t="str">
        <x:v>JLPGA</x:v>
      </x:c>
      <x:c r="B196" s="11" t="n">
        <x:v>2016</x:v>
      </x:c>
      <x:c r="C196" s="8" t="str">
        <x:v>伊藤園レディスゴルフトーナメント</x:v>
      </x:c>
      <x:c r="D196" s="11" t="str">
        <x:v>JPY</x:v>
      </x:c>
      <x:c r="E196" s="13" t="n">
        <x:v>100000000</x:v>
      </x:c>
      <x:c r="F196" s="8" t="str">
        <x:v>official_schedule_API</x:v>
      </x:c>
      <x:c r="G196" s="8" t="str">
        <x:v>イ ボミ</x:v>
      </x:c>
      <x:c r="H196" s="8" t="str"/>
      <x:c r="I196" s="8" t="str">
        <x:v>https://open-api.lpga.or.jp/OWS/tour/2016/schedule.json</x:v>
      </x:c>
      <x:c r="J196" s="8" t="str">
        <x:v>Held event with winner; published purse rather than sum of actual payments. JLPGA temporary members excluded from ranking.</x:v>
      </x:c>
    </x:row>
    <x:row r="197" ht="23" customHeight="1">
      <x:c r="A197" s="8" t="str">
        <x:v>JLPGA</x:v>
      </x:c>
      <x:c r="B197" s="11" t="n">
        <x:v>2016</x:v>
      </x:c>
      <x:c r="C197" s="8" t="str">
        <x:v>大王製紙エリエールレディスオープン</x:v>
      </x:c>
      <x:c r="D197" s="11" t="str">
        <x:v>JPY</x:v>
      </x:c>
      <x:c r="E197" s="13" t="n">
        <x:v>100000000</x:v>
      </x:c>
      <x:c r="F197" s="8" t="str">
        <x:v>official_schedule_API</x:v>
      </x:c>
      <x:c r="G197" s="8" t="str">
        <x:v>ﾃﾚｻ・ﾙｰ</x:v>
      </x:c>
      <x:c r="H197" s="8" t="str"/>
      <x:c r="I197" s="8" t="str">
        <x:v>https://open-api.lpga.or.jp/OWS/tour/2016/schedule.json</x:v>
      </x:c>
      <x:c r="J197" s="8" t="str">
        <x:v>Held event with winner; published purse rather than sum of actual payments. JLPGA temporary members excluded from ranking.</x:v>
      </x:c>
    </x:row>
    <x:row r="198" ht="23" customHeight="1">
      <x:c r="A198" s="8" t="str">
        <x:v>JLPGA</x:v>
      </x:c>
      <x:c r="B198" s="11" t="n">
        <x:v>2016</x:v>
      </x:c>
      <x:c r="C198" s="8" t="str">
        <x:v>LPGAツアーチャンピオンシップリコーカップ</x:v>
      </x:c>
      <x:c r="D198" s="11" t="str">
        <x:v>JPY</x:v>
      </x:c>
      <x:c r="E198" s="13" t="n">
        <x:v>100000000</x:v>
      </x:c>
      <x:c r="F198" s="8" t="str">
        <x:v>official_schedule_API</x:v>
      </x:c>
      <x:c r="G198" s="8" t="str">
        <x:v>キム ハヌル</x:v>
      </x:c>
      <x:c r="H198" s="8" t="str"/>
      <x:c r="I198" s="8" t="str">
        <x:v>https://open-api.lpga.or.jp/OWS/tour/2016/schedule.json</x:v>
      </x:c>
      <x:c r="J198" s="8" t="str">
        <x:v>Held event with winner; published purse rather than sum of actual payments. JLPGA temporary members excluded from ranking.</x:v>
      </x:c>
    </x:row>
    <x:row r="199" ht="23" customHeight="1">
      <x:c r="A199" s="8" t="str">
        <x:v>DP World Tour</x:v>
      </x:c>
      <x:c r="B199" s="11" t="n">
        <x:v>2016</x:v>
      </x:c>
      <x:c r="C199" s="8" t="str">
        <x:v>Alfred Dunhill Championship</x:v>
      </x:c>
      <x:c r="D199" s="11" t="str">
        <x:v>EUR</x:v>
      </x:c>
      <x:c r="E199" s="13" t="n">
        <x:v>1500000</x:v>
      </x:c>
      <x:c r="F199" s="8" t="str">
        <x:v>official_calendar_matched</x:v>
      </x:c>
      <x:c r="G199" s="8" t="str">
        <x:v>Charl Schwartzel (10)</x:v>
      </x:c>
      <x:c r="H199" s="8" t="str"/>
      <x:c r="I199" s="8" t="str">
        <x:v>https://www.europeantour.com/dpworld-tour/schedule/2016/</x:v>
      </x:c>
      <x:c r="J199" s="8" t="str">
        <x:v>€1,500,000 / Charl Schwartzel (10) 22 AFR </x:v>
      </x:c>
    </x:row>
    <x:row r="200" ht="23" customHeight="1">
      <x:c r="A200" s="8" t="str">
        <x:v>DP World Tour</x:v>
      </x:c>
      <x:c r="B200" s="11" t="n">
        <x:v>2016</x:v>
      </x:c>
      <x:c r="C200" s="8" t="str">
        <x:v>Australian PGA Championship</x:v>
      </x:c>
      <x:c r="D200" s="11" t="str">
        <x:v>AUD</x:v>
      </x:c>
      <x:c r="E200" s="13" t="n">
        <x:v>1750000</x:v>
      </x:c>
      <x:c r="F200" s="8" t="str">
        <x:v>official_calendar_matched</x:v>
      </x:c>
      <x:c r="G200" s="8" t="str">
        <x:v>Nathan Holman (1)</x:v>
      </x:c>
      <x:c r="H200" s="8" t="str"/>
      <x:c r="I200" s="8" t="str">
        <x:v>https://www.europeantour.com/dpworld-tour/schedule/2016/</x:v>
      </x:c>
      <x:c r="J200" s="8" t="str">
        <x:v>A$1,750,000 / Nathan Holman (1) 20 ANZ New to European Tour</x:v>
      </x:c>
    </x:row>
    <x:row r="201" ht="23" customHeight="1">
      <x:c r="A201" s="8" t="str">
        <x:v>DP World Tour</x:v>
      </x:c>
      <x:c r="B201" s="11" t="n">
        <x:v>2016</x:v>
      </x:c>
      <x:c r="C201" s="8" t="str">
        <x:v>Nedbank Golf Challenge</x:v>
      </x:c>
      <x:c r="D201" s="11" t="str">
        <x:v>USD</x:v>
      </x:c>
      <x:c r="E201" s="13" t="n">
        <x:v>6500000</x:v>
      </x:c>
      <x:c r="F201" s="8" t="str">
        <x:v>official_calendar_matched</x:v>
      </x:c>
      <x:c r="G201" s="8" t="str">
        <x:v>Marc Leishman (n/a)</x:v>
      </x:c>
      <x:c r="H201" s="8" t="str"/>
      <x:c r="I201" s="8" t="str">
        <x:v>https://www.europeantour.com/dpworld-tour/schedule/2016/</x:v>
      </x:c>
      <x:c r="J201" s="8" t="str">
        <x:v>US$6,500,000 / Marc Leishman (n/a) 44 AFR Limited-field event</x:v>
      </x:c>
    </x:row>
    <x:row r="202" ht="23" customHeight="1">
      <x:c r="A202" s="8" t="str">
        <x:v>DP World Tour</x:v>
      </x:c>
      <x:c r="B202" s="11" t="n">
        <x:v>2016</x:v>
      </x:c>
      <x:c r="C202" s="8" t="str">
        <x:v>BMW SA Open</x:v>
      </x:c>
      <x:c r="D202" s="11" t="str">
        <x:v>USD</x:v>
      </x:c>
      <x:c r="E202" s="13" t="n">
        <x:v>10000000</x:v>
      </x:c>
      <x:c r="F202" s="8" t="str">
        <x:v>official_calendar_matched</x:v>
      </x:c>
      <x:c r="G202" s="8" t="str">
        <x:v>Brandon Stone (1)</x:v>
      </x:c>
      <x:c r="H202" s="8" t="str"/>
      <x:c r="I202" s="8" t="str">
        <x:v>https://www.europeantour.com/dpworld-tour/schedule/2016/</x:v>
      </x:c>
      <x:c r="J202" s="8" t="str">
        <x:v>R15,000,000 / Brandon Stone (1) 32 AFR[c] </x:v>
      </x:c>
    </x:row>
    <x:row r="203" ht="23" customHeight="1">
      <x:c r="A203" s="8" t="str">
        <x:v>DP World Tour</x:v>
      </x:c>
      <x:c r="B203" s="11" t="n">
        <x:v>2016</x:v>
      </x:c>
      <x:c r="C203" s="8" t="str">
        <x:v>Joburg Open</x:v>
      </x:c>
      <x:c r="D203" s="11" t="str">
        <x:v>ZAR</x:v>
      </x:c>
      <x:c r="E203" s="13" t="n">
        <x:v>16500000</x:v>
      </x:c>
      <x:c r="F203" s="8" t="str">
        <x:v>official_calendar_matched</x:v>
      </x:c>
      <x:c r="G203" s="8" t="str">
        <x:v>Haydn Porteous (1)</x:v>
      </x:c>
      <x:c r="H203" s="8" t="str"/>
      <x:c r="I203" s="8" t="str">
        <x:v>https://www.europeantour.com/dpworld-tour/schedule/2016/</x:v>
      </x:c>
      <x:c r="J203" s="8" t="str">
        <x:v>R16,500,000 / Haydn Porteous (1) 19 AFR </x:v>
      </x:c>
    </x:row>
    <x:row r="204" ht="23" customHeight="1">
      <x:c r="A204" s="8" t="str">
        <x:v>DP World Tour</x:v>
      </x:c>
      <x:c r="B204" s="11" t="n">
        <x:v>2016</x:v>
      </x:c>
      <x:c r="C204" s="8" t="str">
        <x:v>Abu Dhabi HSBC Golf Championship</x:v>
      </x:c>
      <x:c r="D204" s="11" t="str">
        <x:v>USD</x:v>
      </x:c>
      <x:c r="E204" s="13" t="n">
        <x:v>2700000</x:v>
      </x:c>
      <x:c r="F204" s="8" t="str">
        <x:v>official_calendar_matched</x:v>
      </x:c>
      <x:c r="G204" s="8" t="str">
        <x:v>Rickie Fowler (n/a)</x:v>
      </x:c>
      <x:c r="H204" s="8" t="str"/>
      <x:c r="I204" s="8" t="str">
        <x:v>https://www.europeantour.com/dpworld-tour/schedule/2016/</x:v>
      </x:c>
      <x:c r="J204" s="8" t="str">
        <x:v>US$2,700,000 / Rickie Fowler (n/a) 52  </x:v>
      </x:c>
    </x:row>
    <x:row r="205" ht="23" customHeight="1">
      <x:c r="A205" s="8" t="str">
        <x:v>DP World Tour</x:v>
      </x:c>
      <x:c r="B205" s="11" t="n">
        <x:v>2016</x:v>
      </x:c>
      <x:c r="C205" s="8" t="str">
        <x:v>Commercial Bank Qatar Masters</x:v>
      </x:c>
      <x:c r="D205" s="11" t="str">
        <x:v>USD</x:v>
      </x:c>
      <x:c r="E205" s="13" t="n">
        <x:v>2500000</x:v>
      </x:c>
      <x:c r="F205" s="8" t="str">
        <x:v>official_calendar_matched</x:v>
      </x:c>
      <x:c r="G205" s="8" t="str">
        <x:v>Branden Grace (7)</x:v>
      </x:c>
      <x:c r="H205" s="8" t="str"/>
      <x:c r="I205" s="8" t="str">
        <x:v>https://www.europeantour.com/dpworld-tour/schedule/2016/</x:v>
      </x:c>
      <x:c r="J205" s="8" t="str">
        <x:v>US$2,500,000 / Branden Grace (7) 36  </x:v>
      </x:c>
    </x:row>
    <x:row r="206" ht="23" customHeight="1">
      <x:c r="A206" s="8" t="str">
        <x:v>DP World Tour</x:v>
      </x:c>
      <x:c r="B206" s="11" t="n">
        <x:v>2016</x:v>
      </x:c>
      <x:c r="C206" s="8" t="str">
        <x:v>Omega Dubai Desert Classic</x:v>
      </x:c>
      <x:c r="D206" s="11" t="str">
        <x:v>USD</x:v>
      </x:c>
      <x:c r="E206" s="13" t="n">
        <x:v>2650000</x:v>
      </x:c>
      <x:c r="F206" s="8" t="str">
        <x:v>official_calendar_matched</x:v>
      </x:c>
      <x:c r="G206" s="8" t="str">
        <x:v>Danny Willett (4)</x:v>
      </x:c>
      <x:c r="H206" s="8" t="str"/>
      <x:c r="I206" s="8" t="str">
        <x:v>https://www.europeantour.com/dpworld-tour/schedule/2016/</x:v>
      </x:c>
      <x:c r="J206" s="8" t="str">
        <x:v>US$2,650,000 / Danny Willett (4) 48  </x:v>
      </x:c>
    </x:row>
    <x:row r="207" ht="23" customHeight="1">
      <x:c r="A207" s="8" t="str">
        <x:v>DP World Tour</x:v>
      </x:c>
      <x:c r="B207" s="11" t="n">
        <x:v>2016</x:v>
      </x:c>
      <x:c r="C207" s="8" t="str">
        <x:v>Tshwane Open</x:v>
      </x:c>
      <x:c r="D207" s="11" t="str">
        <x:v>ZAR</x:v>
      </x:c>
      <x:c r="E207" s="13" t="n">
        <x:v>18500000</x:v>
      </x:c>
      <x:c r="F207" s="8" t="str">
        <x:v>official_calendar_matched</x:v>
      </x:c>
      <x:c r="G207" s="8" t="str">
        <x:v>Charl Schwartzel (11)</x:v>
      </x:c>
      <x:c r="H207" s="8" t="str"/>
      <x:c r="I207" s="8" t="str">
        <x:v>https://www.europeantour.com/dpworld-tour/schedule/2016/</x:v>
      </x:c>
      <x:c r="J207" s="8" t="str">
        <x:v>R18,500,000 / Charl Schwartzel (11) 19 AFR </x:v>
      </x:c>
    </x:row>
    <x:row r="208" ht="23" customHeight="1">
      <x:c r="A208" s="8" t="str">
        <x:v>DP World Tour</x:v>
      </x:c>
      <x:c r="B208" s="11" t="n">
        <x:v>2016</x:v>
      </x:c>
      <x:c r="C208" s="8" t="str">
        <x:v>Maybank Championship Malaysia</x:v>
      </x:c>
      <x:c r="D208" s="11" t="str">
        <x:v>USD</x:v>
      </x:c>
      <x:c r="E208" s="13" t="n">
        <x:v>3000000</x:v>
      </x:c>
      <x:c r="F208" s="8" t="str">
        <x:v>official_calendar_matched</x:v>
      </x:c>
      <x:c r="G208" s="8" t="str">
        <x:v>Marcus Fraser (3)</x:v>
      </x:c>
      <x:c r="H208" s="8" t="str"/>
      <x:c r="I208" s="8" t="str">
        <x:v>https://www.europeantour.com/dpworld-tour/schedule/2016/</x:v>
      </x:c>
      <x:c r="J208" s="8" t="str">
        <x:v>US$3,000,000 / Marcus Fraser (3) 38 ASA New tournament</x:v>
      </x:c>
    </x:row>
    <x:row r="209" ht="23" customHeight="1">
      <x:c r="A209" s="8" t="str">
        <x:v>DP World Tour</x:v>
      </x:c>
      <x:c r="B209" s="11" t="n">
        <x:v>2016</x:v>
      </x:c>
      <x:c r="C209" s="8" t="str">
        <x:v>ISPS Handa Perth International</x:v>
      </x:c>
      <x:c r="D209" s="11" t="str">
        <x:v>AUD</x:v>
      </x:c>
      <x:c r="E209" s="13" t="n">
        <x:v>1750000</x:v>
      </x:c>
      <x:c r="F209" s="8" t="str">
        <x:v>official_calendar_matched</x:v>
      </x:c>
      <x:c r="G209" s="8" t="str">
        <x:v>Louis Oosthuizen (8)</x:v>
      </x:c>
      <x:c r="H209" s="8" t="str"/>
      <x:c r="I209" s="8" t="str">
        <x:v>https://www.europeantour.com/dpworld-tour/schedule/2016/</x:v>
      </x:c>
      <x:c r="J209" s="8" t="str">
        <x:v>A$1,750,000 / Louis Oosthuizen (8) 23 ANZ, ASA </x:v>
      </x:c>
    </x:row>
    <x:row r="210" ht="23" customHeight="1">
      <x:c r="A210" s="8" t="str">
        <x:v>DP World Tour</x:v>
      </x:c>
      <x:c r="B210" s="11" t="n">
        <x:v>2016</x:v>
      </x:c>
      <x:c r="C210" s="8" t="str">
        <x:v>WGC-Cadillac Championship</x:v>
      </x:c>
      <x:c r="D210" s="11" t="str">
        <x:v>USD</x:v>
      </x:c>
      <x:c r="E210" s="13" t="n">
        <x:v>9500000</x:v>
      </x:c>
      <x:c r="F210" s="8" t="str">
        <x:v>official_calendar_matched</x:v>
      </x:c>
      <x:c r="G210" s="8" t="str">
        <x:v>Adam Scott (10)</x:v>
      </x:c>
      <x:c r="H210" s="8" t="str"/>
      <x:c r="I210" s="8" t="str">
        <x:v>https://www.europeantour.com/dpworld-tour/schedule/2016/</x:v>
      </x:c>
      <x:c r="J210" s="8" t="str">
        <x:v>US$9,500,000 / Adam Scott (10) 76  World Golf Championship</x:v>
      </x:c>
    </x:row>
    <x:row r="211" ht="23" customHeight="1">
      <x:c r="A211" s="8" t="str">
        <x:v>DP World Tour</x:v>
      </x:c>
      <x:c r="B211" s="11" t="n">
        <x:v>2016</x:v>
      </x:c>
      <x:c r="C211" s="8" t="str">
        <x:v>True Thailand Classic</x:v>
      </x:c>
      <x:c r="D211" s="11" t="str">
        <x:v>USD</x:v>
      </x:c>
      <x:c r="E211" s="13" t="n">
        <x:v>1750000</x:v>
      </x:c>
      <x:c r="F211" s="8" t="str">
        <x:v>official_calendar_matched</x:v>
      </x:c>
      <x:c r="G211" s="8" t="str">
        <x:v>Scott Hend (2)</x:v>
      </x:c>
      <x:c r="H211" s="8" t="str"/>
      <x:c r="I211" s="8" t="str">
        <x:v>https://www.europeantour.com/dpworld-tour/schedule/2016/</x:v>
      </x:c>
      <x:c r="J211" s="8" t="str">
        <x:v>US$1,750,000 / Scott Hend (2) 24 ASA </x:v>
      </x:c>
    </x:row>
    <x:row r="212" ht="23" customHeight="1">
      <x:c r="A212" s="8" t="str">
        <x:v>DP World Tour</x:v>
      </x:c>
      <x:c r="B212" s="11" t="n">
        <x:v>2016</x:v>
      </x:c>
      <x:c r="C212" s="8" t="str">
        <x:v>Hero Indian Open</x:v>
      </x:c>
      <x:c r="D212" s="11" t="str">
        <x:v>USD</x:v>
      </x:c>
      <x:c r="E212" s="13" t="n">
        <x:v>1660000</x:v>
      </x:c>
      <x:c r="F212" s="8" t="str">
        <x:v>official_calendar_matched</x:v>
      </x:c>
      <x:c r="G212" s="8" t="str">
        <x:v>Shiv Chawrasia (3)</x:v>
      </x:c>
      <x:c r="H212" s="8" t="str"/>
      <x:c r="I212" s="8" t="str">
        <x:v>https://www.europeantour.com/dpworld-tour/schedule/2016/</x:v>
      </x:c>
      <x:c r="J212" s="8" t="str">
        <x:v>US$1,660,000 / Shiv Chawrasia (3) 19 ASA </x:v>
      </x:c>
    </x:row>
    <x:row r="213" ht="23" customHeight="1">
      <x:c r="A213" s="8" t="str">
        <x:v>DP World Tour</x:v>
      </x:c>
      <x:c r="B213" s="11" t="n">
        <x:v>2016</x:v>
      </x:c>
      <x:c r="C213" s="8" t="str">
        <x:v>WGC-Dell Match Play</x:v>
      </x:c>
      <x:c r="D213" s="11" t="str">
        <x:v>USD</x:v>
      </x:c>
      <x:c r="E213" s="13" t="n">
        <x:v>9500000</x:v>
      </x:c>
      <x:c r="F213" s="8" t="str">
        <x:v>official_calendar_matched</x:v>
      </x:c>
      <x:c r="G213" s="8" t="str">
        <x:v>Jason Day (n/a)</x:v>
      </x:c>
      <x:c r="H213" s="8" t="str"/>
      <x:c r="I213" s="8" t="str">
        <x:v>https://www.europeantour.com/dpworld-tour/schedule/2016/</x:v>
      </x:c>
      <x:c r="J213" s="8" t="str">
        <x:v>US$9,500,000 / Jason Day (n/a) 76  World Golf Championship</x:v>
      </x:c>
    </x:row>
    <x:row r="214" ht="23" customHeight="1">
      <x:c r="A214" s="8" t="str">
        <x:v>DP World Tour</x:v>
      </x:c>
      <x:c r="B214" s="11" t="n">
        <x:v>2016</x:v>
      </x:c>
      <x:c r="C214" s="8" t="str">
        <x:v>Masters Tournament</x:v>
      </x:c>
      <x:c r="D214" s="11" t="str">
        <x:v>USD</x:v>
      </x:c>
      <x:c r="E214" s="13" t="n">
        <x:v>10000000</x:v>
      </x:c>
      <x:c r="F214" s="8" t="str">
        <x:v>official_calendar_matched</x:v>
      </x:c>
      <x:c r="G214" s="8" t="str">
        <x:v>Danny Willett (5)</x:v>
      </x:c>
      <x:c r="H214" s="8" t="str"/>
      <x:c r="I214" s="8" t="str">
        <x:v>https://www.europeantour.com/dpworld-tour/schedule/2016/</x:v>
      </x:c>
      <x:c r="J214" s="8" t="str">
        <x:v>US$10,000,000 / Danny Willett (5) 100  Major championship</x:v>
      </x:c>
    </x:row>
    <x:row r="215" ht="23" customHeight="1">
      <x:c r="A215" s="8" t="str">
        <x:v>DP World Tour</x:v>
      </x:c>
      <x:c r="B215" s="11" t="n">
        <x:v>2016</x:v>
      </x:c>
      <x:c r="C215" s="8" t="str">
        <x:v>Real Club Valderrama Open de España</x:v>
      </x:c>
      <x:c r="D215" s="11" t="str">
        <x:v>EUR</x:v>
      </x:c>
      <x:c r="E215" s="13" t="n">
        <x:v>2000000</x:v>
      </x:c>
      <x:c r="F215" s="8" t="str">
        <x:v>official_calendar_matched</x:v>
      </x:c>
      <x:c r="G215" s="8" t="str">
        <x:v>Andrew Johnston (1)</x:v>
      </x:c>
      <x:c r="H215" s="8" t="str"/>
      <x:c r="I215" s="8" t="str">
        <x:v>https://www.europeantour.com/dpworld-tour/schedule/2016/</x:v>
      </x:c>
      <x:c r="J215" s="8" t="str">
        <x:v>€2,000,000 / Andrew Johnston (1) 28  </x:v>
      </x:c>
    </x:row>
    <x:row r="216" ht="23" customHeight="1">
      <x:c r="A216" s="8" t="str">
        <x:v>DP World Tour</x:v>
      </x:c>
      <x:c r="B216" s="11" t="n">
        <x:v>2016</x:v>
      </x:c>
      <x:c r="C216" s="8" t="str">
        <x:v>Shenzhen International</x:v>
      </x:c>
      <x:c r="D216" s="11" t="str">
        <x:v>USD</x:v>
      </x:c>
      <x:c r="E216" s="13" t="n">
        <x:v>2800000</x:v>
      </x:c>
      <x:c r="F216" s="8" t="str">
        <x:v>official_calendar_matched</x:v>
      </x:c>
      <x:c r="G216" s="8" t="str">
        <x:v>Lee Soo-min (1)</x:v>
      </x:c>
      <x:c r="H216" s="8" t="str"/>
      <x:c r="I216" s="8" t="str">
        <x:v>https://www.europeantour.com/dpworld-tour/schedule/2016/</x:v>
      </x:c>
      <x:c r="J216" s="8" t="str">
        <x:v>US$2,800,000 / Lee Soo-min (1) 24  </x:v>
      </x:c>
    </x:row>
    <x:row r="217" ht="23" customHeight="1">
      <x:c r="A217" s="8" t="str">
        <x:v>DP World Tour</x:v>
      </x:c>
      <x:c r="B217" s="11" t="n">
        <x:v>2016</x:v>
      </x:c>
      <x:c r="C217" s="8" t="str">
        <x:v>Volvo China Open</x:v>
      </x:c>
      <x:c r="D217" s="11" t="str">
        <x:v>CNY</x:v>
      </x:c>
      <x:c r="E217" s="13" t="n">
        <x:v>20000000</x:v>
      </x:c>
      <x:c r="F217" s="8" t="str">
        <x:v>official_calendar_matched</x:v>
      </x:c>
      <x:c r="G217" s="8" t="str">
        <x:v>Li Haotong (1)</x:v>
      </x:c>
      <x:c r="H217" s="8" t="str"/>
      <x:c r="I217" s="8" t="str">
        <x:v>https://www.europeantour.com/dpworld-tour/schedule/2016/</x:v>
      </x:c>
      <x:c r="J217" s="8" t="str">
        <x:v>CN¥20,000,000 / Li Haotong (1) 26 ONE </x:v>
      </x:c>
    </x:row>
    <x:row r="218" ht="23" customHeight="1">
      <x:c r="A218" s="8" t="str">
        <x:v>DP World Tour</x:v>
      </x:c>
      <x:c r="B218" s="11" t="n">
        <x:v>2016</x:v>
      </x:c>
      <x:c r="C218" s="8" t="str">
        <x:v>Trophée Hassan II</x:v>
      </x:c>
      <x:c r="D218" s="11" t="str">
        <x:v>EUR</x:v>
      </x:c>
      <x:c r="E218" s="13" t="n">
        <x:v>1500000</x:v>
      </x:c>
      <x:c r="F218" s="8" t="str">
        <x:v>official_calendar_matched</x:v>
      </x:c>
      <x:c r="G218" s="8" t="str">
        <x:v>Wang Jeung-hun (1)</x:v>
      </x:c>
      <x:c r="H218" s="8" t="str"/>
      <x:c r="I218" s="8" t="str">
        <x:v>https://www.europeantour.com/dpworld-tour/schedule/2016/</x:v>
      </x:c>
      <x:c r="J218" s="8" t="str">
        <x:v>€1,500,000 / Wang Jeung-hun (1) 24  </x:v>
      </x:c>
    </x:row>
    <x:row r="219" ht="23" customHeight="1">
      <x:c r="A219" s="8" t="str">
        <x:v>DP World Tour</x:v>
      </x:c>
      <x:c r="B219" s="11" t="n">
        <x:v>2016</x:v>
      </x:c>
      <x:c r="C219" s="8" t="str">
        <x:v>AfrAsia Bank Mauritius Open</x:v>
      </x:c>
      <x:c r="D219" s="11" t="str">
        <x:v>EUR</x:v>
      </x:c>
      <x:c r="E219" s="13" t="n">
        <x:v>1000000</x:v>
      </x:c>
      <x:c r="F219" s="8" t="str">
        <x:v>official_calendar_matched</x:v>
      </x:c>
      <x:c r="G219" s="8" t="str">
        <x:v>Wang Jeung-hun (2)</x:v>
      </x:c>
      <x:c r="H219" s="8" t="str"/>
      <x:c r="I219" s="8" t="str">
        <x:v>https://www.europeantour.com/dpworld-tour/schedule/2016/</x:v>
      </x:c>
      <x:c r="J219" s="8" t="str">
        <x:v>€1,000,000 / Wang Jeung-hun (2) 17 AFR, ASA </x:v>
      </x:c>
    </x:row>
    <x:row r="220" ht="23" customHeight="1">
      <x:c r="A220" s="8" t="str">
        <x:v>DP World Tour</x:v>
      </x:c>
      <x:c r="B220" s="11" t="n">
        <x:v>2016</x:v>
      </x:c>
      <x:c r="C220" s="8" t="str">
        <x:v>Dubai Duty Free Irish Open</x:v>
      </x:c>
      <x:c r="D220" s="11" t="str">
        <x:v>EUR</x:v>
      </x:c>
      <x:c r="E220" s="13" t="n">
        <x:v>4000000</x:v>
      </x:c>
      <x:c r="F220" s="8" t="str">
        <x:v>official_calendar_matched</x:v>
      </x:c>
      <x:c r="G220" s="8" t="str">
        <x:v>Rory McIlroy (13)</x:v>
      </x:c>
      <x:c r="H220" s="8" t="str"/>
      <x:c r="I220" s="8" t="str">
        <x:v>https://www.europeantour.com/dpworld-tour/schedule/2016/</x:v>
      </x:c>
      <x:c r="J220" s="8" t="str">
        <x:v>€4,000,000 / Rory McIlroy (13) 46  </x:v>
      </x:c>
    </x:row>
    <x:row r="221" ht="23" customHeight="1">
      <x:c r="A221" s="8" t="str">
        <x:v>DP World Tour</x:v>
      </x:c>
      <x:c r="B221" s="11" t="n">
        <x:v>2016</x:v>
      </x:c>
      <x:c r="C221" s="8" t="str">
        <x:v>BMW PGA Championship</x:v>
      </x:c>
      <x:c r="D221" s="11" t="str">
        <x:v>EUR</x:v>
      </x:c>
      <x:c r="E221" s="13" t="n">
        <x:v>5000000</x:v>
      </x:c>
      <x:c r="F221" s="8" t="str">
        <x:v>official_calendar_matched</x:v>
      </x:c>
      <x:c r="G221" s="8" t="str">
        <x:v>Chris Wood (3)</x:v>
      </x:c>
      <x:c r="H221" s="8" t="str"/>
      <x:c r="I221" s="8" t="str">
        <x:v>https://www.europeantour.com/dpworld-tour/schedule/2016/</x:v>
      </x:c>
      <x:c r="J221" s="8" t="str">
        <x:v>€5,000,000 / Chris Wood (3) 64  Flagship event</x:v>
      </x:c>
    </x:row>
    <x:row r="222" ht="23" customHeight="1">
      <x:c r="A222" s="8" t="str">
        <x:v>DP World Tour</x:v>
      </x:c>
      <x:c r="B222" s="11" t="n">
        <x:v>2016</x:v>
      </x:c>
      <x:c r="C222" s="8" t="str">
        <x:v>Nordea Masters</x:v>
      </x:c>
      <x:c r="D222" s="11" t="str">
        <x:v>EUR</x:v>
      </x:c>
      <x:c r="E222" s="13" t="n">
        <x:v>1500000</x:v>
      </x:c>
      <x:c r="F222" s="8" t="str">
        <x:v>official_calendar_matched</x:v>
      </x:c>
      <x:c r="G222" s="8" t="str">
        <x:v>Matt Fitzpatrick (2)</x:v>
      </x:c>
      <x:c r="H222" s="8" t="str"/>
      <x:c r="I222" s="8" t="str">
        <x:v>https://www.europeantour.com/dpworld-tour/schedule/2016/</x:v>
      </x:c>
      <x:c r="J222" s="8" t="str">
        <x:v>€1,500,000 / Matt Fitzpatrick (2) 24  </x:v>
      </x:c>
    </x:row>
    <x:row r="223" ht="23" customHeight="1">
      <x:c r="A223" s="8" t="str">
        <x:v>DP World Tour</x:v>
      </x:c>
      <x:c r="B223" s="11" t="n">
        <x:v>2016</x:v>
      </x:c>
      <x:c r="C223" s="8" t="str">
        <x:v>Lyoness Open</x:v>
      </x:c>
      <x:c r="D223" s="11" t="str">
        <x:v>EUR</x:v>
      </x:c>
      <x:c r="E223" s="13" t="n">
        <x:v>1000000</x:v>
      </x:c>
      <x:c r="F223" s="8" t="str">
        <x:v>secondary_event_table</x:v>
      </x:c>
      <x:c r="G223" s="8" t="str">
        <x:v>Wu Ashun (2)</x:v>
      </x:c>
      <x:c r="H223" s="8" t="str"/>
      <x:c r="I223" s="8" t="str">
        <x:v>https://en.wikipedia.org/wiki/2016_European_Tour</x:v>
      </x:c>
      <x:c r="J223" s="8" t="str">
        <x:v>€1,000,000 / Wu Ashun (2) 24  </x:v>
      </x:c>
    </x:row>
    <x:row r="224" ht="23" customHeight="1">
      <x:c r="A224" s="8" t="str">
        <x:v>DP World Tour</x:v>
      </x:c>
      <x:c r="B224" s="11" t="n">
        <x:v>2016</x:v>
      </x:c>
      <x:c r="C224" s="8" t="str">
        <x:v>U.S. Open</x:v>
      </x:c>
      <x:c r="D224" s="11" t="str">
        <x:v>USD</x:v>
      </x:c>
      <x:c r="E224" s="13" t="n">
        <x:v>10000000</x:v>
      </x:c>
      <x:c r="F224" s="8" t="str">
        <x:v>official_calendar_matched</x:v>
      </x:c>
      <x:c r="G224" s="8" t="str">
        <x:v>Dustin Johnson (n/a)</x:v>
      </x:c>
      <x:c r="H224" s="8" t="str"/>
      <x:c r="I224" s="8" t="str">
        <x:v>https://www.europeantour.com/dpworld-tour/schedule/2016/</x:v>
      </x:c>
      <x:c r="J224" s="8" t="str">
        <x:v>US$10,000,000 / Dustin Johnson (n/a) 100  Major championship</x:v>
      </x:c>
    </x:row>
    <x:row r="225" ht="23" customHeight="1">
      <x:c r="A225" s="8" t="str">
        <x:v>DP World Tour</x:v>
      </x:c>
      <x:c r="B225" s="11" t="n">
        <x:v>2016</x:v>
      </x:c>
      <x:c r="C225" s="8" t="str">
        <x:v>BMW International Open</x:v>
      </x:c>
      <x:c r="D225" s="11" t="str">
        <x:v>EUR</x:v>
      </x:c>
      <x:c r="E225" s="13" t="n">
        <x:v>2000000</x:v>
      </x:c>
      <x:c r="F225" s="8" t="str">
        <x:v>official_calendar_matched</x:v>
      </x:c>
      <x:c r="G225" s="8" t="str">
        <x:v>Henrik Stenson (10)</x:v>
      </x:c>
      <x:c r="H225" s="8" t="str"/>
      <x:c r="I225" s="8" t="str">
        <x:v>https://www.europeantour.com/dpworld-tour/schedule/2016/</x:v>
      </x:c>
      <x:c r="J225" s="8" t="str">
        <x:v>€2,000,000 / Henrik Stenson (10) 34  </x:v>
      </x:c>
    </x:row>
    <x:row r="226" ht="23" customHeight="1">
      <x:c r="A226" s="8" t="str">
        <x:v>DP World Tour</x:v>
      </x:c>
      <x:c r="B226" s="11" t="n">
        <x:v>2016</x:v>
      </x:c>
      <x:c r="C226" s="8" t="str">
        <x:v>Open de France</x:v>
      </x:c>
      <x:c r="D226" s="11" t="str">
        <x:v>EUR</x:v>
      </x:c>
      <x:c r="E226" s="13" t="n">
        <x:v>3500000</x:v>
      </x:c>
      <x:c r="F226" s="8" t="str">
        <x:v>official_calendar_matched</x:v>
      </x:c>
      <x:c r="G226" s="8" t="str">
        <x:v>Thongchai Jaidee (8)</x:v>
      </x:c>
      <x:c r="H226" s="8" t="str"/>
      <x:c r="I226" s="8" t="str">
        <x:v>https://www.europeantour.com/dpworld-tour/schedule/2016/</x:v>
      </x:c>
      <x:c r="J226" s="8" t="str">
        <x:v>€3,500,000 / Thongchai Jaidee (8) 42  </x:v>
      </x:c>
    </x:row>
    <x:row r="227" ht="23" customHeight="1">
      <x:c r="A227" s="8" t="str">
        <x:v>DP World Tour</x:v>
      </x:c>
      <x:c r="B227" s="11" t="n">
        <x:v>2016</x:v>
      </x:c>
      <x:c r="C227" s="8" t="str">
        <x:v>Aberdeen Asset Management Scottish Open</x:v>
      </x:c>
      <x:c r="D227" s="11" t="str">
        <x:v>GBP</x:v>
      </x:c>
      <x:c r="E227" s="13" t="n">
        <x:v>3250000</x:v>
      </x:c>
      <x:c r="F227" s="8" t="str">
        <x:v>official_calendar_matched</x:v>
      </x:c>
      <x:c r="G227" s="8" t="str">
        <x:v>Alex Norén (5)</x:v>
      </x:c>
      <x:c r="H227" s="8" t="str"/>
      <x:c r="I227" s="8" t="str">
        <x:v>https://www.europeantour.com/dpworld-tour/schedule/2016/</x:v>
      </x:c>
      <x:c r="J227" s="8" t="str">
        <x:v>£3,250,000 / Alex Norén (5) 46  </x:v>
      </x:c>
    </x:row>
    <x:row r="228" ht="23" customHeight="1">
      <x:c r="A228" s="8" t="str">
        <x:v>DP World Tour</x:v>
      </x:c>
      <x:c r="B228" s="11" t="n">
        <x:v>2016</x:v>
      </x:c>
      <x:c r="C228" s="8" t="str">
        <x:v>The Open Championship</x:v>
      </x:c>
      <x:c r="D228" s="11" t="str">
        <x:v>USD</x:v>
      </x:c>
      <x:c r="E228" s="13" t="n">
        <x:v>10000000</x:v>
      </x:c>
      <x:c r="F228" s="8" t="str">
        <x:v>official_calendar_matched</x:v>
      </x:c>
      <x:c r="G228" s="8" t="str">
        <x:v>Henrik Stenson (11)</x:v>
      </x:c>
      <x:c r="H228" s="8" t="str"/>
      <x:c r="I228" s="8" t="str">
        <x:v>https://www.europeantour.com/dpworld-tour/schedule/2016/</x:v>
      </x:c>
      <x:c r="J228" s="8" t="str">
        <x:v>£6,500,000 / Henrik Stenson (11) 100  Major championship</x:v>
      </x:c>
    </x:row>
    <x:row r="229" ht="23" customHeight="1">
      <x:c r="A229" s="8" t="str">
        <x:v>DP World Tour</x:v>
      </x:c>
      <x:c r="B229" s="11" t="n">
        <x:v>2016</x:v>
      </x:c>
      <x:c r="C229" s="8" t="str">
        <x:v>King's Cup</x:v>
      </x:c>
      <x:c r="D229" s="11" t="str">
        <x:v>USD</x:v>
      </x:c>
      <x:c r="E229" s="13" t="n">
        <x:v>750000</x:v>
      </x:c>
      <x:c r="F229" s="8" t="str">
        <x:v>official_calendar_matched</x:v>
      </x:c>
      <x:c r="G229" s="8" t="str">
        <x:v>Chan Shih-chang (1)</x:v>
      </x:c>
      <x:c r="H229" s="8" t="str"/>
      <x:c r="I229" s="8" t="str">
        <x:v>https://www.europeantour.com/dpworld-tour/schedule/2016/</x:v>
      </x:c>
      <x:c r="J229" s="8" t="str">
        <x:v>US$750,000 / Chan Shih-chang (1) 14 ASA New to European Tour</x:v>
      </x:c>
    </x:row>
    <x:row r="230" ht="23" customHeight="1">
      <x:c r="A230" s="8" t="str">
        <x:v>DP World Tour</x:v>
      </x:c>
      <x:c r="B230" s="11" t="n">
        <x:v>2016</x:v>
      </x:c>
      <x:c r="C230" s="8" t="str">
        <x:v>PGA Championship</x:v>
      </x:c>
      <x:c r="D230" s="11" t="str">
        <x:v>USD</x:v>
      </x:c>
      <x:c r="E230" s="13" t="n">
        <x:v>10500000</x:v>
      </x:c>
      <x:c r="F230" s="8" t="str">
        <x:v>official_calendar_matched</x:v>
      </x:c>
      <x:c r="G230" s="8" t="str">
        <x:v>Jimmy Walker (n/a)</x:v>
      </x:c>
      <x:c r="H230" s="8" t="str"/>
      <x:c r="I230" s="8" t="str">
        <x:v>https://www.europeantour.com/dpworld-tour/schedule/2016/</x:v>
      </x:c>
      <x:c r="J230" s="8" t="str">
        <x:v>US$10,500,000 / Jimmy Walker (n/a) 100  Major championship</x:v>
      </x:c>
    </x:row>
    <x:row r="231" ht="23" customHeight="1">
      <x:c r="A231" s="8" t="str">
        <x:v>DP World Tour</x:v>
      </x:c>
      <x:c r="B231" s="11" t="n">
        <x:v>2016</x:v>
      </x:c>
      <x:c r="C231" s="8" t="str">
        <x:v>Aberdeen Asset Management Paul Lawrie Match Play</x:v>
      </x:c>
      <x:c r="D231" s="11" t="str">
        <x:v>EUR</x:v>
      </x:c>
      <x:c r="E231" s="13" t="n">
        <x:v>1000000</x:v>
      </x:c>
      <x:c r="F231" s="8" t="str">
        <x:v>official_calendar_matched</x:v>
      </x:c>
      <x:c r="G231" s="8" t="str">
        <x:v>Anthony Wall (2)</x:v>
      </x:c>
      <x:c r="H231" s="8" t="str"/>
      <x:c r="I231" s="8" t="str">
        <x:v>https://www.europeantour.com/dpworld-tour/schedule/2016/</x:v>
      </x:c>
      <x:c r="J231" s="8" t="str">
        <x:v>€1,000,000 / Anthony Wall (2) 24  Limited-field event</x:v>
      </x:c>
    </x:row>
    <x:row r="232" ht="23" customHeight="1">
      <x:c r="A232" s="8" t="str">
        <x:v>DP World Tour</x:v>
      </x:c>
      <x:c r="B232" s="11" t="n">
        <x:v>2016</x:v>
      </x:c>
      <x:c r="C232" s="8" t="str">
        <x:v>D+D Real Czech Masters</x:v>
      </x:c>
      <x:c r="D232" s="11" t="str">
        <x:v>EUR</x:v>
      </x:c>
      <x:c r="E232" s="13" t="n">
        <x:v>1000000</x:v>
      </x:c>
      <x:c r="F232" s="8" t="str">
        <x:v>official_calendar_matched</x:v>
      </x:c>
      <x:c r="G232" s="8" t="str">
        <x:v>Paul Peterson (1)</x:v>
      </x:c>
      <x:c r="H232" s="8" t="str"/>
      <x:c r="I232" s="8" t="str">
        <x:v>https://www.europeantour.com/dpworld-tour/schedule/2016/</x:v>
      </x:c>
      <x:c r="J232" s="8" t="str">
        <x:v>€1,000,000 / Paul Peterson (1) 24  </x:v>
      </x:c>
    </x:row>
    <x:row r="233" ht="23" customHeight="1">
      <x:c r="A233" s="8" t="str">
        <x:v>DP World Tour</x:v>
      </x:c>
      <x:c r="B233" s="11" t="n">
        <x:v>2016</x:v>
      </x:c>
      <x:c r="C233" s="8" t="str">
        <x:v>Made in Denmark</x:v>
      </x:c>
      <x:c r="D233" s="11" t="str">
        <x:v>EUR</x:v>
      </x:c>
      <x:c r="E233" s="13" t="n">
        <x:v>1800000</x:v>
      </x:c>
      <x:c r="F233" s="8" t="str">
        <x:v>official_calendar_matched</x:v>
      </x:c>
      <x:c r="G233" s="8" t="str">
        <x:v>Thomas Pieters (3)</x:v>
      </x:c>
      <x:c r="H233" s="8" t="str"/>
      <x:c r="I233" s="8" t="str">
        <x:v>https://www.europeantour.com/dpworld-tour/schedule/2016/</x:v>
      </x:c>
      <x:c r="J233" s="8" t="str">
        <x:v>€1,800,000 / Thomas Pieters (3) 24  </x:v>
      </x:c>
    </x:row>
    <x:row r="234" ht="23" customHeight="1">
      <x:c r="A234" s="8" t="str">
        <x:v>DP World Tour</x:v>
      </x:c>
      <x:c r="B234" s="11" t="n">
        <x:v>2016</x:v>
      </x:c>
      <x:c r="C234" s="8" t="str">
        <x:v>Omega European Masters</x:v>
      </x:c>
      <x:c r="D234" s="11" t="str">
        <x:v>EUR</x:v>
      </x:c>
      <x:c r="E234" s="13" t="n">
        <x:v>2700000</x:v>
      </x:c>
      <x:c r="F234" s="8" t="str">
        <x:v>official_calendar_matched</x:v>
      </x:c>
      <x:c r="G234" s="8" t="str">
        <x:v>Alex Norén (6)</x:v>
      </x:c>
      <x:c r="H234" s="8" t="str"/>
      <x:c r="I234" s="8" t="str">
        <x:v>https://www.europeantour.com/dpworld-tour/schedule/2016/</x:v>
      </x:c>
      <x:c r="J234" s="8" t="str">
        <x:v>€2,700,000 / Alex Norén (6) 30 ASA </x:v>
      </x:c>
    </x:row>
    <x:row r="235" ht="23" customHeight="1">
      <x:c r="A235" s="8" t="str">
        <x:v>DP World Tour</x:v>
      </x:c>
      <x:c r="B235" s="11" t="n">
        <x:v>2016</x:v>
      </x:c>
      <x:c r="C235" s="8" t="str">
        <x:v>KLM Open</x:v>
      </x:c>
      <x:c r="D235" s="11" t="str">
        <x:v>EUR</x:v>
      </x:c>
      <x:c r="E235" s="13" t="n">
        <x:v>1800000</x:v>
      </x:c>
      <x:c r="F235" s="8" t="str">
        <x:v>official_calendar_matched</x:v>
      </x:c>
      <x:c r="G235" s="8" t="str">
        <x:v>Joost Luiten (5)</x:v>
      </x:c>
      <x:c r="H235" s="8" t="str"/>
      <x:c r="I235" s="8" t="str">
        <x:v>https://www.europeantour.com/dpworld-tour/schedule/2016/</x:v>
      </x:c>
      <x:c r="J235" s="8" t="str">
        <x:v>€1,800,000 / Joost Luiten (5) 24  </x:v>
      </x:c>
    </x:row>
    <x:row r="236" ht="23" customHeight="1">
      <x:c r="A236" s="8" t="str">
        <x:v>DP World Tour</x:v>
      </x:c>
      <x:c r="B236" s="11" t="n">
        <x:v>2016</x:v>
      </x:c>
      <x:c r="C236" s="8" t="str">
        <x:v>Italian Open</x:v>
      </x:c>
      <x:c r="D236" s="11" t="str">
        <x:v>EUR</x:v>
      </x:c>
      <x:c r="E236" s="13" t="n">
        <x:v>3000000</x:v>
      </x:c>
      <x:c r="F236" s="8" t="str">
        <x:v>official_calendar_matched</x:v>
      </x:c>
      <x:c r="G236" s="8" t="str">
        <x:v>Francesco Molinari (4)</x:v>
      </x:c>
      <x:c r="H236" s="8" t="str"/>
      <x:c r="I236" s="8" t="str">
        <x:v>https://www.europeantour.com/dpworld-tour/schedule/2016/</x:v>
      </x:c>
      <x:c r="J236" s="8" t="str">
        <x:v>€3,000,000 / Francesco Molinari (4) 36  </x:v>
      </x:c>
    </x:row>
    <x:row r="237" ht="23" customHeight="1">
      <x:c r="A237" s="8" t="str">
        <x:v>DP World Tour</x:v>
      </x:c>
      <x:c r="B237" s="11" t="n">
        <x:v>2016</x:v>
      </x:c>
      <x:c r="C237" s="8" t="str">
        <x:v>Porsche European Open</x:v>
      </x:c>
      <x:c r="D237" s="11" t="str">
        <x:v>EUR</x:v>
      </x:c>
      <x:c r="E237" s="13" t="n">
        <x:v>2000000</x:v>
      </x:c>
      <x:c r="F237" s="8" t="str">
        <x:v>official_calendar_matched</x:v>
      </x:c>
      <x:c r="G237" s="8" t="str">
        <x:v>Alexander Lévy (3)</x:v>
      </x:c>
      <x:c r="H237" s="8" t="str"/>
      <x:c r="I237" s="8" t="str">
        <x:v>https://www.europeantour.com/dpworld-tour/schedule/2016/</x:v>
      </x:c>
      <x:c r="J237" s="8" t="str">
        <x:v>€2,000,000 / Alexander Lévy (3) 24  </x:v>
      </x:c>
    </x:row>
    <x:row r="238" ht="23" customHeight="1">
      <x:c r="A238" s="8" t="str">
        <x:v>DP World Tour</x:v>
      </x:c>
      <x:c r="B238" s="11" t="n">
        <x:v>2016</x:v>
      </x:c>
      <x:c r="C238" s="8" t="str">
        <x:v>Fiji International</x:v>
      </x:c>
      <x:c r="D238" s="11" t="str">
        <x:v>AUD</x:v>
      </x:c>
      <x:c r="E238" s="13" t="n">
        <x:v>1500000</x:v>
      </x:c>
      <x:c r="F238" s="8" t="str">
        <x:v>official_calendar_matched</x:v>
      </x:c>
      <x:c r="G238" s="8" t="str">
        <x:v>Brandt Snedeker (n/a)</x:v>
      </x:c>
      <x:c r="H238" s="8" t="str"/>
      <x:c r="I238" s="8" t="str">
        <x:v>https://www.europeantour.com/dpworld-tour/schedule/2016/</x:v>
      </x:c>
      <x:c r="J238" s="8" t="str">
        <x:v>A$1,500,000 / Brandt Snedeker (n/a) 16 ANZ New to European Tour</x:v>
      </x:c>
    </x:row>
    <x:row r="239" ht="23" customHeight="1">
      <x:c r="A239" s="8" t="str">
        <x:v>DP World Tour</x:v>
      </x:c>
      <x:c r="B239" s="11" t="n">
        <x:v>2016</x:v>
      </x:c>
      <x:c r="C239" s="8" t="str">
        <x:v>Alfred Dunhill Links Championship</x:v>
      </x:c>
      <x:c r="D239" s="11" t="str">
        <x:v>USD</x:v>
      </x:c>
      <x:c r="E239" s="13" t="n">
        <x:v>5000000</x:v>
      </x:c>
      <x:c r="F239" s="8" t="str">
        <x:v>official_calendar_matched</x:v>
      </x:c>
      <x:c r="G239" s="8" t="str">
        <x:v>Tyrrell Hatton (1)</x:v>
      </x:c>
      <x:c r="H239" s="8" t="str"/>
      <x:c r="I239" s="8" t="str">
        <x:v>https://www.europeantour.com/dpworld-tour/schedule/2016/</x:v>
      </x:c>
      <x:c r="J239" s="8" t="str">
        <x:v>US$5,000,000 / Tyrrell Hatton (1) 40  Pro-Am</x:v>
      </x:c>
    </x:row>
    <x:row r="240" ht="23" customHeight="1">
      <x:c r="A240" s="8" t="str">
        <x:v>DP World Tour</x:v>
      </x:c>
      <x:c r="B240" s="11" t="n">
        <x:v>2016</x:v>
      </x:c>
      <x:c r="C240" s="8" t="str">
        <x:v>British Masters</x:v>
      </x:c>
      <x:c r="D240" s="11" t="str">
        <x:v>USD</x:v>
      </x:c>
      <x:c r="E240" s="13" t="n">
        <x:v>10000000</x:v>
      </x:c>
      <x:c r="F240" s="8" t="str">
        <x:v>official_calendar_matched</x:v>
      </x:c>
      <x:c r="G240" s="8" t="str">
        <x:v>Alex Norén (7)</x:v>
      </x:c>
      <x:c r="H240" s="8" t="str"/>
      <x:c r="I240" s="8" t="str">
        <x:v>https://www.europeantour.com/dpworld-tour/schedule/2016/</x:v>
      </x:c>
      <x:c r="J240" s="8" t="str">
        <x:v>£3,000,000 / Alex Norén (7) 34  </x:v>
      </x:c>
    </x:row>
    <x:row r="241" ht="23" customHeight="1">
      <x:c r="A241" s="8" t="str">
        <x:v>DP World Tour</x:v>
      </x:c>
      <x:c r="B241" s="11" t="n">
        <x:v>2016</x:v>
      </x:c>
      <x:c r="C241" s="8" t="str">
        <x:v>Portugal Masters</x:v>
      </x:c>
      <x:c r="D241" s="11" t="str">
        <x:v>EUR</x:v>
      </x:c>
      <x:c r="E241" s="13" t="n">
        <x:v>2000000</x:v>
      </x:c>
      <x:c r="F241" s="8" t="str">
        <x:v>official_calendar_matched</x:v>
      </x:c>
      <x:c r="G241" s="8" t="str">
        <x:v>Pádraig Harrington (15)</x:v>
      </x:c>
      <x:c r="H241" s="8" t="str"/>
      <x:c r="I241" s="8" t="str">
        <x:v>https://www.europeantour.com/dpworld-tour/schedule/2016/</x:v>
      </x:c>
      <x:c r="J241" s="8" t="str">
        <x:v>€2,000,000 / Pádraig Harrington (15) 24  </x:v>
      </x:c>
    </x:row>
    <x:row r="242" ht="23" customHeight="1">
      <x:c r="A242" s="8" t="str">
        <x:v>DP World Tour</x:v>
      </x:c>
      <x:c r="B242" s="11" t="n">
        <x:v>2016</x:v>
      </x:c>
      <x:c r="C242" s="8" t="str">
        <x:v>WGC-HSBC Champions</x:v>
      </x:c>
      <x:c r="D242" s="11" t="str">
        <x:v>USD</x:v>
      </x:c>
      <x:c r="E242" s="13" t="n">
        <x:v>9500000</x:v>
      </x:c>
      <x:c r="F242" s="8" t="str">
        <x:v>official_calendar_matched</x:v>
      </x:c>
      <x:c r="G242" s="8" t="str">
        <x:v>Hideki Matsuyama (n/a)</x:v>
      </x:c>
      <x:c r="H242" s="8" t="str"/>
      <x:c r="I242" s="8" t="str">
        <x:v>https://www.europeantour.com/dpworld-tour/schedule/2016/</x:v>
      </x:c>
      <x:c r="J242" s="8" t="str">
        <x:v>US$9,500,000 / Hideki Matsuyama (n/a) 70  World Golf Championship</x:v>
      </x:c>
    </x:row>
    <x:row r="243" ht="23" customHeight="1">
      <x:c r="A243" s="8" t="str">
        <x:v>DP World Tour</x:v>
      </x:c>
      <x:c r="B243" s="11" t="n">
        <x:v>2016</x:v>
      </x:c>
      <x:c r="C243" s="8" t="str">
        <x:v>Turkish Airlines Open</x:v>
      </x:c>
      <x:c r="D243" s="11" t="str">
        <x:v>USD</x:v>
      </x:c>
      <x:c r="E243" s="13" t="n">
        <x:v>7000000</x:v>
      </x:c>
      <x:c r="F243" s="8" t="str">
        <x:v>official_calendar_matched</x:v>
      </x:c>
      <x:c r="G243" s="8" t="str">
        <x:v>Thorbjørn Olesen (4)</x:v>
      </x:c>
      <x:c r="H243" s="8" t="str"/>
      <x:c r="I243" s="8" t="str">
        <x:v>https://www.europeantour.com/dpworld-tour/schedule/2016/</x:v>
      </x:c>
      <x:c r="J243" s="8" t="str">
        <x:v>US$7,000,000 / Thorbjørn Olesen (4) 30  Race to Dubai finals series</x:v>
      </x:c>
    </x:row>
    <x:row r="244" ht="23" customHeight="1">
      <x:c r="A244" s="8" t="str">
        <x:v>DP World Tour</x:v>
      </x:c>
      <x:c r="B244" s="11" t="n">
        <x:v>2016</x:v>
      </x:c>
      <x:c r="C244" s="8" t="str">
        <x:v>Nedbank Golf Challenge</x:v>
      </x:c>
      <x:c r="D244" s="11" t="str">
        <x:v>USD</x:v>
      </x:c>
      <x:c r="E244" s="13" t="n">
        <x:v>6500000</x:v>
      </x:c>
      <x:c r="F244" s="8" t="str">
        <x:v>official_calendar_matched</x:v>
      </x:c>
      <x:c r="G244" s="8" t="str">
        <x:v>Alex Norén (8)</x:v>
      </x:c>
      <x:c r="H244" s="8" t="str"/>
      <x:c r="I244" s="8" t="str">
        <x:v>https://www.europeantour.com/dpworld-tour/schedule/2016/</x:v>
      </x:c>
      <x:c r="J244" s="8" t="str">
        <x:v>US$7,000,000 / Alex Norén (8) 46  Race to Dubai finals series</x:v>
      </x:c>
    </x:row>
    <x:row r="245" ht="23" customHeight="1">
      <x:c r="A245" s="8" t="str">
        <x:v>DP World Tour</x:v>
      </x:c>
      <x:c r="B245" s="11" t="n">
        <x:v>2016</x:v>
      </x:c>
      <x:c r="C245" s="8" t="str">
        <x:v>DP World Tour Championship, Dubai</x:v>
      </x:c>
      <x:c r="D245" s="11" t="str">
        <x:v>USD</x:v>
      </x:c>
      <x:c r="E245" s="13" t="n">
        <x:v>8000000</x:v>
      </x:c>
      <x:c r="F245" s="8" t="str">
        <x:v>official_calendar_matched</x:v>
      </x:c>
      <x:c r="G245" s="8" t="str">
        <x:v>Matt Fitzpatrick (3)</x:v>
      </x:c>
      <x:c r="H245" s="8" t="str"/>
      <x:c r="I245" s="8" t="str">
        <x:v>https://www.europeantour.com/dpworld-tour/schedule/2016/</x:v>
      </x:c>
      <x:c r="J245" s="8" t="str">
        <x:v>US$8,000,000 / Matt Fitzpatrick (3) 52  Race to Dubai finals series</x:v>
      </x:c>
    </x:row>
    <x:row r="246" ht="23" customHeight="1">
      <x:c r="A246" s="8" t="str">
        <x:v>PGA TOUR</x:v>
      </x:c>
      <x:c r="B246" s="11" t="n">
        <x:v>2017</x:v>
      </x:c>
      <x:c r="C246" s="8" t="str">
        <x:v>Safeway Open</x:v>
      </x:c>
      <x:c r="D246" s="11" t="str">
        <x:v>USD</x:v>
      </x:c>
      <x:c r="E246" s="13" t="n">
        <x:v>6000000</x:v>
      </x:c>
      <x:c r="F246" s="8" t="str">
        <x:v>official_media_correlated</x:v>
      </x:c>
      <x:c r="G246" s="8" t="str">
        <x:v>Brendan Steele (2)</x:v>
      </x:c>
      <x:c r="H246" s="8" t="str"/>
      <x:c r="I246" s="8" t="str">
        <x:v>https://pgatourmedia.pgatourhq.com/tours/2017/pgatour/safewayopen</x:v>
      </x:c>
      <x:c r="J246" s="8" t="str">
        <x:v>6,000,000 / Brendan Steele (2) 38  </x:v>
      </x:c>
    </x:row>
    <x:row r="247" ht="23" customHeight="1">
      <x:c r="A247" s="8" t="str">
        <x:v>PGA TOUR</x:v>
      </x:c>
      <x:c r="B247" s="11" t="n">
        <x:v>2017</x:v>
      </x:c>
      <x:c r="C247" s="8" t="str">
        <x:v>CIMB Classic</x:v>
      </x:c>
      <x:c r="D247" s="11" t="str">
        <x:v>USD</x:v>
      </x:c>
      <x:c r="E247" s="13" t="n">
        <x:v>7000000</x:v>
      </x:c>
      <x:c r="F247" s="8" t="str">
        <x:v>official_media_correlated</x:v>
      </x:c>
      <x:c r="G247" s="8" t="str">
        <x:v>Justin Thomas (2)</x:v>
      </x:c>
      <x:c r="H247" s="8" t="str"/>
      <x:c r="I247" s="8" t="str">
        <x:v>https://pgatourmedia.pgatourhq.com/tours/2017/pgatour/cimbclassic</x:v>
      </x:c>
      <x:c r="J247" s="8" t="str">
        <x:v>7,000,000 / Justin Thomas (2) 50 ASA Limited-field event</x:v>
      </x:c>
    </x:row>
    <x:row r="248" ht="23" customHeight="1">
      <x:c r="A248" s="8" t="str">
        <x:v>PGA TOUR</x:v>
      </x:c>
      <x:c r="B248" s="11" t="n">
        <x:v>2017</x:v>
      </x:c>
      <x:c r="C248" s="8" t="str">
        <x:v>WGC-HSBC Champions</x:v>
      </x:c>
      <x:c r="D248" s="11" t="str">
        <x:v>USD</x:v>
      </x:c>
      <x:c r="E248" s="13" t="n">
        <x:v>9500000</x:v>
      </x:c>
      <x:c r="F248" s="8" t="str">
        <x:v>official_media_correlated</x:v>
      </x:c>
      <x:c r="G248" s="8" t="str">
        <x:v>Hideki Matsuyama (3)</x:v>
      </x:c>
      <x:c r="H248" s="8" t="str"/>
      <x:c r="I248" s="8" t="str">
        <x:v>https://pgatourmedia.pgatourhq.com/tours/2017/pgatour/worldgolfchampionships-hsbcchampions</x:v>
      </x:c>
      <x:c r="J248" s="8" t="str">
        <x:v>9,500,000 / Hideki Matsuyama (3) 70  World Golf Championship</x:v>
      </x:c>
    </x:row>
    <x:row r="249" ht="23" customHeight="1">
      <x:c r="A249" s="8" t="str">
        <x:v>PGA TOUR</x:v>
      </x:c>
      <x:c r="B249" s="11" t="n">
        <x:v>2017</x:v>
      </x:c>
      <x:c r="C249" s="8" t="str">
        <x:v>Sanderson Farms Championship</x:v>
      </x:c>
      <x:c r="D249" s="11" t="str">
        <x:v>USD</x:v>
      </x:c>
      <x:c r="E249" s="13" t="n">
        <x:v>4200000</x:v>
      </x:c>
      <x:c r="F249" s="8" t="str">
        <x:v>official_media_correlated</x:v>
      </x:c>
      <x:c r="G249" s="8" t="str">
        <x:v>Cody Gribble (1)</x:v>
      </x:c>
      <x:c r="H249" s="8" t="str"/>
      <x:c r="I249" s="8" t="str">
        <x:v>https://pgatourmedia.pgatourhq.com/tours/2017/pgatour/sandersonfarmschampionship</x:v>
      </x:c>
      <x:c r="J249" s="8" t="str">
        <x:v>4,200,000 / Cody Gribble (1) 24  Alternate event</x:v>
      </x:c>
    </x:row>
    <x:row r="250" ht="23" customHeight="1">
      <x:c r="A250" s="8" t="str">
        <x:v>PGA TOUR</x:v>
      </x:c>
      <x:c r="B250" s="11" t="n">
        <x:v>2017</x:v>
      </x:c>
      <x:c r="C250" s="8" t="str">
        <x:v>Shriners Hospitals for Children Open</x:v>
      </x:c>
      <x:c r="D250" s="11" t="str">
        <x:v>USD</x:v>
      </x:c>
      <x:c r="E250" s="13" t="n">
        <x:v>6600000</x:v>
      </x:c>
      <x:c r="F250" s="8" t="str">
        <x:v>official_media_correlated</x:v>
      </x:c>
      <x:c r="G250" s="8" t="str">
        <x:v>Rod Pampling (3)</x:v>
      </x:c>
      <x:c r="H250" s="8" t="str"/>
      <x:c r="I250" s="8" t="str">
        <x:v>https://pgatourmedia.pgatourhq.com/tours/2017/pgatour/shrinershospitalsforchildrenopen</x:v>
      </x:c>
      <x:c r="J250" s="8" t="str">
        <x:v>6,600,000 / Rod Pampling (3) 36  </x:v>
      </x:c>
    </x:row>
    <x:row r="251" ht="23" customHeight="1">
      <x:c r="A251" s="8" t="str">
        <x:v>PGA TOUR</x:v>
      </x:c>
      <x:c r="B251" s="11" t="n">
        <x:v>2017</x:v>
      </x:c>
      <x:c r="C251" s="8" t="str">
        <x:v>OHL Classic at Mayakoba</x:v>
      </x:c>
      <x:c r="D251" s="11" t="str">
        <x:v>USD</x:v>
      </x:c>
      <x:c r="E251" s="13" t="n">
        <x:v>7000000</x:v>
      </x:c>
      <x:c r="F251" s="8" t="str">
        <x:v>secondary_event_table</x:v>
      </x:c>
      <x:c r="G251" s="8" t="str">
        <x:v>Pat Perez (2)</x:v>
      </x:c>
      <x:c r="H251" s="8" t="str"/>
      <x:c r="I251" s="8" t="str">
        <x:v>https://en.wikipedia.org/wiki/2016%E2%80%9317_PGA_Tour</x:v>
      </x:c>
      <x:c r="J251" s="8" t="str">
        <x:v>7,000,000 / Pat Perez (2) 30  </x:v>
      </x:c>
    </x:row>
    <x:row r="252" ht="23" customHeight="1">
      <x:c r="A252" s="8" t="str">
        <x:v>PGA TOUR</x:v>
      </x:c>
      <x:c r="B252" s="11" t="n">
        <x:v>2017</x:v>
      </x:c>
      <x:c r="C252" s="8" t="str">
        <x:v>RSM Classic</x:v>
      </x:c>
      <x:c r="D252" s="11" t="str">
        <x:v>USD</x:v>
      </x:c>
      <x:c r="E252" s="13" t="n">
        <x:v>6000000</x:v>
      </x:c>
      <x:c r="F252" s="8" t="str">
        <x:v>official_media_correlated</x:v>
      </x:c>
      <x:c r="G252" s="8" t="str">
        <x:v>Mackenzie Hughes (1)</x:v>
      </x:c>
      <x:c r="H252" s="8" t="str"/>
      <x:c r="I252" s="8" t="str">
        <x:v>https://pgatourmedia.pgatourhq.com/tours/2017/pgatour/thersmclassic</x:v>
      </x:c>
      <x:c r="J252" s="8" t="str">
        <x:v>6,000,000 / Mackenzie Hughes (1) 32  </x:v>
      </x:c>
    </x:row>
    <x:row r="253" ht="23" customHeight="1">
      <x:c r="A253" s="8" t="str">
        <x:v>PGA TOUR</x:v>
      </x:c>
      <x:c r="B253" s="11" t="n">
        <x:v>2017</x:v>
      </x:c>
      <x:c r="C253" s="8" t="str">
        <x:v>SBS Tournament of Champions</x:v>
      </x:c>
      <x:c r="D253" s="11" t="str">
        <x:v>USD</x:v>
      </x:c>
      <x:c r="E253" s="13" t="n">
        <x:v>6100000</x:v>
      </x:c>
      <x:c r="F253" s="8" t="str">
        <x:v>official_media_correlated</x:v>
      </x:c>
      <x:c r="G253" s="8" t="str">
        <x:v>Justin Thomas (3)</x:v>
      </x:c>
      <x:c r="H253" s="8" t="str"/>
      <x:c r="I253" s="8" t="str">
        <x:v>https://pgatourmedia.pgatourhq.com/tours/2017/pgatour/sbstournamentofchampions</x:v>
      </x:c>
      <x:c r="J253" s="8" t="str">
        <x:v>6,100,000 / Justin Thomas (3) 50  Winners-only event</x:v>
      </x:c>
    </x:row>
    <x:row r="254" ht="23" customHeight="1">
      <x:c r="A254" s="8" t="str">
        <x:v>PGA TOUR</x:v>
      </x:c>
      <x:c r="B254" s="11" t="n">
        <x:v>2017</x:v>
      </x:c>
      <x:c r="C254" s="8" t="str">
        <x:v>Sony Open in Hawaii</x:v>
      </x:c>
      <x:c r="D254" s="11" t="str">
        <x:v>USD</x:v>
      </x:c>
      <x:c r="E254" s="13" t="n">
        <x:v>6000000</x:v>
      </x:c>
      <x:c r="F254" s="8" t="str">
        <x:v>official_media_correlated</x:v>
      </x:c>
      <x:c r="G254" s="8" t="str">
        <x:v>Justin Thomas (4)</x:v>
      </x:c>
      <x:c r="H254" s="8" t="str"/>
      <x:c r="I254" s="8" t="str">
        <x:v>https://pgatourmedia.pgatourhq.com/tours/2017/pgatour/sonyopeninhawaii</x:v>
      </x:c>
      <x:c r="J254" s="8" t="str">
        <x:v>6,000,000 / Justin Thomas (4) 50  </x:v>
      </x:c>
    </x:row>
    <x:row r="255" ht="23" customHeight="1">
      <x:c r="A255" s="8" t="str">
        <x:v>PGA TOUR</x:v>
      </x:c>
      <x:c r="B255" s="11" t="n">
        <x:v>2017</x:v>
      </x:c>
      <x:c r="C255" s="8" t="str">
        <x:v>CareerBuilder Challenge</x:v>
      </x:c>
      <x:c r="D255" s="11" t="str">
        <x:v>USD</x:v>
      </x:c>
      <x:c r="E255" s="13" t="n">
        <x:v>5800000</x:v>
      </x:c>
      <x:c r="F255" s="8" t="str">
        <x:v>official_media_correlated</x:v>
      </x:c>
      <x:c r="G255" s="8" t="str">
        <x:v>Hudson Swafford (1)</x:v>
      </x:c>
      <x:c r="H255" s="8" t="str"/>
      <x:c r="I255" s="8" t="str">
        <x:v>https://pgatourmedia.pgatourhq.com/tours/2017/pgatour/theamericanexpress</x:v>
      </x:c>
      <x:c r="J255" s="8" t="str">
        <x:v>5,800,000 / Hudson Swafford (1) 42  Pro-Am</x:v>
      </x:c>
    </x:row>
    <x:row r="256" ht="23" customHeight="1">
      <x:c r="A256" s="8" t="str">
        <x:v>PGA TOUR</x:v>
      </x:c>
      <x:c r="B256" s="11" t="n">
        <x:v>2017</x:v>
      </x:c>
      <x:c r="C256" s="8" t="str">
        <x:v>Farmers Insurance Open</x:v>
      </x:c>
      <x:c r="D256" s="11" t="str">
        <x:v>USD</x:v>
      </x:c>
      <x:c r="E256" s="13" t="n">
        <x:v>6700000</x:v>
      </x:c>
      <x:c r="F256" s="8" t="str">
        <x:v>official_media_correlated</x:v>
      </x:c>
      <x:c r="G256" s="8" t="str">
        <x:v>Jon Rahm (1)</x:v>
      </x:c>
      <x:c r="H256" s="8" t="str"/>
      <x:c r="I256" s="8" t="str">
        <x:v>https://pgatourmedia.pgatourhq.com/tours/2017/pgatour/farmersinsuranceopen</x:v>
      </x:c>
      <x:c r="J256" s="8" t="str">
        <x:v>6,700,000 / Jon Rahm (1) 54  </x:v>
      </x:c>
    </x:row>
    <x:row r="257" ht="23" customHeight="1">
      <x:c r="A257" s="8" t="str">
        <x:v>PGA TOUR</x:v>
      </x:c>
      <x:c r="B257" s="11" t="n">
        <x:v>2017</x:v>
      </x:c>
      <x:c r="C257" s="8" t="str">
        <x:v>Waste Management Phoenix Open</x:v>
      </x:c>
      <x:c r="D257" s="11" t="str">
        <x:v>USD</x:v>
      </x:c>
      <x:c r="E257" s="13" t="n">
        <x:v>6700000</x:v>
      </x:c>
      <x:c r="F257" s="8" t="str">
        <x:v>official_media_correlated</x:v>
      </x:c>
      <x:c r="G257" s="8" t="str">
        <x:v>Hideki Matsuyama (4)</x:v>
      </x:c>
      <x:c r="H257" s="8" t="str"/>
      <x:c r="I257" s="8" t="str">
        <x:v>https://pgatourmedia.pgatourhq.com/tours/2017/pgatour/wastemanagementphoenixopen</x:v>
      </x:c>
      <x:c r="J257" s="8" t="str">
        <x:v>6,700,000 / Hideki Matsuyama (4) 56  </x:v>
      </x:c>
    </x:row>
    <x:row r="258" ht="23" customHeight="1">
      <x:c r="A258" s="8" t="str">
        <x:v>PGA TOUR</x:v>
      </x:c>
      <x:c r="B258" s="11" t="n">
        <x:v>2017</x:v>
      </x:c>
      <x:c r="C258" s="8" t="str">
        <x:v>AT&amp;T Pebble Beach Pro-Am</x:v>
      </x:c>
      <x:c r="D258" s="11" t="str">
        <x:v>USD</x:v>
      </x:c>
      <x:c r="E258" s="13" t="n">
        <x:v>7200000</x:v>
      </x:c>
      <x:c r="F258" s="8" t="str">
        <x:v>official_media_correlated</x:v>
      </x:c>
      <x:c r="G258" s="8" t="str">
        <x:v>Jordan Spieth (9)</x:v>
      </x:c>
      <x:c r="H258" s="8" t="str"/>
      <x:c r="I258" s="8" t="str">
        <x:v>https://pgatourmedia.pgatourhq.com/tours/2017/pgatour/at-tpebblebeachpro-am</x:v>
      </x:c>
      <x:c r="J258" s="8" t="str">
        <x:v>7,200,000 / Jordan Spieth (9) 52  Pro-Am</x:v>
      </x:c>
    </x:row>
    <x:row r="259" ht="23" customHeight="1">
      <x:c r="A259" s="8" t="str">
        <x:v>PGA TOUR</x:v>
      </x:c>
      <x:c r="B259" s="11" t="n">
        <x:v>2017</x:v>
      </x:c>
      <x:c r="C259" s="8" t="str">
        <x:v>Genesis Open</x:v>
      </x:c>
      <x:c r="D259" s="11" t="str">
        <x:v>USD</x:v>
      </x:c>
      <x:c r="E259" s="13" t="n">
        <x:v>7000000</x:v>
      </x:c>
      <x:c r="F259" s="8" t="str">
        <x:v>official_media_correlated</x:v>
      </x:c>
      <x:c r="G259" s="8" t="str">
        <x:v>Dustin Johnson (13)</x:v>
      </x:c>
      <x:c r="H259" s="8" t="str"/>
      <x:c r="I259" s="8" t="str">
        <x:v>https://pgatourmedia.pgatourhq.com/tours/2017/pgatour/thegenesisinvitational</x:v>
      </x:c>
      <x:c r="J259" s="8" t="str">
        <x:v>7,000,000 / Dustin Johnson (13) 66  </x:v>
      </x:c>
    </x:row>
    <x:row r="260" ht="23" customHeight="1">
      <x:c r="A260" s="8" t="str">
        <x:v>PGA TOUR</x:v>
      </x:c>
      <x:c r="B260" s="11" t="n">
        <x:v>2017</x:v>
      </x:c>
      <x:c r="C260" s="8" t="str">
        <x:v>The Honda Classic</x:v>
      </x:c>
      <x:c r="D260" s="11" t="str">
        <x:v>USD</x:v>
      </x:c>
      <x:c r="E260" s="13" t="n">
        <x:v>6400000</x:v>
      </x:c>
      <x:c r="F260" s="8" t="str">
        <x:v>official_media_correlated</x:v>
      </x:c>
      <x:c r="G260" s="8" t="str">
        <x:v>Rickie Fowler (4)</x:v>
      </x:c>
      <x:c r="H260" s="8" t="str"/>
      <x:c r="I260" s="8" t="str">
        <x:v>https://pgatourmedia.pgatourhq.com/tours/2017/pgatour/thehondaclassic</x:v>
      </x:c>
      <x:c r="J260" s="8" t="str">
        <x:v>6,400,000 / Rickie Fowler (4) 54  </x:v>
      </x:c>
    </x:row>
    <x:row r="261" ht="23" customHeight="1">
      <x:c r="A261" s="8" t="str">
        <x:v>PGA TOUR</x:v>
      </x:c>
      <x:c r="B261" s="11" t="n">
        <x:v>2017</x:v>
      </x:c>
      <x:c r="C261" s="8" t="str">
        <x:v>WGC-Mexico Championship</x:v>
      </x:c>
      <x:c r="D261" s="11" t="str">
        <x:v>USD</x:v>
      </x:c>
      <x:c r="E261" s="13" t="n">
        <x:v>9750000</x:v>
      </x:c>
      <x:c r="F261" s="8" t="str">
        <x:v>official_media_correlated</x:v>
      </x:c>
      <x:c r="G261" s="8" t="str">
        <x:v>Dustin Johnson (14)</x:v>
      </x:c>
      <x:c r="H261" s="8" t="str"/>
      <x:c r="I261" s="8" t="str">
        <x:v>https://pgatourmedia.pgatourhq.com/tours/2017/pgatour/worldgolfchampionships-mexicochampionship</x:v>
      </x:c>
      <x:c r="J261" s="8" t="str">
        <x:v>9,750,000 / Dustin Johnson (14) 76  World Golf Championship</x:v>
      </x:c>
    </x:row>
    <x:row r="262" ht="23" customHeight="1">
      <x:c r="A262" s="8" t="str">
        <x:v>PGA TOUR</x:v>
      </x:c>
      <x:c r="B262" s="11" t="n">
        <x:v>2017</x:v>
      </x:c>
      <x:c r="C262" s="8" t="str">
        <x:v>Valspar Championship</x:v>
      </x:c>
      <x:c r="D262" s="11" t="str">
        <x:v>USD</x:v>
      </x:c>
      <x:c r="E262" s="13" t="n">
        <x:v>6300000</x:v>
      </x:c>
      <x:c r="F262" s="8" t="str">
        <x:v>official_media_correlated</x:v>
      </x:c>
      <x:c r="G262" s="8" t="str">
        <x:v>Adam Hadwin (1)</x:v>
      </x:c>
      <x:c r="H262" s="8" t="str"/>
      <x:c r="I262" s="8" t="str">
        <x:v>https://pgatourmedia.pgatourhq.com/tours/2017/pgatour/valsparchampionship</x:v>
      </x:c>
      <x:c r="J262" s="8" t="str">
        <x:v>6,300,000 / Adam Hadwin (1) 48  </x:v>
      </x:c>
    </x:row>
    <x:row r="263" ht="23" customHeight="1">
      <x:c r="A263" s="8" t="str">
        <x:v>PGA TOUR</x:v>
      </x:c>
      <x:c r="B263" s="11" t="n">
        <x:v>2017</x:v>
      </x:c>
      <x:c r="C263" s="8" t="str">
        <x:v>Arnold Palmer Invitational</x:v>
      </x:c>
      <x:c r="D263" s="11" t="str">
        <x:v>USD</x:v>
      </x:c>
      <x:c r="E263" s="13" t="n">
        <x:v>8700000</x:v>
      </x:c>
      <x:c r="F263" s="8" t="str">
        <x:v>official_media_correlated</x:v>
      </x:c>
      <x:c r="G263" s="8" t="str">
        <x:v>Marc Leishman (2)</x:v>
      </x:c>
      <x:c r="H263" s="8" t="str"/>
      <x:c r="I263" s="8" t="str">
        <x:v>https://pgatourmedia.pgatourhq.com/tours/2017/pgatour/arnoldpalmerinvitationalpresentedbymastercard</x:v>
      </x:c>
      <x:c r="J263" s="8" t="str">
        <x:v>8,700,000 / Marc Leishman (2) 62  Invitational</x:v>
      </x:c>
    </x:row>
    <x:row r="264" ht="23" customHeight="1">
      <x:c r="A264" s="8" t="str">
        <x:v>PGA TOUR</x:v>
      </x:c>
      <x:c r="B264" s="11" t="n">
        <x:v>2017</x:v>
      </x:c>
      <x:c r="C264" s="8" t="str">
        <x:v>WGC-Dell Technologies Match Play</x:v>
      </x:c>
      <x:c r="D264" s="11" t="str">
        <x:v>USD</x:v>
      </x:c>
      <x:c r="E264" s="13" t="n">
        <x:v>9750000</x:v>
      </x:c>
      <x:c r="F264" s="8" t="str">
        <x:v>official_media_correlated</x:v>
      </x:c>
      <x:c r="G264" s="8" t="str">
        <x:v>Dustin Johnson (15)</x:v>
      </x:c>
      <x:c r="H264" s="8" t="str"/>
      <x:c r="I264" s="8" t="str">
        <x:v>https://pgatourmedia.pgatourhq.com/tours/2017/pgatour/worldgolfchampionships-delltechnologiesmatchplay</x:v>
      </x:c>
      <x:c r="J264" s="8" t="str">
        <x:v>9,750,000 / Dustin Johnson (15) 74  World Golf Championship</x:v>
      </x:c>
    </x:row>
    <x:row r="265" ht="23" customHeight="1">
      <x:c r="A265" s="8" t="str">
        <x:v>PGA TOUR</x:v>
      </x:c>
      <x:c r="B265" s="11" t="n">
        <x:v>2017</x:v>
      </x:c>
      <x:c r="C265" s="8" t="str">
        <x:v>Puerto Rico Open</x:v>
      </x:c>
      <x:c r="D265" s="11" t="str">
        <x:v>USD</x:v>
      </x:c>
      <x:c r="E265" s="13" t="n">
        <x:v>3000000</x:v>
      </x:c>
      <x:c r="F265" s="8" t="str">
        <x:v>official_media_correlated</x:v>
      </x:c>
      <x:c r="G265" s="8" t="str">
        <x:v>D. A. Points (3)</x:v>
      </x:c>
      <x:c r="H265" s="8" t="str"/>
      <x:c r="I265" s="8" t="str">
        <x:v>https://pgatourmedia.pgatourhq.com/tours/2017/pgatour/puertoricoopen</x:v>
      </x:c>
      <x:c r="J265" s="8" t="str">
        <x:v>3,000,000 / D. A. Points (3) 24  Alternate event</x:v>
      </x:c>
    </x:row>
    <x:row r="266" ht="23" customHeight="1">
      <x:c r="A266" s="8" t="str">
        <x:v>PGA TOUR</x:v>
      </x:c>
      <x:c r="B266" s="11" t="n">
        <x:v>2017</x:v>
      </x:c>
      <x:c r="C266" s="8" t="str">
        <x:v>Shell Houston Open</x:v>
      </x:c>
      <x:c r="D266" s="11" t="str">
        <x:v>USD</x:v>
      </x:c>
      <x:c r="E266" s="13" t="n">
        <x:v>7000000</x:v>
      </x:c>
      <x:c r="F266" s="8" t="str">
        <x:v>official_media_correlated</x:v>
      </x:c>
      <x:c r="G266" s="8" t="str">
        <x:v>Russell Henley (3)</x:v>
      </x:c>
      <x:c r="H266" s="8" t="str"/>
      <x:c r="I266" s="8" t="str">
        <x:v>https://pgatourmedia.pgatourhq.com/tours/2017/pgatour/shellhoustonopen</x:v>
      </x:c>
      <x:c r="J266" s="8" t="str">
        <x:v>7,000,000 / Russell Henley (3) 50  </x:v>
      </x:c>
    </x:row>
    <x:row r="267" ht="23" customHeight="1">
      <x:c r="A267" s="8" t="str">
        <x:v>PGA TOUR</x:v>
      </x:c>
      <x:c r="B267" s="11" t="n">
        <x:v>2017</x:v>
      </x:c>
      <x:c r="C267" s="8" t="str">
        <x:v>Masters Tournament</x:v>
      </x:c>
      <x:c r="D267" s="11" t="str">
        <x:v>USD</x:v>
      </x:c>
      <x:c r="E267" s="13" t="n">
        <x:v>11000000</x:v>
      </x:c>
      <x:c r="F267" s="8" t="str">
        <x:v>secondary_event_table</x:v>
      </x:c>
      <x:c r="G267" s="8" t="str">
        <x:v>Sergio García (10)</x:v>
      </x:c>
      <x:c r="H267" s="8" t="str"/>
      <x:c r="I267" s="8" t="str">
        <x:v>https://en.wikipedia.org/wiki/2016%E2%80%9317_PGA_Tour</x:v>
      </x:c>
      <x:c r="J267" s="8" t="str">
        <x:v>11,000,000 / Sergio García (10) 100  Major championship</x:v>
      </x:c>
    </x:row>
    <x:row r="268" ht="23" customHeight="1">
      <x:c r="A268" s="8" t="str">
        <x:v>PGA TOUR</x:v>
      </x:c>
      <x:c r="B268" s="11" t="n">
        <x:v>2017</x:v>
      </x:c>
      <x:c r="C268" s="8" t="str">
        <x:v>RBC Heritage</x:v>
      </x:c>
      <x:c r="D268" s="11" t="str">
        <x:v>USD</x:v>
      </x:c>
      <x:c r="E268" s="13" t="n">
        <x:v>6500000</x:v>
      </x:c>
      <x:c r="F268" s="8" t="str">
        <x:v>official_media_correlated</x:v>
      </x:c>
      <x:c r="G268" s="8" t="str">
        <x:v>Wesley Bryan (1)</x:v>
      </x:c>
      <x:c r="H268" s="8" t="str"/>
      <x:c r="I268" s="8" t="str">
        <x:v>https://pgatourmedia.pgatourhq.com/tours/2017/pgatour/rbcheritage</x:v>
      </x:c>
      <x:c r="J268" s="8" t="str">
        <x:v>6,500,000 / Wesley Bryan (1) 48  Invitational</x:v>
      </x:c>
    </x:row>
    <x:row r="269" ht="23" customHeight="1">
      <x:c r="A269" s="8" t="str">
        <x:v>PGA TOUR</x:v>
      </x:c>
      <x:c r="B269" s="11" t="n">
        <x:v>2017</x:v>
      </x:c>
      <x:c r="C269" s="8" t="str">
        <x:v>Valero Texas Open</x:v>
      </x:c>
      <x:c r="D269" s="11" t="str">
        <x:v>USD</x:v>
      </x:c>
      <x:c r="E269" s="13" t="n">
        <x:v>6200000</x:v>
      </x:c>
      <x:c r="F269" s="8" t="str">
        <x:v>official_media_correlated</x:v>
      </x:c>
      <x:c r="G269" s="8" t="str">
        <x:v>Kevin Chappell (1)</x:v>
      </x:c>
      <x:c r="H269" s="8" t="str"/>
      <x:c r="I269" s="8" t="str">
        <x:v>https://pgatourmedia.pgatourhq.com/tours/2017/pgatour/valerotexasopen</x:v>
      </x:c>
      <x:c r="J269" s="8" t="str">
        <x:v>6,200,000 / Kevin Chappell (1) 38  </x:v>
      </x:c>
    </x:row>
    <x:row r="270" ht="23" customHeight="1">
      <x:c r="A270" s="8" t="str">
        <x:v>PGA TOUR</x:v>
      </x:c>
      <x:c r="B270" s="11" t="n">
        <x:v>2017</x:v>
      </x:c>
      <x:c r="C270" s="8" t="str">
        <x:v>Zurich Classic of New Orleans</x:v>
      </x:c>
      <x:c r="D270" s="11" t="str">
        <x:v>USD</x:v>
      </x:c>
      <x:c r="E270" s="13" t="n">
        <x:v>7100000</x:v>
      </x:c>
      <x:c r="F270" s="8" t="str">
        <x:v>official_media_correlated</x:v>
      </x:c>
      <x:c r="G270" s="8" t="str">
        <x:v>Jonas Blixt (3) and Cameron Smith (1)</x:v>
      </x:c>
      <x:c r="H270" s="8" t="str"/>
      <x:c r="I270" s="8" t="str">
        <x:v>https://pgatourmedia.pgatourhq.com/tours/2017/pgatour/zurichclassicofneworleans</x:v>
      </x:c>
      <x:c r="J270" s="8" t="str">
        <x:v>7,100,000 / Jonas Blixt (3) and Cameron Smith (1) n/a  Team event</x:v>
      </x:c>
    </x:row>
    <x:row r="271" ht="23" customHeight="1">
      <x:c r="A271" s="8" t="str">
        <x:v>PGA TOUR</x:v>
      </x:c>
      <x:c r="B271" s="11" t="n">
        <x:v>2017</x:v>
      </x:c>
      <x:c r="C271" s="8" t="str">
        <x:v>Wells Fargo Championship</x:v>
      </x:c>
      <x:c r="D271" s="11" t="str">
        <x:v>USD</x:v>
      </x:c>
      <x:c r="E271" s="13" t="n">
        <x:v>7500000</x:v>
      </x:c>
      <x:c r="F271" s="8" t="str">
        <x:v>official_media_correlated</x:v>
      </x:c>
      <x:c r="G271" s="8" t="str">
        <x:v>Brian Harman (2)</x:v>
      </x:c>
      <x:c r="H271" s="8" t="str"/>
      <x:c r="I271" s="8" t="str">
        <x:v>https://pgatourmedia.pgatourhq.com/tours/2017/pgatour/wellsfargochampionship</x:v>
      </x:c>
      <x:c r="J271" s="8" t="str">
        <x:v>7,500,000 / Brian Harman (2) 50  </x:v>
      </x:c>
    </x:row>
    <x:row r="272" ht="23" customHeight="1">
      <x:c r="A272" s="8" t="str">
        <x:v>PGA TOUR</x:v>
      </x:c>
      <x:c r="B272" s="11" t="n">
        <x:v>2017</x:v>
      </x:c>
      <x:c r="C272" s="8" t="str">
        <x:v>The Players Championship</x:v>
      </x:c>
      <x:c r="D272" s="11" t="str">
        <x:v>USD</x:v>
      </x:c>
      <x:c r="E272" s="13" t="n">
        <x:v>10500000</x:v>
      </x:c>
      <x:c r="F272" s="8" t="str">
        <x:v>official_media_correlated</x:v>
      </x:c>
      <x:c r="G272" s="8" t="str">
        <x:v>Kim Si-woo (2)</x:v>
      </x:c>
      <x:c r="H272" s="8" t="str"/>
      <x:c r="I272" s="8" t="str">
        <x:v>https://pgatourmedia.pgatourhq.com/tours/2017/pgatour/theplayerschampionship</x:v>
      </x:c>
      <x:c r="J272" s="8" t="str">
        <x:v>10,500,000 / Kim Si-woo (2) 80  Flagship event</x:v>
      </x:c>
    </x:row>
    <x:row r="273" ht="23" customHeight="1">
      <x:c r="A273" s="8" t="str">
        <x:v>PGA TOUR</x:v>
      </x:c>
      <x:c r="B273" s="11" t="n">
        <x:v>2017</x:v>
      </x:c>
      <x:c r="C273" s="8" t="str">
        <x:v>AT&amp;T Byron Nelson</x:v>
      </x:c>
      <x:c r="D273" s="11" t="str">
        <x:v>USD</x:v>
      </x:c>
      <x:c r="E273" s="13" t="n">
        <x:v>7500000</x:v>
      </x:c>
      <x:c r="F273" s="8" t="str">
        <x:v>official_media_correlated</x:v>
      </x:c>
      <x:c r="G273" s="8" t="str">
        <x:v>Billy Horschel (4)</x:v>
      </x:c>
      <x:c r="H273" s="8" t="str"/>
      <x:c r="I273" s="8" t="str">
        <x:v>https://pgatourmedia.pgatourhq.com/tours/2017/pgatour/at-tbyronnelson</x:v>
      </x:c>
      <x:c r="J273" s="8" t="str">
        <x:v>7,500,000 / Billy Horschel (4) 50  </x:v>
      </x:c>
    </x:row>
    <x:row r="274" ht="23" customHeight="1">
      <x:c r="A274" s="8" t="str">
        <x:v>PGA TOUR</x:v>
      </x:c>
      <x:c r="B274" s="11" t="n">
        <x:v>2017</x:v>
      </x:c>
      <x:c r="C274" s="8" t="str">
        <x:v>Dean &amp; DeLuca Invitational</x:v>
      </x:c>
      <x:c r="D274" s="11" t="str">
        <x:v>USD</x:v>
      </x:c>
      <x:c r="E274" s="13" t="n">
        <x:v>6900000</x:v>
      </x:c>
      <x:c r="F274" s="8" t="str">
        <x:v>official_media_correlated</x:v>
      </x:c>
      <x:c r="G274" s="8" t="str">
        <x:v>Kevin Kisner (2)</x:v>
      </x:c>
      <x:c r="H274" s="8" t="str"/>
      <x:c r="I274" s="8" t="str">
        <x:v>https://pgatourmedia.pgatourhq.com/tours/2017/pgatour/dean-delucainvitational</x:v>
      </x:c>
      <x:c r="J274" s="8" t="str">
        <x:v>6,900,000 / Kevin Kisner (2) 50  Invitational</x:v>
      </x:c>
    </x:row>
    <x:row r="275" ht="23" customHeight="1">
      <x:c r="A275" s="8" t="str">
        <x:v>PGA TOUR</x:v>
      </x:c>
      <x:c r="B275" s="11" t="n">
        <x:v>2017</x:v>
      </x:c>
      <x:c r="C275" s="8" t="str">
        <x:v>Memorial Tournament</x:v>
      </x:c>
      <x:c r="D275" s="11" t="str">
        <x:v>USD</x:v>
      </x:c>
      <x:c r="E275" s="13" t="n">
        <x:v>8700000</x:v>
      </x:c>
      <x:c r="F275" s="8" t="str">
        <x:v>official_media_correlated</x:v>
      </x:c>
      <x:c r="G275" s="8" t="str">
        <x:v>Jason Dufner (5)</x:v>
      </x:c>
      <x:c r="H275" s="8" t="str"/>
      <x:c r="I275" s="8" t="str">
        <x:v>https://pgatourmedia.pgatourhq.com/tours/2017/pgatour/thememorialtournamentpresentedbynationwide</x:v>
      </x:c>
      <x:c r="J275" s="8" t="str">
        <x:v>8,700,000 / Jason Dufner (5) 66  Invitational</x:v>
      </x:c>
    </x:row>
    <x:row r="276" ht="23" customHeight="1">
      <x:c r="A276" s="8" t="str">
        <x:v>PGA TOUR</x:v>
      </x:c>
      <x:c r="B276" s="11" t="n">
        <x:v>2017</x:v>
      </x:c>
      <x:c r="C276" s="8" t="str">
        <x:v>FedEx St. Jude Classic</x:v>
      </x:c>
      <x:c r="D276" s="11" t="str">
        <x:v>USD</x:v>
      </x:c>
      <x:c r="E276" s="13" t="n">
        <x:v>6400000</x:v>
      </x:c>
      <x:c r="F276" s="8" t="str">
        <x:v>official_media_correlated</x:v>
      </x:c>
      <x:c r="G276" s="8" t="str">
        <x:v>Daniel Berger (2)</x:v>
      </x:c>
      <x:c r="H276" s="8" t="str"/>
      <x:c r="I276" s="8" t="str">
        <x:v>https://pgatourmedia.pgatourhq.com/tours/2017/pgatour/fedexstjudeclassic</x:v>
      </x:c>
      <x:c r="J276" s="8" t="str">
        <x:v>6,400,000 / Daniel Berger (2) 38  </x:v>
      </x:c>
    </x:row>
    <x:row r="277" ht="23" customHeight="1">
      <x:c r="A277" s="8" t="str">
        <x:v>PGA TOUR</x:v>
      </x:c>
      <x:c r="B277" s="11" t="n">
        <x:v>2017</x:v>
      </x:c>
      <x:c r="C277" s="8" t="str">
        <x:v>U.S. Open</x:v>
      </x:c>
      <x:c r="D277" s="11" t="str">
        <x:v>USD</x:v>
      </x:c>
      <x:c r="E277" s="13" t="n">
        <x:v>12000000</x:v>
      </x:c>
      <x:c r="F277" s="8" t="str">
        <x:v>official_media_correlated</x:v>
      </x:c>
      <x:c r="G277" s="8" t="str">
        <x:v>Brooks Koepka (2)</x:v>
      </x:c>
      <x:c r="H277" s="8" t="str"/>
      <x:c r="I277" s="8" t="str">
        <x:v>https://pgatourmedia.pgatourhq.com/tours/2017/pgatour/usopen</x:v>
      </x:c>
      <x:c r="J277" s="8" t="str">
        <x:v>12,000,000 / Brooks Koepka (2) 100  Major championship</x:v>
      </x:c>
    </x:row>
    <x:row r="278" ht="23" customHeight="1">
      <x:c r="A278" s="8" t="str">
        <x:v>PGA TOUR</x:v>
      </x:c>
      <x:c r="B278" s="11" t="n">
        <x:v>2017</x:v>
      </x:c>
      <x:c r="C278" s="8" t="str">
        <x:v>Travelers Championship</x:v>
      </x:c>
      <x:c r="D278" s="11" t="str">
        <x:v>USD</x:v>
      </x:c>
      <x:c r="E278" s="13" t="n">
        <x:v>6800000</x:v>
      </x:c>
      <x:c r="F278" s="8" t="str">
        <x:v>official_media_correlated</x:v>
      </x:c>
      <x:c r="G278" s="8" t="str">
        <x:v>Jordan Spieth (10)</x:v>
      </x:c>
      <x:c r="H278" s="8" t="str"/>
      <x:c r="I278" s="8" t="str">
        <x:v>https://pgatourmedia.pgatourhq.com/tours/2017/pgatour/travelerschampionship</x:v>
      </x:c>
      <x:c r="J278" s="8" t="str">
        <x:v>6,800,000 / Jordan Spieth (10) 52  </x:v>
      </x:c>
    </x:row>
    <x:row r="279" ht="23" customHeight="1">
      <x:c r="A279" s="8" t="str">
        <x:v>PGA TOUR</x:v>
      </x:c>
      <x:c r="B279" s="11" t="n">
        <x:v>2017</x:v>
      </x:c>
      <x:c r="C279" s="8" t="str">
        <x:v>Quicken Loans National</x:v>
      </x:c>
      <x:c r="D279" s="11" t="str">
        <x:v>USD</x:v>
      </x:c>
      <x:c r="E279" s="13" t="n">
        <x:v>7100000</x:v>
      </x:c>
      <x:c r="F279" s="8" t="str">
        <x:v>official_media_correlated</x:v>
      </x:c>
      <x:c r="G279" s="8" t="str">
        <x:v>Kyle Stanley (2)</x:v>
      </x:c>
      <x:c r="H279" s="8" t="str"/>
      <x:c r="I279" s="8" t="str">
        <x:v>https://pgatourmedia.pgatourhq.com/tours/2017/pgatour/quickenloansnational</x:v>
      </x:c>
      <x:c r="J279" s="8" t="str">
        <x:v>7,100,000 / Kyle Stanley (2) 42  Invitational</x:v>
      </x:c>
    </x:row>
    <x:row r="280" ht="23" customHeight="1">
      <x:c r="A280" s="8" t="str">
        <x:v>PGA TOUR</x:v>
      </x:c>
      <x:c r="B280" s="11" t="n">
        <x:v>2017</x:v>
      </x:c>
      <x:c r="C280" s="8" t="str">
        <x:v>Greenbrier Classic</x:v>
      </x:c>
      <x:c r="D280" s="11" t="str">
        <x:v>USD</x:v>
      </x:c>
      <x:c r="E280" s="13" t="n">
        <x:v>7100000</x:v>
      </x:c>
      <x:c r="F280" s="8" t="str">
        <x:v>official_media_correlated</x:v>
      </x:c>
      <x:c r="G280" s="8" t="str">
        <x:v>Xander Schauffele (1)</x:v>
      </x:c>
      <x:c r="H280" s="8" t="str"/>
      <x:c r="I280" s="8" t="str">
        <x:v>https://pgatourmedia.pgatourhq.com/tours/2017/pgatour/amilitarytributeatthegreenbrier</x:v>
      </x:c>
      <x:c r="J280" s="8" t="str">
        <x:v>7,100,000 / Xander Schauffele (1) 34  </x:v>
      </x:c>
    </x:row>
    <x:row r="281" ht="23" customHeight="1">
      <x:c r="A281" s="8" t="str">
        <x:v>PGA TOUR</x:v>
      </x:c>
      <x:c r="B281" s="11" t="n">
        <x:v>2017</x:v>
      </x:c>
      <x:c r="C281" s="8" t="str">
        <x:v>John Deere Classic</x:v>
      </x:c>
      <x:c r="D281" s="11" t="str">
        <x:v>USD</x:v>
      </x:c>
      <x:c r="E281" s="13" t="n">
        <x:v>5600000</x:v>
      </x:c>
      <x:c r="F281" s="8" t="str">
        <x:v>official_media_correlated</x:v>
      </x:c>
      <x:c r="G281" s="8" t="str">
        <x:v>Bryson DeChambeau (1)</x:v>
      </x:c>
      <x:c r="H281" s="8" t="str"/>
      <x:c r="I281" s="8" t="str">
        <x:v>https://pgatourmedia.pgatourhq.com/tours/2017/pgatour/johndeereclassic</x:v>
      </x:c>
      <x:c r="J281" s="8" t="str">
        <x:v>5,600,000 / Bryson DeChambeau (1) 30  </x:v>
      </x:c>
    </x:row>
    <x:row r="282" ht="23" customHeight="1">
      <x:c r="A282" s="8" t="str">
        <x:v>PGA TOUR</x:v>
      </x:c>
      <x:c r="B282" s="11" t="n">
        <x:v>2017</x:v>
      </x:c>
      <x:c r="C282" s="8" t="str">
        <x:v>The Open Championship</x:v>
      </x:c>
      <x:c r="D282" s="11" t="str">
        <x:v>USD</x:v>
      </x:c>
      <x:c r="E282" s="13" t="n">
        <x:v>10250000</x:v>
      </x:c>
      <x:c r="F282" s="8" t="str">
        <x:v>official_media_correlated</x:v>
      </x:c>
      <x:c r="G282" s="8" t="str">
        <x:v>Jordan Spieth (11)</x:v>
      </x:c>
      <x:c r="H282" s="8" t="str"/>
      <x:c r="I282" s="8" t="str">
        <x:v>https://pgatourmedia.pgatourhq.com/tours/2017/pgatour/theopenchampionship</x:v>
      </x:c>
      <x:c r="J282" s="8" t="str">
        <x:v>10,250,000 / Jordan Spieth (11) 100  Major championship</x:v>
      </x:c>
    </x:row>
    <x:row r="283" ht="23" customHeight="1">
      <x:c r="A283" s="8" t="str">
        <x:v>PGA TOUR</x:v>
      </x:c>
      <x:c r="B283" s="11" t="n">
        <x:v>2017</x:v>
      </x:c>
      <x:c r="C283" s="8" t="str">
        <x:v>Barbasol Championship</x:v>
      </x:c>
      <x:c r="D283" s="11" t="str">
        <x:v>USD</x:v>
      </x:c>
      <x:c r="E283" s="13" t="n">
        <x:v>3500000</x:v>
      </x:c>
      <x:c r="F283" s="8" t="str">
        <x:v>official_media_correlated</x:v>
      </x:c>
      <x:c r="G283" s="8" t="str">
        <x:v>Grayson Murray (1)</x:v>
      </x:c>
      <x:c r="H283" s="8" t="str"/>
      <x:c r="I283" s="8" t="str">
        <x:v>https://pgatourmedia.pgatourhq.com/tours/2017/pgatour/barbasolchampionship</x:v>
      </x:c>
      <x:c r="J283" s="8" t="str">
        <x:v>3,500,000 / Grayson Murray (1) 24  Alternate event</x:v>
      </x:c>
    </x:row>
    <x:row r="284" ht="23" customHeight="1">
      <x:c r="A284" s="8" t="str">
        <x:v>PGA TOUR</x:v>
      </x:c>
      <x:c r="B284" s="11" t="n">
        <x:v>2017</x:v>
      </x:c>
      <x:c r="C284" s="8" t="str">
        <x:v>RBC Canadian Open</x:v>
      </x:c>
      <x:c r="D284" s="11" t="str">
        <x:v>USD</x:v>
      </x:c>
      <x:c r="E284" s="13" t="n">
        <x:v>6000000</x:v>
      </x:c>
      <x:c r="F284" s="8" t="str">
        <x:v>official_media_correlated</x:v>
      </x:c>
      <x:c r="G284" s="8" t="str">
        <x:v>Jhonattan Vegas (3)</x:v>
      </x:c>
      <x:c r="H284" s="8" t="str"/>
      <x:c r="I284" s="8" t="str">
        <x:v>https://pgatourmedia.pgatourhq.com/tours/2017/pgatour/rbccanadianopen</x:v>
      </x:c>
      <x:c r="J284" s="8" t="str">
        <x:v>6,000,000 / Jhonattan Vegas (3) 38  </x:v>
      </x:c>
    </x:row>
    <x:row r="285" ht="23" customHeight="1">
      <x:c r="A285" s="8" t="str">
        <x:v>PGA TOUR</x:v>
      </x:c>
      <x:c r="B285" s="11" t="n">
        <x:v>2017</x:v>
      </x:c>
      <x:c r="C285" s="8" t="str">
        <x:v>WGC-Bridgestone Invitational</x:v>
      </x:c>
      <x:c r="D285" s="11" t="str">
        <x:v>USD</x:v>
      </x:c>
      <x:c r="E285" s="13" t="n">
        <x:v>9750000</x:v>
      </x:c>
      <x:c r="F285" s="8" t="str">
        <x:v>official_media_correlated</x:v>
      </x:c>
      <x:c r="G285" s="8" t="str">
        <x:v>Hideki Matsuyama (5)</x:v>
      </x:c>
      <x:c r="H285" s="8" t="str"/>
      <x:c r="I285" s="8" t="str">
        <x:v>https://pgatourmedia.pgatourhq.com/tours/2017/pgatour/worldgolfchampionships-fedexstjudeinvitational</x:v>
      </x:c>
      <x:c r="J285" s="8" t="str">
        <x:v>9,750,000 / Hideki Matsuyama (5) 76  World Golf Championship</x:v>
      </x:c>
    </x:row>
    <x:row r="286" ht="23" customHeight="1">
      <x:c r="A286" s="8" t="str">
        <x:v>PGA TOUR</x:v>
      </x:c>
      <x:c r="B286" s="11" t="n">
        <x:v>2017</x:v>
      </x:c>
      <x:c r="C286" s="8" t="str">
        <x:v>Barracuda Championship</x:v>
      </x:c>
      <x:c r="D286" s="11" t="str">
        <x:v>USD</x:v>
      </x:c>
      <x:c r="E286" s="13" t="n">
        <x:v>3300000</x:v>
      </x:c>
      <x:c r="F286" s="8" t="str">
        <x:v>official_media_correlated</x:v>
      </x:c>
      <x:c r="G286" s="8" t="str">
        <x:v>Chris Stroud (1)</x:v>
      </x:c>
      <x:c r="H286" s="8" t="str"/>
      <x:c r="I286" s="8" t="str">
        <x:v>https://pgatourmedia.pgatourhq.com/tours/2017/pgatour/barracudachampionship</x:v>
      </x:c>
      <x:c r="J286" s="8" t="str">
        <x:v>3,300,000 / Chris Stroud (1) 24  Alternate event</x:v>
      </x:c>
    </x:row>
    <x:row r="287" ht="23" customHeight="1">
      <x:c r="A287" s="8" t="str">
        <x:v>PGA TOUR</x:v>
      </x:c>
      <x:c r="B287" s="11" t="n">
        <x:v>2017</x:v>
      </x:c>
      <x:c r="C287" s="8" t="str">
        <x:v>PGA Championship</x:v>
      </x:c>
      <x:c r="D287" s="11" t="str">
        <x:v>USD</x:v>
      </x:c>
      <x:c r="E287" s="13" t="n">
        <x:v>10500000</x:v>
      </x:c>
      <x:c r="F287" s="8" t="str">
        <x:v>official_media_correlated</x:v>
      </x:c>
      <x:c r="G287" s="8" t="str">
        <x:v>Justin Thomas (5)</x:v>
      </x:c>
      <x:c r="H287" s="8" t="str"/>
      <x:c r="I287" s="8" t="str">
        <x:v>https://pgatourmedia.pgatourhq.com/tours/2017/pgatour/pgachampionship</x:v>
      </x:c>
      <x:c r="J287" s="8" t="str">
        <x:v>10,500,000 / Justin Thomas (5) 100  Major championship</x:v>
      </x:c>
    </x:row>
    <x:row r="288" ht="23" customHeight="1">
      <x:c r="A288" s="8" t="str">
        <x:v>PGA TOUR</x:v>
      </x:c>
      <x:c r="B288" s="11" t="n">
        <x:v>2017</x:v>
      </x:c>
      <x:c r="C288" s="8" t="str">
        <x:v>Wyndham Championship</x:v>
      </x:c>
      <x:c r="D288" s="11" t="str">
        <x:v>USD</x:v>
      </x:c>
      <x:c r="E288" s="13" t="n">
        <x:v>5800000</x:v>
      </x:c>
      <x:c r="F288" s="8" t="str">
        <x:v>official_media_correlated</x:v>
      </x:c>
      <x:c r="G288" s="8" t="str">
        <x:v>Henrik Stenson (6)</x:v>
      </x:c>
      <x:c r="H288" s="8" t="str"/>
      <x:c r="I288" s="8" t="str">
        <x:v>https://pgatourmedia.pgatourhq.com/tours/2017/pgatour/wyndhamchampionship</x:v>
      </x:c>
      <x:c r="J288" s="8" t="str">
        <x:v>5,800,000 / Henrik Stenson (6) 34  </x:v>
      </x:c>
    </x:row>
    <x:row r="289" ht="23" customHeight="1">
      <x:c r="A289" s="8" t="str">
        <x:v>PGA TOUR</x:v>
      </x:c>
      <x:c r="B289" s="11" t="n">
        <x:v>2017</x:v>
      </x:c>
      <x:c r="C289" s="8" t="str">
        <x:v>The Northern Trust</x:v>
      </x:c>
      <x:c r="D289" s="11" t="str">
        <x:v>USD</x:v>
      </x:c>
      <x:c r="E289" s="13" t="n">
        <x:v>8750000</x:v>
      </x:c>
      <x:c r="F289" s="8" t="str">
        <x:v>official_media_correlated</x:v>
      </x:c>
      <x:c r="G289" s="8" t="str">
        <x:v>Dustin Johnson (16)</x:v>
      </x:c>
      <x:c r="H289" s="8" t="str"/>
      <x:c r="I289" s="8" t="str">
        <x:v>https://pgatourmedia.pgatourhq.com/tours/2017/pgatour/thenortherntrust</x:v>
      </x:c>
      <x:c r="J289" s="8" t="str">
        <x:v>8,750,000 / Dustin Johnson (16) 74  FedEx Cup playoff event</x:v>
      </x:c>
    </x:row>
    <x:row r="290" ht="23" customHeight="1">
      <x:c r="A290" s="8" t="str">
        <x:v>PGA TOUR</x:v>
      </x:c>
      <x:c r="B290" s="11" t="n">
        <x:v>2017</x:v>
      </x:c>
      <x:c r="C290" s="8" t="str">
        <x:v>Dell Technologies Championship</x:v>
      </x:c>
      <x:c r="D290" s="11" t="str">
        <x:v>USD</x:v>
      </x:c>
      <x:c r="E290" s="13" t="n">
        <x:v>8750000</x:v>
      </x:c>
      <x:c r="F290" s="8" t="str">
        <x:v>official_media_correlated</x:v>
      </x:c>
      <x:c r="G290" s="8" t="str">
        <x:v>Justin Thomas (6)</x:v>
      </x:c>
      <x:c r="H290" s="8" t="str"/>
      <x:c r="I290" s="8" t="str">
        <x:v>https://pgatourmedia.pgatourhq.com/tours/2017/pgatour/delltechnologieschampionship</x:v>
      </x:c>
      <x:c r="J290" s="8" t="str">
        <x:v>8,750,000 / Justin Thomas (6) 74  FedEx Cup playoff event</x:v>
      </x:c>
    </x:row>
    <x:row r="291" ht="23" customHeight="1">
      <x:c r="A291" s="8" t="str">
        <x:v>PGA TOUR</x:v>
      </x:c>
      <x:c r="B291" s="11" t="n">
        <x:v>2017</x:v>
      </x:c>
      <x:c r="C291" s="8" t="str">
        <x:v>BMW Championship</x:v>
      </x:c>
      <x:c r="D291" s="11" t="str">
        <x:v>USD</x:v>
      </x:c>
      <x:c r="E291" s="13" t="n">
        <x:v>8750000</x:v>
      </x:c>
      <x:c r="F291" s="8" t="str">
        <x:v>official_media_correlated</x:v>
      </x:c>
      <x:c r="G291" s="8" t="str">
        <x:v>Marc Leishman (3)</x:v>
      </x:c>
      <x:c r="H291" s="8" t="str"/>
      <x:c r="I291" s="8" t="str">
        <x:v>https://pgatourmedia.pgatourhq.com/tours/2017/pgatour/bmwchampionship</x:v>
      </x:c>
      <x:c r="J291" s="8" t="str">
        <x:v>8,750,000 / Marc Leishman (3) 72  FedEx Cup playoff event</x:v>
      </x:c>
    </x:row>
    <x:row r="292" ht="23" customHeight="1">
      <x:c r="A292" s="8" t="str">
        <x:v>PGA TOUR</x:v>
      </x:c>
      <x:c r="B292" s="11" t="n">
        <x:v>2017</x:v>
      </x:c>
      <x:c r="C292" s="8" t="str">
        <x:v>Tour Championship</x:v>
      </x:c>
      <x:c r="D292" s="11" t="str">
        <x:v>USD</x:v>
      </x:c>
      <x:c r="E292" s="13" t="n">
        <x:v>8750000</x:v>
      </x:c>
      <x:c r="F292" s="8" t="str">
        <x:v>official_media_correlated</x:v>
      </x:c>
      <x:c r="G292" s="8" t="str">
        <x:v>Xander Schauffele (2)</x:v>
      </x:c>
      <x:c r="H292" s="8" t="str"/>
      <x:c r="I292" s="8" t="str">
        <x:v>https://pgatourmedia.pgatourhq.com/tours/2017/pgatour/tourchampionship</x:v>
      </x:c>
      <x:c r="J292" s="8" t="str">
        <x:v>8,750,000 / Xander Schauffele (2) 60  FedEx Cup playoff event</x:v>
      </x:c>
    </x:row>
    <x:row r="293" ht="23" customHeight="1">
      <x:c r="A293" s="8" t="str">
        <x:v>LPGA</x:v>
      </x:c>
      <x:c r="B293" s="11" t="n">
        <x:v>2017</x:v>
      </x:c>
      <x:c r="C293" s="8" t="str">
        <x:v>Pure Silk-Bahamas LPGA Classic</x:v>
      </x:c>
      <x:c r="D293" s="11" t="str">
        <x:v>USD</x:v>
      </x:c>
      <x:c r="E293" s="13" t="n">
        <x:v>1400000</x:v>
      </x:c>
      <x:c r="F293" s="8" t="str">
        <x:v>secondary_event_table</x:v>
      </x:c>
      <x:c r="G293" s="8" t="str">
        <x:v>Brittany Lincicome (7)</x:v>
      </x:c>
      <x:c r="H293" s="8" t="str"/>
      <x:c r="I293" s="8" t="str">
        <x:v>https://en.wikipedia.org/wiki/2017_LPGA_Tour</x:v>
      </x:c>
      <x:c r="J293" s="8" t="str">
        <x:v>1,400,000 / 210,000</x:v>
      </x:c>
    </x:row>
    <x:row r="294" ht="23" customHeight="1">
      <x:c r="A294" s="8" t="str">
        <x:v>LPGA</x:v>
      </x:c>
      <x:c r="B294" s="11" t="n">
        <x:v>2017</x:v>
      </x:c>
      <x:c r="C294" s="8" t="str">
        <x:v>ISPS Handa Women's Australian Open</x:v>
      </x:c>
      <x:c r="D294" s="11" t="str">
        <x:v>USD</x:v>
      </x:c>
      <x:c r="E294" s="13" t="n">
        <x:v>1300000</x:v>
      </x:c>
      <x:c r="F294" s="8" t="str">
        <x:v>secondary_event_table</x:v>
      </x:c>
      <x:c r="G294" s="8" t="str">
        <x:v>Jang Ha-na (4)</x:v>
      </x:c>
      <x:c r="H294" s="8" t="str"/>
      <x:c r="I294" s="8" t="str">
        <x:v>https://en.wikipedia.org/wiki/2017_LPGA_Tour</x:v>
      </x:c>
      <x:c r="J294" s="8" t="str">
        <x:v>1,300,000 / 195,000</x:v>
      </x:c>
    </x:row>
    <x:row r="295" ht="23" customHeight="1">
      <x:c r="A295" s="8" t="str">
        <x:v>LPGA</x:v>
      </x:c>
      <x:c r="B295" s="11" t="n">
        <x:v>2017</x:v>
      </x:c>
      <x:c r="C295" s="8" t="str">
        <x:v>Honda LPGA Thailand</x:v>
      </x:c>
      <x:c r="D295" s="11" t="str">
        <x:v>USD</x:v>
      </x:c>
      <x:c r="E295" s="13" t="n">
        <x:v>1600000</x:v>
      </x:c>
      <x:c r="F295" s="8" t="str">
        <x:v>secondary_event_table</x:v>
      </x:c>
      <x:c r="G295" s="8" t="str">
        <x:v>Amy Yang (3)</x:v>
      </x:c>
      <x:c r="H295" s="8" t="str"/>
      <x:c r="I295" s="8" t="str">
        <x:v>https://en.wikipedia.org/wiki/2017_LPGA_Tour</x:v>
      </x:c>
      <x:c r="J295" s="8" t="str">
        <x:v>1,600,000 / 240,000</x:v>
      </x:c>
    </x:row>
    <x:row r="296" ht="23" customHeight="1">
      <x:c r="A296" s="8" t="str">
        <x:v>LPGA</x:v>
      </x:c>
      <x:c r="B296" s="11" t="n">
        <x:v>2017</x:v>
      </x:c>
      <x:c r="C296" s="8" t="str">
        <x:v>HSBC Women's Champions</x:v>
      </x:c>
      <x:c r="D296" s="11" t="str">
        <x:v>USD</x:v>
      </x:c>
      <x:c r="E296" s="13" t="n">
        <x:v>1500000</x:v>
      </x:c>
      <x:c r="F296" s="8" t="str">
        <x:v>secondary_event_table</x:v>
      </x:c>
      <x:c r="G296" s="8" t="str">
        <x:v>Inbee Park (18)</x:v>
      </x:c>
      <x:c r="H296" s="8" t="str"/>
      <x:c r="I296" s="8" t="str">
        <x:v>https://en.wikipedia.org/wiki/2017_LPGA_Tour</x:v>
      </x:c>
      <x:c r="J296" s="8" t="str">
        <x:v>1,500,000 / 225,000</x:v>
      </x:c>
    </x:row>
    <x:row r="297" ht="23" customHeight="1">
      <x:c r="A297" s="8" t="str">
        <x:v>LPGA</x:v>
      </x:c>
      <x:c r="B297" s="11" t="n">
        <x:v>2017</x:v>
      </x:c>
      <x:c r="C297" s="8" t="str">
        <x:v>Bank of Hope Founders Cup</x:v>
      </x:c>
      <x:c r="D297" s="11" t="str">
        <x:v>USD</x:v>
      </x:c>
      <x:c r="E297" s="13" t="n">
        <x:v>1500000</x:v>
      </x:c>
      <x:c r="F297" s="8" t="str">
        <x:v>secondary_event_table</x:v>
      </x:c>
      <x:c r="G297" s="8" t="str">
        <x:v>Anna Nordqvist (7)</x:v>
      </x:c>
      <x:c r="H297" s="8" t="str"/>
      <x:c r="I297" s="8" t="str">
        <x:v>https://en.wikipedia.org/wiki/2017_LPGA_Tour</x:v>
      </x:c>
      <x:c r="J297" s="8" t="str">
        <x:v>1,500,000 / 225,000</x:v>
      </x:c>
    </x:row>
    <x:row r="298" ht="23" customHeight="1">
      <x:c r="A298" s="8" t="str">
        <x:v>LPGA</x:v>
      </x:c>
      <x:c r="B298" s="11" t="n">
        <x:v>2017</x:v>
      </x:c>
      <x:c r="C298" s="8" t="str">
        <x:v>Kia Classic</x:v>
      </x:c>
      <x:c r="D298" s="11" t="str">
        <x:v>USD</x:v>
      </x:c>
      <x:c r="E298" s="13" t="n">
        <x:v>1800000</x:v>
      </x:c>
      <x:c r="F298" s="8" t="str">
        <x:v>secondary_event_table</x:v>
      </x:c>
      <x:c r="G298" s="8" t="str">
        <x:v>Mirim Lee (3)</x:v>
      </x:c>
      <x:c r="H298" s="8" t="str"/>
      <x:c r="I298" s="8" t="str">
        <x:v>https://en.wikipedia.org/wiki/2017_LPGA_Tour</x:v>
      </x:c>
      <x:c r="J298" s="8" t="str">
        <x:v>1,800,000 / 270,000</x:v>
      </x:c>
    </x:row>
    <x:row r="299" ht="23" customHeight="1">
      <x:c r="A299" s="8" t="str">
        <x:v>LPGA</x:v>
      </x:c>
      <x:c r="B299" s="11" t="n">
        <x:v>2017</x:v>
      </x:c>
      <x:c r="C299" s="8" t="str">
        <x:v>ANA Inspiration</x:v>
      </x:c>
      <x:c r="D299" s="11" t="str">
        <x:v>USD</x:v>
      </x:c>
      <x:c r="E299" s="13" t="n">
        <x:v>2700000</x:v>
      </x:c>
      <x:c r="F299" s="8" t="str">
        <x:v>secondary_event_table</x:v>
      </x:c>
      <x:c r="G299" s="8" t="str">
        <x:v>Ryu So-yeon (4)</x:v>
      </x:c>
      <x:c r="H299" s="8" t="str"/>
      <x:c r="I299" s="8" t="str">
        <x:v>https://en.wikipedia.org/wiki/2017_LPGA_Tour</x:v>
      </x:c>
      <x:c r="J299" s="8" t="str">
        <x:v>2,700,000 / 405,000</x:v>
      </x:c>
    </x:row>
    <x:row r="300" ht="23" customHeight="1">
      <x:c r="A300" s="8" t="str">
        <x:v>LPGA</x:v>
      </x:c>
      <x:c r="B300" s="11" t="n">
        <x:v>2017</x:v>
      </x:c>
      <x:c r="C300" s="8" t="str">
        <x:v>Lotte Championship</x:v>
      </x:c>
      <x:c r="D300" s="11" t="str">
        <x:v>USD</x:v>
      </x:c>
      <x:c r="E300" s="13" t="n">
        <x:v>2000000</x:v>
      </x:c>
      <x:c r="F300" s="8" t="str">
        <x:v>secondary_event_table</x:v>
      </x:c>
      <x:c r="G300" s="8" t="str">
        <x:v>Cristie Kerr (19)</x:v>
      </x:c>
      <x:c r="H300" s="8" t="str"/>
      <x:c r="I300" s="8" t="str">
        <x:v>https://en.wikipedia.org/wiki/2017_LPGA_Tour</x:v>
      </x:c>
      <x:c r="J300" s="8" t="str">
        <x:v>2,000,000 / 300,000</x:v>
      </x:c>
    </x:row>
    <x:row r="301" ht="23" customHeight="1">
      <x:c r="A301" s="8" t="str">
        <x:v>LPGA</x:v>
      </x:c>
      <x:c r="B301" s="11" t="n">
        <x:v>2017</x:v>
      </x:c>
      <x:c r="C301" s="8" t="str">
        <x:v>Volunteers of America Texas Shootout</x:v>
      </x:c>
      <x:c r="D301" s="11" t="str">
        <x:v>USD</x:v>
      </x:c>
      <x:c r="E301" s="13" t="n">
        <x:v>1300000</x:v>
      </x:c>
      <x:c r="F301" s="8" t="str">
        <x:v>secondary_event_table</x:v>
      </x:c>
      <x:c r="G301" s="8" t="str">
        <x:v>Haru Nomura (3)</x:v>
      </x:c>
      <x:c r="H301" s="8" t="str"/>
      <x:c r="I301" s="8" t="str">
        <x:v>https://en.wikipedia.org/wiki/2017_LPGA_Tour</x:v>
      </x:c>
      <x:c r="J301" s="8" t="str">
        <x:v>1,300,000 / 195,000</x:v>
      </x:c>
    </x:row>
    <x:row r="302" ht="23" customHeight="1">
      <x:c r="A302" s="8" t="str">
        <x:v>LPGA</x:v>
      </x:c>
      <x:c r="B302" s="11" t="n">
        <x:v>2017</x:v>
      </x:c>
      <x:c r="C302" s="8" t="str">
        <x:v>Citibanamex Lorena Ochoa Match Play</x:v>
      </x:c>
      <x:c r="D302" s="11" t="str">
        <x:v>USD</x:v>
      </x:c>
      <x:c r="E302" s="13" t="n">
        <x:v>1200000</x:v>
      </x:c>
      <x:c r="F302" s="8" t="str">
        <x:v>secondary_event_table</x:v>
      </x:c>
      <x:c r="G302" s="8" t="str">
        <x:v>Kim Sei-young (6)</x:v>
      </x:c>
      <x:c r="H302" s="8" t="str"/>
      <x:c r="I302" s="8" t="str">
        <x:v>https://en.wikipedia.org/wiki/2017_LPGA_Tour</x:v>
      </x:c>
      <x:c r="J302" s="8" t="str">
        <x:v>1,200,000 / 250,000</x:v>
      </x:c>
    </x:row>
    <x:row r="303" ht="23" customHeight="1">
      <x:c r="A303" s="8" t="str">
        <x:v>LPGA</x:v>
      </x:c>
      <x:c r="B303" s="11" t="n">
        <x:v>2017</x:v>
      </x:c>
      <x:c r="C303" s="8" t="str">
        <x:v>Kingsmill Championship</x:v>
      </x:c>
      <x:c r="D303" s="11" t="str">
        <x:v>USD</x:v>
      </x:c>
      <x:c r="E303" s="13" t="n">
        <x:v>1300000</x:v>
      </x:c>
      <x:c r="F303" s="8" t="str">
        <x:v>secondary_event_table</x:v>
      </x:c>
      <x:c r="G303" s="8" t="str">
        <x:v>Lexi Thompson (8)</x:v>
      </x:c>
      <x:c r="H303" s="8" t="str"/>
      <x:c r="I303" s="8" t="str">
        <x:v>https://en.wikipedia.org/wiki/2017_LPGA_Tour</x:v>
      </x:c>
      <x:c r="J303" s="8" t="str">
        <x:v>1,300,000 / 195,000</x:v>
      </x:c>
    </x:row>
    <x:row r="304" ht="23" customHeight="1">
      <x:c r="A304" s="8" t="str">
        <x:v>LPGA</x:v>
      </x:c>
      <x:c r="B304" s="11" t="n">
        <x:v>2017</x:v>
      </x:c>
      <x:c r="C304" s="8" t="str">
        <x:v>LPGA Volvik Championship</x:v>
      </x:c>
      <x:c r="D304" s="11" t="str">
        <x:v>USD</x:v>
      </x:c>
      <x:c r="E304" s="13" t="n">
        <x:v>1300000</x:v>
      </x:c>
      <x:c r="F304" s="8" t="str">
        <x:v>secondary_event_table</x:v>
      </x:c>
      <x:c r="G304" s="8" t="str">
        <x:v>Shanshan Feng (7)</x:v>
      </x:c>
      <x:c r="H304" s="8" t="str"/>
      <x:c r="I304" s="8" t="str">
        <x:v>https://en.wikipedia.org/wiki/2017_LPGA_Tour</x:v>
      </x:c>
      <x:c r="J304" s="8" t="str">
        <x:v>1,300,000 / 195,000</x:v>
      </x:c>
    </x:row>
    <x:row r="305" ht="23" customHeight="1">
      <x:c r="A305" s="8" t="str">
        <x:v>LPGA</x:v>
      </x:c>
      <x:c r="B305" s="11" t="n">
        <x:v>2017</x:v>
      </x:c>
      <x:c r="C305" s="8" t="str">
        <x:v>ShopRite LPGA Classic</x:v>
      </x:c>
      <x:c r="D305" s="11" t="str">
        <x:v>USD</x:v>
      </x:c>
      <x:c r="E305" s="13" t="n">
        <x:v>1500000</x:v>
      </x:c>
      <x:c r="F305" s="8" t="str">
        <x:v>secondary_event_table</x:v>
      </x:c>
      <x:c r="G305" s="8" t="str">
        <x:v>In-Kyung Kim (5)</x:v>
      </x:c>
      <x:c r="H305" s="8" t="str"/>
      <x:c r="I305" s="8" t="str">
        <x:v>https://en.wikipedia.org/wiki/2017_LPGA_Tour</x:v>
      </x:c>
      <x:c r="J305" s="8" t="str">
        <x:v>1,500,000 / 225,000</x:v>
      </x:c>
    </x:row>
    <x:row r="306" ht="23" customHeight="1">
      <x:c r="A306" s="8" t="str">
        <x:v>LPGA</x:v>
      </x:c>
      <x:c r="B306" s="11" t="n">
        <x:v>2017</x:v>
      </x:c>
      <x:c r="C306" s="8" t="str">
        <x:v>Manulife LPGA Classic</x:v>
      </x:c>
      <x:c r="D306" s="11" t="str">
        <x:v>USD</x:v>
      </x:c>
      <x:c r="E306" s="13" t="n">
        <x:v>1700000</x:v>
      </x:c>
      <x:c r="F306" s="8" t="str">
        <x:v>secondary_event_table</x:v>
      </x:c>
      <x:c r="G306" s="8" t="str">
        <x:v>Ariya Jutanugarn (6)</x:v>
      </x:c>
      <x:c r="H306" s="8" t="str"/>
      <x:c r="I306" s="8" t="str">
        <x:v>https://en.wikipedia.org/wiki/2017_LPGA_Tour</x:v>
      </x:c>
      <x:c r="J306" s="8" t="str">
        <x:v>1,700,000 / 255,000</x:v>
      </x:c>
    </x:row>
    <x:row r="307" ht="23" customHeight="1">
      <x:c r="A307" s="8" t="str">
        <x:v>LPGA</x:v>
      </x:c>
      <x:c r="B307" s="11" t="n">
        <x:v>2017</x:v>
      </x:c>
      <x:c r="C307" s="8" t="str">
        <x:v>Meijer LPGA Classic</x:v>
      </x:c>
      <x:c r="D307" s="11" t="str">
        <x:v>USD</x:v>
      </x:c>
      <x:c r="E307" s="13" t="n">
        <x:v>2000000</x:v>
      </x:c>
      <x:c r="F307" s="8" t="str">
        <x:v>secondary_event_table</x:v>
      </x:c>
      <x:c r="G307" s="8" t="str">
        <x:v>Brooke Henderson (4)</x:v>
      </x:c>
      <x:c r="H307" s="8" t="str"/>
      <x:c r="I307" s="8" t="str">
        <x:v>https://en.wikipedia.org/wiki/2017_LPGA_Tour</x:v>
      </x:c>
      <x:c r="J307" s="8" t="str">
        <x:v>2,000,000 / 300,000</x:v>
      </x:c>
    </x:row>
    <x:row r="308" ht="23" customHeight="1">
      <x:c r="A308" s="8" t="str">
        <x:v>LPGA</x:v>
      </x:c>
      <x:c r="B308" s="11" t="n">
        <x:v>2017</x:v>
      </x:c>
      <x:c r="C308" s="8" t="str">
        <x:v>Walmart NW Arkansas Championship</x:v>
      </x:c>
      <x:c r="D308" s="11" t="str">
        <x:v>USD</x:v>
      </x:c>
      <x:c r="E308" s="13" t="n">
        <x:v>2000000</x:v>
      </x:c>
      <x:c r="F308" s="8" t="str">
        <x:v>secondary_event_table</x:v>
      </x:c>
      <x:c r="G308" s="8" t="str">
        <x:v>Ryu So-yeon (5)</x:v>
      </x:c>
      <x:c r="H308" s="8" t="str"/>
      <x:c r="I308" s="8" t="str">
        <x:v>https://en.wikipedia.org/wiki/2017_LPGA_Tour</x:v>
      </x:c>
      <x:c r="J308" s="8" t="str">
        <x:v>2,000,000 / 300,000</x:v>
      </x:c>
    </x:row>
    <x:row r="309" ht="23" customHeight="1">
      <x:c r="A309" s="8" t="str">
        <x:v>LPGA</x:v>
      </x:c>
      <x:c r="B309" s="11" t="n">
        <x:v>2017</x:v>
      </x:c>
      <x:c r="C309" s="8" t="str">
        <x:v>KPMG Women's PGA Championship</x:v>
      </x:c>
      <x:c r="D309" s="11" t="str">
        <x:v>USD</x:v>
      </x:c>
      <x:c r="E309" s="13" t="n">
        <x:v>3500000</x:v>
      </x:c>
      <x:c r="F309" s="8" t="str">
        <x:v>secondary_event_table</x:v>
      </x:c>
      <x:c r="G309" s="8" t="str">
        <x:v>Danielle Kang (1)</x:v>
      </x:c>
      <x:c r="H309" s="8" t="str"/>
      <x:c r="I309" s="8" t="str">
        <x:v>https://en.wikipedia.org/wiki/2017_LPGA_Tour</x:v>
      </x:c>
      <x:c r="J309" s="8" t="str">
        <x:v>3,500,000 / 525,000</x:v>
      </x:c>
    </x:row>
    <x:row r="310" ht="23" customHeight="1">
      <x:c r="A310" s="8" t="str">
        <x:v>LPGA</x:v>
      </x:c>
      <x:c r="B310" s="11" t="n">
        <x:v>2017</x:v>
      </x:c>
      <x:c r="C310" s="8" t="str">
        <x:v>Thornberry Creek LPGA Classic</x:v>
      </x:c>
      <x:c r="D310" s="11" t="str">
        <x:v>USD</x:v>
      </x:c>
      <x:c r="E310" s="13" t="n">
        <x:v>2000000</x:v>
      </x:c>
      <x:c r="F310" s="8" t="str">
        <x:v>secondary_event_table</x:v>
      </x:c>
      <x:c r="G310" s="8" t="str">
        <x:v>Katherine Kirk (3)</x:v>
      </x:c>
      <x:c r="H310" s="8" t="str"/>
      <x:c r="I310" s="8" t="str">
        <x:v>https://en.wikipedia.org/wiki/2017_LPGA_Tour</x:v>
      </x:c>
      <x:c r="J310" s="8" t="str">
        <x:v>2,000,000 / 300,000</x:v>
      </x:c>
    </x:row>
    <x:row r="311" ht="23" customHeight="1">
      <x:c r="A311" s="8" t="str">
        <x:v>LPGA</x:v>
      </x:c>
      <x:c r="B311" s="11" t="n">
        <x:v>2017</x:v>
      </x:c>
      <x:c r="C311" s="8" t="str">
        <x:v>U.S. Women's Open</x:v>
      </x:c>
      <x:c r="D311" s="11" t="str">
        <x:v>USD</x:v>
      </x:c>
      <x:c r="E311" s="13" t="n">
        <x:v>5000000</x:v>
      </x:c>
      <x:c r="F311" s="8" t="str">
        <x:v>secondary_event_table</x:v>
      </x:c>
      <x:c r="G311" s="8" t="str">
        <x:v>Park Sung-hyun (1)</x:v>
      </x:c>
      <x:c r="H311" s="8" t="str"/>
      <x:c r="I311" s="8" t="str">
        <x:v>https://en.wikipedia.org/wiki/2017_LPGA_Tour</x:v>
      </x:c>
      <x:c r="J311" s="8" t="str">
        <x:v>5,000,000 / 900,000</x:v>
      </x:c>
    </x:row>
    <x:row r="312" ht="23" customHeight="1">
      <x:c r="A312" s="8" t="str">
        <x:v>LPGA</x:v>
      </x:c>
      <x:c r="B312" s="11" t="n">
        <x:v>2017</x:v>
      </x:c>
      <x:c r="C312" s="8" t="str">
        <x:v>Marathon Classic</x:v>
      </x:c>
      <x:c r="D312" s="11" t="str">
        <x:v>USD</x:v>
      </x:c>
      <x:c r="E312" s="13" t="n">
        <x:v>1600000</x:v>
      </x:c>
      <x:c r="F312" s="8" t="str">
        <x:v>secondary_event_table</x:v>
      </x:c>
      <x:c r="G312" s="8" t="str">
        <x:v>In-Kyung Kim (6)</x:v>
      </x:c>
      <x:c r="H312" s="8" t="str"/>
      <x:c r="I312" s="8" t="str">
        <x:v>https://en.wikipedia.org/wiki/2017_LPGA_Tour</x:v>
      </x:c>
      <x:c r="J312" s="8" t="str">
        <x:v>1,600,000 / 240,000</x:v>
      </x:c>
    </x:row>
    <x:row r="313" ht="23" customHeight="1">
      <x:c r="A313" s="8" t="str">
        <x:v>LPGA</x:v>
      </x:c>
      <x:c r="B313" s="11" t="n">
        <x:v>2017</x:v>
      </x:c>
      <x:c r="C313" s="8" t="str">
        <x:v>Aberdeen Asset Management Ladies Scottish Open</x:v>
      </x:c>
      <x:c r="D313" s="11" t="str">
        <x:v>USD</x:v>
      </x:c>
      <x:c r="E313" s="13" t="n">
        <x:v>1500000</x:v>
      </x:c>
      <x:c r="F313" s="8" t="str">
        <x:v>secondary_event_table</x:v>
      </x:c>
      <x:c r="G313" s="8" t="str">
        <x:v>Lee Mi-hyang (2)</x:v>
      </x:c>
      <x:c r="H313" s="8" t="str"/>
      <x:c r="I313" s="8" t="str">
        <x:v>https://en.wikipedia.org/wiki/2017_LPGA_Tour</x:v>
      </x:c>
      <x:c r="J313" s="8" t="str">
        <x:v>1,500,000 / 225,000</x:v>
      </x:c>
    </x:row>
    <x:row r="314" ht="23" customHeight="1">
      <x:c r="A314" s="8" t="str">
        <x:v>LPGA</x:v>
      </x:c>
      <x:c r="B314" s="11" t="n">
        <x:v>2017</x:v>
      </x:c>
      <x:c r="C314" s="8" t="str">
        <x:v>Ricoh Women's British Open</x:v>
      </x:c>
      <x:c r="D314" s="11" t="str">
        <x:v>USD</x:v>
      </x:c>
      <x:c r="E314" s="13" t="n">
        <x:v>3250000</x:v>
      </x:c>
      <x:c r="F314" s="8" t="str">
        <x:v>secondary_event_table</x:v>
      </x:c>
      <x:c r="G314" s="8" t="str">
        <x:v>In-Kyung Kim (7)</x:v>
      </x:c>
      <x:c r="H314" s="8" t="str"/>
      <x:c r="I314" s="8" t="str">
        <x:v>https://en.wikipedia.org/wiki/2017_LPGA_Tour</x:v>
      </x:c>
      <x:c r="J314" s="8" t="str">
        <x:v>3,250,000 / 504,821</x:v>
      </x:c>
    </x:row>
    <x:row r="315" ht="23" customHeight="1">
      <x:c r="A315" s="8" t="str">
        <x:v>LPGA</x:v>
      </x:c>
      <x:c r="B315" s="11" t="n">
        <x:v>2017</x:v>
      </x:c>
      <x:c r="C315" s="8" t="str">
        <x:v>Canadian Pacific Women's Open</x:v>
      </x:c>
      <x:c r="D315" s="11" t="str">
        <x:v>USD</x:v>
      </x:c>
      <x:c r="E315" s="13" t="n">
        <x:v>2250000</x:v>
      </x:c>
      <x:c r="F315" s="8" t="str">
        <x:v>secondary_event_table</x:v>
      </x:c>
      <x:c r="G315" s="8" t="str">
        <x:v>Park Sung-hyun (2)</x:v>
      </x:c>
      <x:c r="H315" s="8" t="str"/>
      <x:c r="I315" s="8" t="str">
        <x:v>https://en.wikipedia.org/wiki/2017_LPGA_Tour</x:v>
      </x:c>
      <x:c r="J315" s="8" t="str">
        <x:v>2,250,000 / 337,500</x:v>
      </x:c>
    </x:row>
    <x:row r="316" ht="23" customHeight="1">
      <x:c r="A316" s="8" t="str">
        <x:v>LPGA</x:v>
      </x:c>
      <x:c r="B316" s="11" t="n">
        <x:v>2017</x:v>
      </x:c>
      <x:c r="C316" s="8" t="str">
        <x:v>Cambia Portland Classic</x:v>
      </x:c>
      <x:c r="D316" s="11" t="str">
        <x:v>USD</x:v>
      </x:c>
      <x:c r="E316" s="13" t="n">
        <x:v>1300000</x:v>
      </x:c>
      <x:c r="F316" s="8" t="str">
        <x:v>secondary_event_table</x:v>
      </x:c>
      <x:c r="G316" s="8" t="str">
        <x:v>Stacy Lewis (12)</x:v>
      </x:c>
      <x:c r="H316" s="8" t="str"/>
      <x:c r="I316" s="8" t="str">
        <x:v>https://en.wikipedia.org/wiki/2017_LPGA_Tour</x:v>
      </x:c>
      <x:c r="J316" s="8" t="str">
        <x:v>1,300,000 / 195,000</x:v>
      </x:c>
    </x:row>
    <x:row r="317" ht="23" customHeight="1">
      <x:c r="A317" s="8" t="str">
        <x:v>LPGA</x:v>
      </x:c>
      <x:c r="B317" s="11" t="n">
        <x:v>2017</x:v>
      </x:c>
      <x:c r="C317" s="8" t="str">
        <x:v>Indy Women in Tech Championship</x:v>
      </x:c>
      <x:c r="D317" s="11" t="str">
        <x:v>USD</x:v>
      </x:c>
      <x:c r="E317" s="13" t="n">
        <x:v>2000000</x:v>
      </x:c>
      <x:c r="F317" s="8" t="str">
        <x:v>secondary_event_table</x:v>
      </x:c>
      <x:c r="G317" s="8" t="str">
        <x:v>Lexi Thompson (9)</x:v>
      </x:c>
      <x:c r="H317" s="8" t="str"/>
      <x:c r="I317" s="8" t="str">
        <x:v>https://en.wikipedia.org/wiki/2017_LPGA_Tour</x:v>
      </x:c>
      <x:c r="J317" s="8" t="str">
        <x:v>2,000,000 / 300,000</x:v>
      </x:c>
    </x:row>
    <x:row r="318" ht="23" customHeight="1">
      <x:c r="A318" s="8" t="str">
        <x:v>LPGA</x:v>
      </x:c>
      <x:c r="B318" s="11" t="n">
        <x:v>2017</x:v>
      </x:c>
      <x:c r="C318" s="8" t="str">
        <x:v>Evian Championship</x:v>
      </x:c>
      <x:c r="D318" s="11" t="str">
        <x:v>USD</x:v>
      </x:c>
      <x:c r="E318" s="13" t="n">
        <x:v>3650000</x:v>
      </x:c>
      <x:c r="F318" s="8" t="str">
        <x:v>secondary_event_table</x:v>
      </x:c>
      <x:c r="G318" s="8" t="str">
        <x:v>Anna Nordqvist (8)</x:v>
      </x:c>
      <x:c r="H318" s="8" t="str"/>
      <x:c r="I318" s="8" t="str">
        <x:v>https://en.wikipedia.org/wiki/2017_LPGA_Tour</x:v>
      </x:c>
      <x:c r="J318" s="8" t="str">
        <x:v>3,650,000 / 547,500</x:v>
      </x:c>
    </x:row>
    <x:row r="319" ht="23" customHeight="1">
      <x:c r="A319" s="8" t="str">
        <x:v>LPGA</x:v>
      </x:c>
      <x:c r="B319" s="11" t="n">
        <x:v>2017</x:v>
      </x:c>
      <x:c r="C319" s="8" t="str">
        <x:v>McKayson New Zealand Women's Open</x:v>
      </x:c>
      <x:c r="D319" s="11" t="str">
        <x:v>USD</x:v>
      </x:c>
      <x:c r="E319" s="13" t="n">
        <x:v>1300000</x:v>
      </x:c>
      <x:c r="F319" s="8" t="str">
        <x:v>secondary_event_table</x:v>
      </x:c>
      <x:c r="G319" s="8" t="str">
        <x:v>Brooke Henderson (5)</x:v>
      </x:c>
      <x:c r="H319" s="8" t="str"/>
      <x:c r="I319" s="8" t="str">
        <x:v>https://en.wikipedia.org/wiki/2017_LPGA_Tour</x:v>
      </x:c>
      <x:c r="J319" s="8" t="str">
        <x:v>1,300,000 / 195,000</x:v>
      </x:c>
    </x:row>
    <x:row r="320" ht="23" customHeight="1">
      <x:c r="A320" s="8" t="str">
        <x:v>LPGA</x:v>
      </x:c>
      <x:c r="B320" s="11" t="n">
        <x:v>2017</x:v>
      </x:c>
      <x:c r="C320" s="8" t="str">
        <x:v>LPGA KEB Hana Bank Championship</x:v>
      </x:c>
      <x:c r="D320" s="11" t="str">
        <x:v>USD</x:v>
      </x:c>
      <x:c r="E320" s="13" t="n">
        <x:v>2000000</x:v>
      </x:c>
      <x:c r="F320" s="8" t="str">
        <x:v>secondary_event_table</x:v>
      </x:c>
      <x:c r="G320" s="8" t="str">
        <x:v>Ko Jin-young (1)</x:v>
      </x:c>
      <x:c r="H320" s="8" t="str"/>
      <x:c r="I320" s="8" t="str">
        <x:v>https://en.wikipedia.org/wiki/2017_LPGA_Tour</x:v>
      </x:c>
      <x:c r="J320" s="8" t="str">
        <x:v>2,000,000 / 300,000</x:v>
      </x:c>
    </x:row>
    <x:row r="321" ht="23" customHeight="1">
      <x:c r="A321" s="8" t="str">
        <x:v>LPGA</x:v>
      </x:c>
      <x:c r="B321" s="11" t="n">
        <x:v>2017</x:v>
      </x:c>
      <x:c r="C321" s="8" t="str">
        <x:v>Swinging Skirts LPGA Taiwan Championship</x:v>
      </x:c>
      <x:c r="D321" s="11" t="str">
        <x:v>USD</x:v>
      </x:c>
      <x:c r="E321" s="13" t="n">
        <x:v>2200000</x:v>
      </x:c>
      <x:c r="F321" s="8" t="str">
        <x:v>secondary_event_table</x:v>
      </x:c>
      <x:c r="G321" s="8" t="str">
        <x:v>Ji Eun-hee (3)</x:v>
      </x:c>
      <x:c r="H321" s="8" t="str"/>
      <x:c r="I321" s="8" t="str">
        <x:v>https://en.wikipedia.org/wiki/2017_LPGA_Tour</x:v>
      </x:c>
      <x:c r="J321" s="8" t="str">
        <x:v>2,200,000 / 330,000</x:v>
      </x:c>
    </x:row>
    <x:row r="322" ht="23" customHeight="1">
      <x:c r="A322" s="8" t="str">
        <x:v>LPGA</x:v>
      </x:c>
      <x:c r="B322" s="11" t="n">
        <x:v>2017</x:v>
      </x:c>
      <x:c r="C322" s="8" t="str">
        <x:v>Sime Darby LPGA Malaysia</x:v>
      </x:c>
      <x:c r="D322" s="11" t="str">
        <x:v>USD</x:v>
      </x:c>
      <x:c r="E322" s="13" t="n">
        <x:v>1800000</x:v>
      </x:c>
      <x:c r="F322" s="8" t="str">
        <x:v>secondary_event_table</x:v>
      </x:c>
      <x:c r="G322" s="8" t="str">
        <x:v>Cristie Kerr (20)</x:v>
      </x:c>
      <x:c r="H322" s="8" t="str"/>
      <x:c r="I322" s="8" t="str">
        <x:v>https://en.wikipedia.org/wiki/2017_LPGA_Tour</x:v>
      </x:c>
      <x:c r="J322" s="8" t="str">
        <x:v>1,800,000 / 270,000</x:v>
      </x:c>
    </x:row>
    <x:row r="323" ht="23" customHeight="1">
      <x:c r="A323" s="8" t="str">
        <x:v>LPGA</x:v>
      </x:c>
      <x:c r="B323" s="11" t="n">
        <x:v>2017</x:v>
      </x:c>
      <x:c r="C323" s="8" t="str">
        <x:v>Toto Japan Classic</x:v>
      </x:c>
      <x:c r="D323" s="11" t="str">
        <x:v>USD</x:v>
      </x:c>
      <x:c r="E323" s="13" t="n">
        <x:v>1500000</x:v>
      </x:c>
      <x:c r="F323" s="8" t="str">
        <x:v>secondary_event_table</x:v>
      </x:c>
      <x:c r="G323" s="8" t="str">
        <x:v>Shanshan Feng (8)</x:v>
      </x:c>
      <x:c r="H323" s="8" t="str"/>
      <x:c r="I323" s="8" t="str">
        <x:v>https://en.wikipedia.org/wiki/2017_LPGA_Tour</x:v>
      </x:c>
      <x:c r="J323" s="8" t="str">
        <x:v>1,500,000 / 225,000</x:v>
      </x:c>
    </x:row>
    <x:row r="324" ht="23" customHeight="1">
      <x:c r="A324" s="8" t="str">
        <x:v>LPGA</x:v>
      </x:c>
      <x:c r="B324" s="11" t="n">
        <x:v>2017</x:v>
      </x:c>
      <x:c r="C324" s="8" t="str">
        <x:v>Blue Bay LPGA</x:v>
      </x:c>
      <x:c r="D324" s="11" t="str">
        <x:v>USD</x:v>
      </x:c>
      <x:c r="E324" s="13" t="n">
        <x:v>2100000</x:v>
      </x:c>
      <x:c r="F324" s="8" t="str">
        <x:v>secondary_event_table</x:v>
      </x:c>
      <x:c r="G324" s="8" t="str">
        <x:v>Shanshan Feng (9)</x:v>
      </x:c>
      <x:c r="H324" s="8" t="str"/>
      <x:c r="I324" s="8" t="str">
        <x:v>https://en.wikipedia.org/wiki/2017_LPGA_Tour</x:v>
      </x:c>
      <x:c r="J324" s="8" t="str">
        <x:v>2,100,000 / 315,000</x:v>
      </x:c>
    </x:row>
    <x:row r="325" ht="23" customHeight="1">
      <x:c r="A325" s="8" t="str">
        <x:v>LPGA</x:v>
      </x:c>
      <x:c r="B325" s="11" t="n">
        <x:v>2017</x:v>
      </x:c>
      <x:c r="C325" s="8" t="str">
        <x:v>CME Group Tour Championship</x:v>
      </x:c>
      <x:c r="D325" s="11" t="str">
        <x:v>USD</x:v>
      </x:c>
      <x:c r="E325" s="13" t="n">
        <x:v>2500000</x:v>
      </x:c>
      <x:c r="F325" s="8" t="str">
        <x:v>secondary_event_table</x:v>
      </x:c>
      <x:c r="G325" s="8" t="str">
        <x:v>Ariya Jutanugarn (7)</x:v>
      </x:c>
      <x:c r="H325" s="8" t="str"/>
      <x:c r="I325" s="8" t="str">
        <x:v>https://en.wikipedia.org/wiki/2017_LPGA_Tour</x:v>
      </x:c>
      <x:c r="J325" s="8" t="str">
        <x:v>2,500,000 / 500,000</x:v>
      </x:c>
    </x:row>
    <x:row r="326" ht="23" customHeight="1">
      <x:c r="A326" s="8" t="str">
        <x:v>LET</x:v>
      </x:c>
      <x:c r="B326" s="11" t="n">
        <x:v>2017</x:v>
      </x:c>
      <x:c r="C326" s="8" t="str">
        <x:v>Oates Victorian Open</x:v>
      </x:c>
      <x:c r="D326" s="11" t="str">
        <x:v>AUD</x:v>
      </x:c>
      <x:c r="E326" s="13" t="n">
        <x:v>650000</x:v>
      </x:c>
      <x:c r="F326" s="8" t="str">
        <x:v>secondary_event_table</x:v>
      </x:c>
      <x:c r="G326" s="8" t="str">
        <x:v>Melissa Reid (6)</x:v>
      </x:c>
      <x:c r="H326" s="8" t="str"/>
      <x:c r="I326" s="8" t="str">
        <x:v>https://en.wikipedia.org/wiki/2017_Ladies_European_Tour</x:v>
      </x:c>
      <x:c r="J326" s="8" t="str">
        <x:v>A$650,000 / ALPG </x:v>
      </x:c>
    </x:row>
    <x:row r="327" ht="23" customHeight="1">
      <x:c r="A327" s="8" t="str">
        <x:v>LET</x:v>
      </x:c>
      <x:c r="B327" s="11" t="n">
        <x:v>2017</x:v>
      </x:c>
      <x:c r="C327" s="8" t="str">
        <x:v>SGF67 World Ladies Championship</x:v>
      </x:c>
      <x:c r="D327" s="11" t="str">
        <x:v>KRW</x:v>
      </x:c>
      <x:c r="E327" s="13" t="n">
        <x:v>700000000</x:v>
      </x:c>
      <x:c r="F327" s="8" t="str">
        <x:v>secondary_event_table</x:v>
      </x:c>
      <x:c r="G327" s="8" t="str">
        <x:v>Kim Hae-rym (1)</x:v>
      </x:c>
      <x:c r="H327" s="8" t="str"/>
      <x:c r="I327" s="8" t="str">
        <x:v>https://en.wikipedia.org/wiki/2017_Ladies_European_Tour</x:v>
      </x:c>
      <x:c r="J327" s="8" t="str">
        <x:v>₩700,000,000 / KLPGA, CLPGA </x:v>
      </x:c>
    </x:row>
    <x:row r="328" ht="23" customHeight="1">
      <x:c r="A328" s="8" t="str">
        <x:v>LET</x:v>
      </x:c>
      <x:c r="B328" s="11" t="n">
        <x:v>2017</x:v>
      </x:c>
      <x:c r="C328" s="8" t="str">
        <x:v>Lalla Meryem Cup</x:v>
      </x:c>
      <x:c r="D328" s="11" t="str">
        <x:v>EUR</x:v>
      </x:c>
      <x:c r="E328" s="13" t="n">
        <x:v>450000</x:v>
      </x:c>
      <x:c r="F328" s="8" t="str">
        <x:v>secondary_event_table</x:v>
      </x:c>
      <x:c r="G328" s="8" t="str">
        <x:v>Klára Spilková (1)</x:v>
      </x:c>
      <x:c r="H328" s="8" t="str"/>
      <x:c r="I328" s="8" t="str">
        <x:v>https://en.wikipedia.org/wiki/2017_Ladies_European_Tour</x:v>
      </x:c>
      <x:c r="J328" s="8" t="str">
        <x:v>€450,000 /  </x:v>
      </x:c>
    </x:row>
    <x:row r="329" ht="23" customHeight="1">
      <x:c r="A329" s="8" t="str">
        <x:v>LET</x:v>
      </x:c>
      <x:c r="B329" s="11" t="n">
        <x:v>2017</x:v>
      </x:c>
      <x:c r="C329" s="8" t="str">
        <x:v>Estrella Damm Mediterranean Ladies Open</x:v>
      </x:c>
      <x:c r="D329" s="11" t="str">
        <x:v>EUR</x:v>
      </x:c>
      <x:c r="E329" s="13" t="n">
        <x:v>300000</x:v>
      </x:c>
      <x:c r="F329" s="8" t="str">
        <x:v>secondary_event_table</x:v>
      </x:c>
      <x:c r="G329" s="8" t="str">
        <x:v>Florentyna Parker (3)</x:v>
      </x:c>
      <x:c r="H329" s="8" t="str"/>
      <x:c r="I329" s="8" t="str">
        <x:v>https://en.wikipedia.org/wiki/2017_Ladies_European_Tour</x:v>
      </x:c>
      <x:c r="J329" s="8" t="str">
        <x:v>€300,000 /  New event</x:v>
      </x:c>
    </x:row>
    <x:row r="330" ht="23" customHeight="1">
      <x:c r="A330" s="8" t="str">
        <x:v>LET</x:v>
      </x:c>
      <x:c r="B330" s="11" t="n">
        <x:v>2017</x:v>
      </x:c>
      <x:c r="C330" s="8" t="str">
        <x:v>Ladies European Thailand Championship</x:v>
      </x:c>
      <x:c r="D330" s="11" t="str">
        <x:v>EUR</x:v>
      </x:c>
      <x:c r="E330" s="13" t="n">
        <x:v>300000</x:v>
      </x:c>
      <x:c r="F330" s="8" t="str">
        <x:v>secondary_event_table</x:v>
      </x:c>
      <x:c r="G330" s="8" t="str">
        <x:v>Atthaya Thitikul (1, a)</x:v>
      </x:c>
      <x:c r="H330" s="8" t="str"/>
      <x:c r="I330" s="8" t="str">
        <x:v>https://en.wikipedia.org/wiki/2017_Ladies_European_Tour</x:v>
      </x:c>
      <x:c r="J330" s="8" t="str">
        <x:v>€300,000 /  New event</x:v>
      </x:c>
    </x:row>
    <x:row r="331" ht="23" customHeight="1">
      <x:c r="A331" s="8" t="str">
        <x:v>LET</x:v>
      </x:c>
      <x:c r="B331" s="11" t="n">
        <x:v>2017</x:v>
      </x:c>
      <x:c r="C331" s="8" t="str">
        <x:v>Aberdeen Asset Management Ladies Scottish Open</x:v>
      </x:c>
      <x:c r="D331" s="11" t="str">
        <x:v>USD</x:v>
      </x:c>
      <x:c r="E331" s="13" t="n">
        <x:v>1500000</x:v>
      </x:c>
      <x:c r="F331" s="8" t="str">
        <x:v>secondary_event_table</x:v>
      </x:c>
      <x:c r="G331" s="8" t="str">
        <x:v>Lee Mi-hyang (2)</x:v>
      </x:c>
      <x:c r="H331" s="8" t="str"/>
      <x:c r="I331" s="8" t="str">
        <x:v>https://en.wikipedia.org/wiki/2017_Ladies_European_Tour</x:v>
      </x:c>
      <x:c r="J331" s="8" t="str">
        <x:v>$1,500,000 / LPGA </x:v>
      </x:c>
    </x:row>
    <x:row r="332" ht="23" customHeight="1">
      <x:c r="A332" s="8" t="str">
        <x:v>LET</x:v>
      </x:c>
      <x:c r="B332" s="11" t="n">
        <x:v>2017</x:v>
      </x:c>
      <x:c r="C332" s="8" t="str">
        <x:v>Ricoh Women's British Open</x:v>
      </x:c>
      <x:c r="D332" s="11" t="str">
        <x:v>USD</x:v>
      </x:c>
      <x:c r="E332" s="13" t="n">
        <x:v>3250000</x:v>
      </x:c>
      <x:c r="F332" s="8" t="str">
        <x:v>secondary_event_table</x:v>
      </x:c>
      <x:c r="G332" s="8" t="str">
        <x:v>In-Kyung Kim (4)</x:v>
      </x:c>
      <x:c r="H332" s="8" t="str"/>
      <x:c r="I332" s="8" t="str">
        <x:v>https://en.wikipedia.org/wiki/2017_Ladies_European_Tour</x:v>
      </x:c>
      <x:c r="J332" s="8" t="str">
        <x:v>$3,250,000 / LPGA </x:v>
      </x:c>
    </x:row>
    <x:row r="333" ht="23" customHeight="1">
      <x:c r="A333" s="8" t="str">
        <x:v>LET</x:v>
      </x:c>
      <x:c r="B333" s="11" t="n">
        <x:v>2017</x:v>
      </x:c>
      <x:c r="C333" s="8" t="str">
        <x:v>Evian Championship</x:v>
      </x:c>
      <x:c r="D333" s="11" t="str">
        <x:v>USD</x:v>
      </x:c>
      <x:c r="E333" s="13" t="n">
        <x:v>3350000</x:v>
      </x:c>
      <x:c r="F333" s="8" t="str">
        <x:v>secondary_event_table</x:v>
      </x:c>
      <x:c r="G333" s="8" t="str">
        <x:v>Anna Nordqvist (3)</x:v>
      </x:c>
      <x:c r="H333" s="8" t="str"/>
      <x:c r="I333" s="8" t="str">
        <x:v>https://en.wikipedia.org/wiki/2017_Ladies_European_Tour</x:v>
      </x:c>
      <x:c r="J333" s="8" t="str">
        <x:v>$3,350,000 / LPGA </x:v>
      </x:c>
    </x:row>
    <x:row r="334" ht="23" customHeight="1">
      <x:c r="A334" s="8" t="str">
        <x:v>LET</x:v>
      </x:c>
      <x:c r="B334" s="11" t="n">
        <x:v>2017</x:v>
      </x:c>
      <x:c r="C334" s="8" t="str">
        <x:v>Andalucia Costa Del Sol Open De España Femenino</x:v>
      </x:c>
      <x:c r="D334" s="11" t="str">
        <x:v>EUR</x:v>
      </x:c>
      <x:c r="E334" s="13" t="n">
        <x:v>300000</x:v>
      </x:c>
      <x:c r="F334" s="8" t="str">
        <x:v>secondary_event_table</x:v>
      </x:c>
      <x:c r="G334" s="8" t="str">
        <x:v>Azahara Muñoz (5)</x:v>
      </x:c>
      <x:c r="H334" s="8" t="str"/>
      <x:c r="I334" s="8" t="str">
        <x:v>https://en.wikipedia.org/wiki/2017_Ladies_European_Tour</x:v>
      </x:c>
      <x:c r="J334" s="8" t="str">
        <x:v>€300,000 /  </x:v>
      </x:c>
    </x:row>
    <x:row r="335" ht="23" customHeight="1">
      <x:c r="A335" s="8" t="str">
        <x:v>LET</x:v>
      </x:c>
      <x:c r="B335" s="11" t="n">
        <x:v>2017</x:v>
      </x:c>
      <x:c r="C335" s="8" t="str">
        <x:v>Lacoste Ladies Open de France</x:v>
      </x:c>
      <x:c r="D335" s="11" t="str">
        <x:v>EUR</x:v>
      </x:c>
      <x:c r="E335" s="13" t="n">
        <x:v>250000</x:v>
      </x:c>
      <x:c r="F335" s="8" t="str">
        <x:v>secondary_event_table</x:v>
      </x:c>
      <x:c r="G335" s="8" t="str">
        <x:v>Cristie Kerr (n/a)</x:v>
      </x:c>
      <x:c r="H335" s="8" t="str"/>
      <x:c r="I335" s="8" t="str">
        <x:v>https://en.wikipedia.org/wiki/2017_Ladies_European_Tour</x:v>
      </x:c>
      <x:c r="J335" s="8" t="str">
        <x:v>€250,000 /  </x:v>
      </x:c>
    </x:row>
    <x:row r="336" ht="23" customHeight="1">
      <x:c r="A336" s="8" t="str">
        <x:v>LET</x:v>
      </x:c>
      <x:c r="B336" s="11" t="n">
        <x:v>2017</x:v>
      </x:c>
      <x:c r="C336" s="8" t="str">
        <x:v>Fatima Bint Mubarak Ladies Open</x:v>
      </x:c>
      <x:c r="D336" s="11" t="str">
        <x:v>USD</x:v>
      </x:c>
      <x:c r="E336" s="13" t="n">
        <x:v>550000</x:v>
      </x:c>
      <x:c r="F336" s="8" t="str">
        <x:v>secondary_event_table</x:v>
      </x:c>
      <x:c r="G336" s="8" t="str">
        <x:v>Aditi Ashok (3)</x:v>
      </x:c>
      <x:c r="H336" s="8" t="str"/>
      <x:c r="I336" s="8" t="str">
        <x:v>https://en.wikipedia.org/wiki/2017_Ladies_European_Tour</x:v>
      </x:c>
      <x:c r="J336" s="8" t="str">
        <x:v>$550,000 /  </x:v>
      </x:c>
    </x:row>
    <x:row r="337" ht="23" customHeight="1">
      <x:c r="A337" s="8" t="str">
        <x:v>LET</x:v>
      </x:c>
      <x:c r="B337" s="11" t="n">
        <x:v>2017</x:v>
      </x:c>
      <x:c r="C337" s="8" t="str">
        <x:v>Hero Women's Indian Open</x:v>
      </x:c>
      <x:c r="D337" s="11" t="str">
        <x:v>USD</x:v>
      </x:c>
      <x:c r="E337" s="13" t="n">
        <x:v>400000</x:v>
      </x:c>
      <x:c r="F337" s="8" t="str">
        <x:v>secondary_event_table</x:v>
      </x:c>
      <x:c r="G337" s="8" t="str">
        <x:v>Camille Chevalier (1)</x:v>
      </x:c>
      <x:c r="H337" s="8" t="str"/>
      <x:c r="I337" s="8" t="str">
        <x:v>https://en.wikipedia.org/wiki/2017_Ladies_European_Tour</x:v>
      </x:c>
      <x:c r="J337" s="8" t="str">
        <x:v>$400,000 / LAGT </x:v>
      </x:c>
    </x:row>
    <x:row r="338" ht="23" customHeight="1">
      <x:c r="A338" s="8" t="str">
        <x:v>LET</x:v>
      </x:c>
      <x:c r="B338" s="11" t="n">
        <x:v>2017</x:v>
      </x:c>
      <x:c r="C338" s="8" t="str">
        <x:v>Sanya Ladies Open</x:v>
      </x:c>
      <x:c r="D338" s="11" t="str">
        <x:v>EUR</x:v>
      </x:c>
      <x:c r="E338" s="13" t="n">
        <x:v>300000</x:v>
      </x:c>
      <x:c r="F338" s="8" t="str">
        <x:v>secondary_event_table</x:v>
      </x:c>
      <x:c r="G338" s="8" t="str">
        <x:v>Céline Boutier (1)</x:v>
      </x:c>
      <x:c r="H338" s="8" t="str"/>
      <x:c r="I338" s="8" t="str">
        <x:v>https://en.wikipedia.org/wiki/2017_Ladies_European_Tour</x:v>
      </x:c>
      <x:c r="J338" s="8" t="str">
        <x:v>€300,000 / LAGT, CLPGA </x:v>
      </x:c>
    </x:row>
    <x:row r="339" ht="23" customHeight="1">
      <x:c r="A339" s="8" t="str">
        <x:v>LET</x:v>
      </x:c>
      <x:c r="B339" s="11" t="n">
        <x:v>2017</x:v>
      </x:c>
      <x:c r="C339" s="8" t="str">
        <x:v>Omega Dubai Ladies Masters</x:v>
      </x:c>
      <x:c r="D339" s="11" t="str">
        <x:v>USD</x:v>
      </x:c>
      <x:c r="E339" s="13" t="n">
        <x:v>550000</x:v>
      </x:c>
      <x:c r="F339" s="8" t="str">
        <x:v>secondary_event_table</x:v>
      </x:c>
      <x:c r="G339" s="8" t="str">
        <x:v>Angel Yin (1)</x:v>
      </x:c>
      <x:c r="H339" s="8" t="str"/>
      <x:c r="I339" s="8" t="str">
        <x:v>https://en.wikipedia.org/wiki/2017_Ladies_European_Tour</x:v>
      </x:c>
      <x:c r="J339" s="8" t="str">
        <x:v>$550,000 /  </x:v>
      </x:c>
    </x:row>
    <x:row r="340" ht="23" customHeight="1">
      <x:c r="A340" s="8" t="str">
        <x:v>JGTO</x:v>
      </x:c>
      <x:c r="B340" s="11" t="n">
        <x:v>2017</x:v>
      </x:c>
      <x:c r="C340" s="8" t="str">
        <x:v>SMBCシンガポールオープン</x:v>
      </x:c>
      <x:c r="D340" s="11" t="str">
        <x:v>JPY</x:v>
      </x:c>
      <x:c r="E340" s="13" t="n">
        <x:v>116960000</x:v>
      </x:c>
      <x:c r="F340" s="8" t="str">
        <x:v>official_calendar_value</x:v>
      </x:c>
      <x:c r="G340" s="8" t="str">
        <x:v>Ｐ・マークセン</x:v>
      </x:c>
      <x:c r="H340" s="8" t="str"/>
      <x:c r="I340" s="8" t="str">
        <x:v>https://www.jgto.org/tournament?tourna_kbn_id=3&amp;year=2017</x:v>
      </x:c>
      <x:c r="J340" s="8" t="str">
        <x:v>¥116,960,000 / Historical JGTO schedule JPY values can already include official conversion of overseas events; not domestic-only. Calendar-year view; 2020/21 joint season separate.</x:v>
      </x:c>
    </x:row>
    <x:row r="341" ht="23" customHeight="1">
      <x:c r="A341" s="8" t="str">
        <x:v>JGTO</x:v>
      </x:c>
      <x:c r="B341" s="11" t="n">
        <x:v>2017</x:v>
      </x:c>
      <x:c r="C341" s="8" t="str">
        <x:v>レオパレス21ミャンマーオープン</x:v>
      </x:c>
      <x:c r="D341" s="11" t="str">
        <x:v>JPY</x:v>
      </x:c>
      <x:c r="E341" s="13" t="n">
        <x:v>87720000</x:v>
      </x:c>
      <x:c r="F341" s="8" t="str">
        <x:v>official_calendar_value</x:v>
      </x:c>
      <x:c r="G341" s="8" t="str">
        <x:v>Ｔ・シノット</x:v>
      </x:c>
      <x:c r="H341" s="8" t="str"/>
      <x:c r="I341" s="8" t="str">
        <x:v>https://www.jgto.org/tournament?tourna_kbn_id=3&amp;year=2017</x:v>
      </x:c>
      <x:c r="J341" s="8" t="str">
        <x:v>¥87,720,000 / Historical JGTO schedule JPY values can already include official conversion of overseas events; not domestic-only. Calendar-year view; 2020/21 joint season separate.</x:v>
      </x:c>
    </x:row>
    <x:row r="342" ht="23" customHeight="1">
      <x:c r="A342" s="8" t="str">
        <x:v>ACN</x:v>
      </x:c>
      <x:c r="B342" s="11" t="n">
        <x:v>2017</x:v>
      </x:c>
      <x:c r="C342" s="8" t="str">
        <x:v>Novil Cup</x:v>
      </x:c>
      <x:c r="D342" s="11" t="str">
        <x:v>JPY</x:v>
      </x:c>
      <x:c r="E342" s="13" t="n">
        <x:v>15000000</x:v>
      </x:c>
      <x:c r="F342" s="8" t="str">
        <x:v>official_calendar_value</x:v>
      </x:c>
      <x:c r="G342" s="8" t="str">
        <x:v>星野 陸也</x:v>
      </x:c>
      <x:c r="H342" s="8" t="str"/>
      <x:c r="I342" s="8" t="str">
        <x:v>https://www.jgto.org/tournament?tourna_kbn_id=3&amp;year=2017</x:v>
      </x:c>
      <x:c r="J342" s="8" t="str">
        <x:v>¥15,000,000 / Historical JGTO schedule JPY values can already include official conversion of overseas events; not domestic-only. Calendar-year view; 2020/21 joint season separate.</x:v>
      </x:c>
    </x:row>
    <x:row r="343" ht="23" customHeight="1">
      <x:c r="A343" s="8" t="str">
        <x:v>JGTO</x:v>
      </x:c>
      <x:c r="B343" s="11" t="n">
        <x:v>2017</x:v>
      </x:c>
      <x:c r="C343" s="8" t="str">
        <x:v>東建ホームメイトカップ</x:v>
      </x:c>
      <x:c r="D343" s="11" t="str">
        <x:v>JPY</x:v>
      </x:c>
      <x:c r="E343" s="13" t="n">
        <x:v>130000000</x:v>
      </x:c>
      <x:c r="F343" s="8" t="str">
        <x:v>official_calendar_value</x:v>
      </x:c>
      <x:c r="G343" s="8" t="str">
        <x:v>梁 文冲</x:v>
      </x:c>
      <x:c r="H343" s="8" t="str"/>
      <x:c r="I343" s="8" t="str">
        <x:v>https://www.jgto.org/tournament?tourna_kbn_id=3&amp;year=2017</x:v>
      </x:c>
      <x:c r="J343" s="8" t="str">
        <x:v>¥130,000,000 / Historical JGTO schedule JPY values can already include official conversion of overseas events; not domestic-only. Calendar-year view; 2020/21 joint season separate.</x:v>
      </x:c>
    </x:row>
    <x:row r="344" ht="23" customHeight="1">
      <x:c r="A344" s="8" t="str">
        <x:v>JGTO</x:v>
      </x:c>
      <x:c r="B344" s="11" t="n">
        <x:v>2017</x:v>
      </x:c>
      <x:c r="C344" s="8" t="str">
        <x:v>パナソニックオープンゴルフチャンピオンシップ</x:v>
      </x:c>
      <x:c r="D344" s="11" t="str">
        <x:v>JPY</x:v>
      </x:c>
      <x:c r="E344" s="13" t="n">
        <x:v>150000000</x:v>
      </x:c>
      <x:c r="F344" s="8" t="str">
        <x:v>official_calendar_value</x:v>
      </x:c>
      <x:c r="G344" s="8" t="str">
        <x:v>久保谷 健一</x:v>
      </x:c>
      <x:c r="H344" s="8" t="str"/>
      <x:c r="I344" s="8" t="str">
        <x:v>https://www.jgto.org/tournament?tourna_kbn_id=3&amp;year=2017</x:v>
      </x:c>
      <x:c r="J344" s="8" t="str">
        <x:v>¥150,000,000 / Historical JGTO schedule JPY values can already include official conversion of overseas events; not domestic-only. Calendar-year view; 2020/21 joint season separate.</x:v>
      </x:c>
    </x:row>
    <x:row r="345" ht="23" customHeight="1">
      <x:c r="A345" s="8" t="str">
        <x:v>JGTO</x:v>
      </x:c>
      <x:c r="B345" s="11" t="n">
        <x:v>2017</x:v>
      </x:c>
      <x:c r="C345" s="8" t="str">
        <x:v>中日クラウンズ</x:v>
      </x:c>
      <x:c r="D345" s="11" t="str">
        <x:v>JPY</x:v>
      </x:c>
      <x:c r="E345" s="13" t="n">
        <x:v>120000000</x:v>
      </x:c>
      <x:c r="F345" s="8" t="str">
        <x:v>official_calendar_value</x:v>
      </x:c>
      <x:c r="G345" s="8" t="str">
        <x:v>宮里 優作</x:v>
      </x:c>
      <x:c r="H345" s="8" t="str"/>
      <x:c r="I345" s="8" t="str">
        <x:v>https://www.jgto.org/tournament?tourna_kbn_id=3&amp;year=2017</x:v>
      </x:c>
      <x:c r="J345" s="8" t="str">
        <x:v>¥120,000,000 / Historical JGTO schedule JPY values can already include official conversion of overseas events; not domestic-only. Calendar-year view; 2020/21 joint season separate.</x:v>
      </x:c>
    </x:row>
    <x:row r="346" ht="23" customHeight="1">
      <x:c r="A346" s="8" t="str">
        <x:v>ACN</x:v>
      </x:c>
      <x:c r="B346" s="11" t="n">
        <x:v>2017</x:v>
      </x:c>
      <x:c r="C346" s="8" t="str">
        <x:v>ジャパンクリエイトチャレンジ in 福岡雷山</x:v>
      </x:c>
      <x:c r="D346" s="11" t="str">
        <x:v>JPY</x:v>
      </x:c>
      <x:c r="E346" s="13" t="n">
        <x:v>10000000</x:v>
      </x:c>
      <x:c r="F346" s="8" t="str">
        <x:v>official_calendar_value</x:v>
      </x:c>
      <x:c r="G346" s="8" t="str">
        <x:v>福永 安伸</x:v>
      </x:c>
      <x:c r="H346" s="8" t="str"/>
      <x:c r="I346" s="8" t="str">
        <x:v>https://www.jgto.org/tournament?tourna_kbn_id=3&amp;year=2017</x:v>
      </x:c>
      <x:c r="J346" s="8" t="str">
        <x:v>¥10,000,000 / Historical JGTO schedule JPY values can already include official conversion of overseas events; not domestic-only. Calendar-year view; 2020/21 joint season separate.</x:v>
      </x:c>
    </x:row>
    <x:row r="347" ht="23" customHeight="1">
      <x:c r="A347" s="8" t="str">
        <x:v>JGTO</x:v>
      </x:c>
      <x:c r="B347" s="11" t="n">
        <x:v>2017</x:v>
      </x:c>
      <x:c r="C347" s="8" t="str">
        <x:v>日本プロゴルフ選手権大会 日清カップヌードル杯</x:v>
      </x:c>
      <x:c r="D347" s="11" t="str">
        <x:v>JPY</x:v>
      </x:c>
      <x:c r="E347" s="13" t="n">
        <x:v>150000000</x:v>
      </x:c>
      <x:c r="F347" s="8" t="str">
        <x:v>official_calendar_value</x:v>
      </x:c>
      <x:c r="G347" s="8" t="str">
        <x:v>宮里 優作</x:v>
      </x:c>
      <x:c r="H347" s="8" t="str"/>
      <x:c r="I347" s="8" t="str">
        <x:v>https://www.jgto.org/tournament?tourna_kbn_id=3&amp;year=2017</x:v>
      </x:c>
      <x:c r="J347" s="8" t="str">
        <x:v>¥150,000,000 / Historical JGTO schedule JPY values can already include official conversion of overseas events; not domestic-only. Calendar-year view; 2020/21 joint season separate.</x:v>
      </x:c>
    </x:row>
    <x:row r="348" ht="23" customHeight="1">
      <x:c r="A348" s="8" t="str">
        <x:v>JGTO</x:v>
      </x:c>
      <x:c r="B348" s="11" t="n">
        <x:v>2017</x:v>
      </x:c>
      <x:c r="C348" s="8" t="str">
        <x:v>関西オープンゴルフ選手権競技</x:v>
      </x:c>
      <x:c r="D348" s="11" t="str">
        <x:v>JPY</x:v>
      </x:c>
      <x:c r="E348" s="13" t="n">
        <x:v>70000000</x:v>
      </x:c>
      <x:c r="F348" s="8" t="str">
        <x:v>official_calendar_value</x:v>
      </x:c>
      <x:c r="G348" s="8" t="str">
        <x:v>今平 周吾</x:v>
      </x:c>
      <x:c r="H348" s="8" t="str"/>
      <x:c r="I348" s="8" t="str">
        <x:v>https://www.jgto.org/tournament?tourna_kbn_id=3&amp;year=2017</x:v>
      </x:c>
      <x:c r="J348" s="8" t="str">
        <x:v>¥70,000,000 / Historical JGTO schedule JPY values can already include official conversion of overseas events; not domestic-only. Calendar-year view; 2020/21 joint season separate.</x:v>
      </x:c>
    </x:row>
    <x:row r="349" ht="23" customHeight="1">
      <x:c r="A349" s="8" t="str">
        <x:v>ACN</x:v>
      </x:c>
      <x:c r="B349" s="11" t="n">
        <x:v>2017</x:v>
      </x:c>
      <x:c r="C349" s="8" t="str">
        <x:v>HEIWA・PGM Challenge I 〜Road to CHAMPIONSHIP</x:v>
      </x:c>
      <x:c r="D349" s="11" t="str">
        <x:v>JPY</x:v>
      </x:c>
      <x:c r="E349" s="13" t="n">
        <x:v>10000000</x:v>
      </x:c>
      <x:c r="F349" s="8" t="str">
        <x:v>official_calendar_value</x:v>
      </x:c>
      <x:c r="G349" s="8" t="str">
        <x:v>嘉数 光倫</x:v>
      </x:c>
      <x:c r="H349" s="8" t="str"/>
      <x:c r="I349" s="8" t="str">
        <x:v>https://www.jgto.org/tournament?tourna_kbn_id=3&amp;year=2017</x:v>
      </x:c>
      <x:c r="J349" s="8" t="str">
        <x:v>¥10,000,000 / Historical JGTO schedule JPY values can already include official conversion of overseas events; not domestic-only. Calendar-year view; 2020/21 joint season separate.</x:v>
      </x:c>
    </x:row>
    <x:row r="350" ht="23" customHeight="1">
      <x:c r="A350" s="8" t="str">
        <x:v>JGTO</x:v>
      </x:c>
      <x:c r="B350" s="11" t="n">
        <x:v>2017</x:v>
      </x:c>
      <x:c r="C350" s="8" t="str">
        <x:v>〜全英への道〜 ミズノオープン</x:v>
      </x:c>
      <x:c r="D350" s="11" t="str">
        <x:v>JPY</x:v>
      </x:c>
      <x:c r="E350" s="13" t="n">
        <x:v>100000000</x:v>
      </x:c>
      <x:c r="F350" s="8" t="str">
        <x:v>official_calendar_value</x:v>
      </x:c>
      <x:c r="G350" s="8" t="str">
        <x:v>Ｃ・キム</x:v>
      </x:c>
      <x:c r="H350" s="8" t="str"/>
      <x:c r="I350" s="8" t="str">
        <x:v>https://www.jgto.org/tournament?tourna_kbn_id=3&amp;year=2017</x:v>
      </x:c>
      <x:c r="J350" s="8" t="str">
        <x:v>¥100,000,000 / Historical JGTO schedule JPY values can already include official conversion of overseas events; not domestic-only. Calendar-year view; 2020/21 joint season separate.</x:v>
      </x:c>
    </x:row>
    <x:row r="351" ht="23" customHeight="1">
      <x:c r="A351" s="8" t="str">
        <x:v>JGTO</x:v>
      </x:c>
      <x:c r="B351" s="11" t="n">
        <x:v>2017</x:v>
      </x:c>
      <x:c r="C351" s="8" t="str">
        <x:v>日本ゴルフツアー選手権 森ビルカップ Shishido Hills</x:v>
      </x:c>
      <x:c r="D351" s="11" t="str">
        <x:v>JPY</x:v>
      </x:c>
      <x:c r="E351" s="13" t="n">
        <x:v>150000000</x:v>
      </x:c>
      <x:c r="F351" s="8" t="str">
        <x:v>official_calendar_value</x:v>
      </x:c>
      <x:c r="G351" s="8" t="str">
        <x:v>Ｓ・ノリス</x:v>
      </x:c>
      <x:c r="H351" s="8" t="str"/>
      <x:c r="I351" s="8" t="str">
        <x:v>https://www.jgto.org/tournament?tourna_kbn_id=3&amp;year=2017</x:v>
      </x:c>
      <x:c r="J351" s="8" t="str">
        <x:v>¥150,000,000 / Historical JGTO schedule JPY values can already include official conversion of overseas events; not domestic-only. Calendar-year view; 2020/21 joint season separate.</x:v>
      </x:c>
    </x:row>
    <x:row r="352" ht="23" customHeight="1">
      <x:c r="A352" s="8" t="str">
        <x:v>ACN</x:v>
      </x:c>
      <x:c r="B352" s="11" t="n">
        <x:v>2017</x:v>
      </x:c>
      <x:c r="C352" s="8" t="str">
        <x:v>ISPSハンダグローバルチャレンジカップ</x:v>
      </x:c>
      <x:c r="D352" s="11" t="str">
        <x:v>JPY</x:v>
      </x:c>
      <x:c r="E352" s="13" t="n">
        <x:v>13000000</x:v>
      </x:c>
      <x:c r="F352" s="8" t="str">
        <x:v>official_calendar_value</x:v>
      </x:c>
      <x:c r="G352" s="8" t="str">
        <x:v>松原 大輔</x:v>
      </x:c>
      <x:c r="H352" s="8" t="str"/>
      <x:c r="I352" s="8" t="str">
        <x:v>https://www.jgto.org/tournament?tourna_kbn_id=3&amp;year=2017</x:v>
      </x:c>
      <x:c r="J352" s="8" t="str">
        <x:v>¥13,000,000 / Historical JGTO schedule JPY values can already include official conversion of overseas events; not domestic-only. Calendar-year view; 2020/21 joint season separate.</x:v>
      </x:c>
    </x:row>
    <x:row r="353" ht="23" customHeight="1">
      <x:c r="A353" s="8" t="str">
        <x:v>ACN</x:v>
      </x:c>
      <x:c r="B353" s="11" t="n">
        <x:v>2017</x:v>
      </x:c>
      <x:c r="C353" s="8" t="str">
        <x:v>ザ・ロイヤル ゴルフクラブチャレンジトーナメント</x:v>
      </x:c>
      <x:c r="D353" s="11" t="str">
        <x:v>JPY</x:v>
      </x:c>
      <x:c r="E353" s="13" t="n">
        <x:v>13000000</x:v>
      </x:c>
      <x:c r="F353" s="8" t="str">
        <x:v>official_calendar_value</x:v>
      </x:c>
      <x:c r="G353" s="8" t="str">
        <x:v>大槻 智春</x:v>
      </x:c>
      <x:c r="H353" s="8" t="str"/>
      <x:c r="I353" s="8" t="str">
        <x:v>https://www.jgto.org/tournament?tourna_kbn_id=3&amp;year=2017</x:v>
      </x:c>
      <x:c r="J353" s="8" t="str">
        <x:v>¥13,000,000 / Historical JGTO schedule JPY values can already include official conversion of overseas events; not domestic-only. Calendar-year view; 2020/21 joint season separate.</x:v>
      </x:c>
    </x:row>
    <x:row r="354" ht="23" customHeight="1">
      <x:c r="A354" s="8" t="str">
        <x:v>ACN</x:v>
      </x:c>
      <x:c r="B354" s="11" t="n">
        <x:v>2017</x:v>
      </x:c>
      <x:c r="C354" s="8" t="str">
        <x:v>LANDIC CHALLENGE 2017 THE 5th ASSOCIA MANSION GOLF TOURNAMENT</x:v>
      </x:c>
      <x:c r="D354" s="11" t="str">
        <x:v>JPY</x:v>
      </x:c>
      <x:c r="E354" s="13" t="n">
        <x:v>10000000</x:v>
      </x:c>
      <x:c r="F354" s="8" t="str">
        <x:v>official_calendar_value</x:v>
      </x:c>
      <x:c r="G354" s="8" t="str">
        <x:v>梅山 知宏</x:v>
      </x:c>
      <x:c r="H354" s="8" t="str"/>
      <x:c r="I354" s="8" t="str">
        <x:v>https://www.jgto.org/tournament?tourna_kbn_id=3&amp;year=2017</x:v>
      </x:c>
      <x:c r="J354" s="8" t="str">
        <x:v>¥10,000,000 / Historical JGTO schedule JPY values can already include official conversion of overseas events; not domestic-only. Calendar-year view; 2020/21 joint season separate.</x:v>
      </x:c>
    </x:row>
    <x:row r="355" ht="23" customHeight="1">
      <x:c r="A355" s="8" t="str">
        <x:v>ACN</x:v>
      </x:c>
      <x:c r="B355" s="11" t="n">
        <x:v>2017</x:v>
      </x:c>
      <x:c r="C355" s="8" t="str">
        <x:v>南秋田カントリークラブみちのくチャレンジトーナメント</x:v>
      </x:c>
      <x:c r="D355" s="11" t="str">
        <x:v>JPY</x:v>
      </x:c>
      <x:c r="E355" s="13" t="n">
        <x:v>10000000</x:v>
      </x:c>
      <x:c r="F355" s="8" t="str">
        <x:v>official_calendar_value</x:v>
      </x:c>
      <x:c r="G355" s="8" t="str">
        <x:v>金子 敬一</x:v>
      </x:c>
      <x:c r="H355" s="8" t="str"/>
      <x:c r="I355" s="8" t="str">
        <x:v>https://www.jgto.org/tournament?tourna_kbn_id=3&amp;year=2017</x:v>
      </x:c>
      <x:c r="J355" s="8" t="str">
        <x:v>¥10,000,000 / Historical JGTO schedule JPY values can already include official conversion of overseas events; not domestic-only. Calendar-year view; 2020/21 joint season separate.</x:v>
      </x:c>
    </x:row>
    <x:row r="356" ht="23" customHeight="1">
      <x:c r="A356" s="8" t="str">
        <x:v>JGTO</x:v>
      </x:c>
      <x:c r="B356" s="11" t="n">
        <x:v>2017</x:v>
      </x:c>
      <x:c r="C356" s="8" t="str">
        <x:v>長嶋茂雄 INVITATIONALセガサミーカップゴルフトーナメント</x:v>
      </x:c>
      <x:c r="D356" s="11" t="str">
        <x:v>JPY</x:v>
      </x:c>
      <x:c r="E356" s="13" t="n">
        <x:v>150000000</x:v>
      </x:c>
      <x:c r="F356" s="8" t="str">
        <x:v>official_calendar_value</x:v>
      </x:c>
      <x:c r="G356" s="8" t="str">
        <x:v>Ｃ・キム</x:v>
      </x:c>
      <x:c r="H356" s="8" t="str"/>
      <x:c r="I356" s="8" t="str">
        <x:v>https://www.jgto.org/tournament?tourna_kbn_id=3&amp;year=2017</x:v>
      </x:c>
      <x:c r="J356" s="8" t="str">
        <x:v>¥150,000,000 / Historical JGTO schedule JPY values can already include official conversion of overseas events; not domestic-only. Calendar-year view; 2020/21 joint season separate.</x:v>
      </x:c>
    </x:row>
    <x:row r="357" ht="23" customHeight="1">
      <x:c r="A357" s="8" t="str">
        <x:v>JGTO</x:v>
      </x:c>
      <x:c r="B357" s="11" t="n">
        <x:v>2017</x:v>
      </x:c>
      <x:c r="C357" s="8" t="str">
        <x:v>ダンロップ・スリクソン福島オープン</x:v>
      </x:c>
      <x:c r="D357" s="11" t="str">
        <x:v>JPY</x:v>
      </x:c>
      <x:c r="E357" s="13" t="n">
        <x:v>50000000</x:v>
      </x:c>
      <x:c r="F357" s="8" t="str">
        <x:v>official_calendar_value</x:v>
      </x:c>
      <x:c r="G357" s="8" t="str">
        <x:v>宮本 勝昌</x:v>
      </x:c>
      <x:c r="H357" s="8" t="str"/>
      <x:c r="I357" s="8" t="str">
        <x:v>https://www.jgto.org/tournament?tourna_kbn_id=3&amp;year=2017</x:v>
      </x:c>
      <x:c r="J357" s="8" t="str">
        <x:v>¥50,000,000 / Historical JGTO schedule JPY values can already include official conversion of overseas events; not domestic-only. Calendar-year view; 2020/21 joint season separate.</x:v>
      </x:c>
    </x:row>
    <x:row r="358" ht="23" customHeight="1">
      <x:c r="A358" s="8" t="str">
        <x:v>JGTO</x:v>
      </x:c>
      <x:c r="B358" s="11" t="n">
        <x:v>2017</x:v>
      </x:c>
      <x:c r="C358" s="8" t="str">
        <x:v>RIZAP KBCオーガスタゴルフトーナメント</x:v>
      </x:c>
      <x:c r="D358" s="11" t="str">
        <x:v>JPY</x:v>
      </x:c>
      <x:c r="E358" s="13" t="n">
        <x:v>100000000</x:v>
      </x:c>
      <x:c r="F358" s="8" t="str">
        <x:v>official_calendar_value</x:v>
      </x:c>
      <x:c r="G358" s="8" t="str">
        <x:v>池田 勇太</x:v>
      </x:c>
      <x:c r="H358" s="8" t="str"/>
      <x:c r="I358" s="8" t="str">
        <x:v>https://www.jgto.org/tournament?tourna_kbn_id=3&amp;year=2017</x:v>
      </x:c>
      <x:c r="J358" s="8" t="str">
        <x:v>¥100,000,000 / Historical JGTO schedule JPY values can already include official conversion of overseas events; not domestic-only. Calendar-year view; 2020/21 joint season separate.</x:v>
      </x:c>
    </x:row>
    <x:row r="359" ht="23" customHeight="1">
      <x:c r="A359" s="8" t="str">
        <x:v>JGTO</x:v>
      </x:c>
      <x:c r="B359" s="11" t="n">
        <x:v>2017</x:v>
      </x:c>
      <x:c r="C359" s="8" t="str">
        <x:v>フジサンケイクラシック</x:v>
      </x:c>
      <x:c r="D359" s="11" t="str">
        <x:v>JPY</x:v>
      </x:c>
      <x:c r="E359" s="13" t="n">
        <x:v>110000000</x:v>
      </x:c>
      <x:c r="F359" s="8" t="str">
        <x:v>official_calendar_value</x:v>
      </x:c>
      <x:c r="G359" s="8" t="str">
        <x:v>Ｈ・Ｗ・リュー</x:v>
      </x:c>
      <x:c r="H359" s="8" t="str"/>
      <x:c r="I359" s="8" t="str">
        <x:v>https://www.jgto.org/tournament?tourna_kbn_id=3&amp;year=2017</x:v>
      </x:c>
      <x:c r="J359" s="8" t="str">
        <x:v>¥110,000,000 / Historical JGTO schedule JPY values can already include official conversion of overseas events; not domestic-only. Calendar-year view; 2020/21 joint season separate.</x:v>
      </x:c>
    </x:row>
    <x:row r="360" ht="23" customHeight="1">
      <x:c r="A360" s="8" t="str">
        <x:v>JGTO</x:v>
      </x:c>
      <x:c r="B360" s="11" t="n">
        <x:v>2017</x:v>
      </x:c>
      <x:c r="C360" s="8" t="str">
        <x:v>ISPSハンダマッチプレー選手権(3回戦〜決勝)</x:v>
      </x:c>
      <x:c r="D360" s="11" t="str">
        <x:v>JPY</x:v>
      </x:c>
      <x:c r="E360" s="13" t="n">
        <x:v>210000000</x:v>
      </x:c>
      <x:c r="F360" s="8" t="str">
        <x:v>official_calendar_value</x:v>
      </x:c>
      <x:c r="G360" s="8" t="str">
        <x:v>片山 晋呉</x:v>
      </x:c>
      <x:c r="H360" s="8" t="str"/>
      <x:c r="I360" s="8" t="str">
        <x:v>https://www.jgto.org/tournament?tourna_kbn_id=3&amp;year=2017</x:v>
      </x:c>
      <x:c r="J360" s="8" t="str">
        <x:v>¥210,000,000 / Historical JGTO schedule JPY values can already include official conversion of overseas events; not domestic-only. Calendar-year view; 2020/21 joint season separate.</x:v>
      </x:c>
    </x:row>
    <x:row r="361" ht="23" customHeight="1">
      <x:c r="A361" s="8" t="str">
        <x:v>JGTO</x:v>
      </x:c>
      <x:c r="B361" s="11" t="n">
        <x:v>2017</x:v>
      </x:c>
      <x:c r="C361" s="8" t="str">
        <x:v>ANAオープンゴルフトーナメント</x:v>
      </x:c>
      <x:c r="D361" s="11" t="str">
        <x:v>JPY</x:v>
      </x:c>
      <x:c r="E361" s="13" t="n">
        <x:v>110000000</x:v>
      </x:c>
      <x:c r="F361" s="8" t="str">
        <x:v>official_calendar_value</x:v>
      </x:c>
      <x:c r="G361" s="8" t="str">
        <x:v>池田 勇太</x:v>
      </x:c>
      <x:c r="H361" s="8" t="str"/>
      <x:c r="I361" s="8" t="str">
        <x:v>https://www.jgto.org/tournament?tourna_kbn_id=3&amp;year=2017</x:v>
      </x:c>
      <x:c r="J361" s="8" t="str">
        <x:v>¥110,000,000 / Historical JGTO schedule JPY values can already include official conversion of overseas events; not domestic-only. Calendar-year view; 2020/21 joint season separate.</x:v>
      </x:c>
    </x:row>
    <x:row r="362" ht="23" customHeight="1">
      <x:c r="A362" s="8" t="str">
        <x:v>ACN</x:v>
      </x:c>
      <x:c r="B362" s="11" t="n">
        <x:v>2017</x:v>
      </x:c>
      <x:c r="C362" s="8" t="str">
        <x:v>HEIWA・PGM Challenge II 〜 Road to CHAMPIONSHIP</x:v>
      </x:c>
      <x:c r="D362" s="11" t="str">
        <x:v>JPY</x:v>
      </x:c>
      <x:c r="E362" s="13" t="n">
        <x:v>10000000</x:v>
      </x:c>
      <x:c r="F362" s="8" t="str">
        <x:v>official_calendar_value</x:v>
      </x:c>
      <x:c r="G362" s="8" t="str">
        <x:v>姜 志満</x:v>
      </x:c>
      <x:c r="H362" s="8" t="str"/>
      <x:c r="I362" s="8" t="str">
        <x:v>https://www.jgto.org/tournament?tourna_kbn_id=3&amp;year=2017</x:v>
      </x:c>
      <x:c r="J362" s="8" t="str">
        <x:v>¥10,000,000 / Historical JGTO schedule JPY values can already include official conversion of overseas events; not domestic-only. Calendar-year view; 2020/21 joint season separate.</x:v>
      </x:c>
    </x:row>
    <x:row r="363" ht="23" customHeight="1">
      <x:c r="A363" s="8" t="str">
        <x:v>JGTO</x:v>
      </x:c>
      <x:c r="B363" s="11" t="n">
        <x:v>2017</x:v>
      </x:c>
      <x:c r="C363" s="8" t="str">
        <x:v>アジアパシフィックオープンゴルフチャンピオンシップ ダイヤモンドカップゴルフ</x:v>
      </x:c>
      <x:c r="D363" s="11" t="str">
        <x:v>JPY</x:v>
      </x:c>
      <x:c r="E363" s="13" t="n">
        <x:v>150000000</x:v>
      </x:c>
      <x:c r="F363" s="8" t="str">
        <x:v>official_calendar_value</x:v>
      </x:c>
      <x:c r="G363" s="8" t="str">
        <x:v>片岡 大育</x:v>
      </x:c>
      <x:c r="H363" s="8" t="str"/>
      <x:c r="I363" s="8" t="str">
        <x:v>https://www.jgto.org/tournament?tourna_kbn_id=3&amp;year=2017</x:v>
      </x:c>
      <x:c r="J363" s="8" t="str">
        <x:v>¥150,000,000 / Historical JGTO schedule JPY values can already include official conversion of overseas events; not domestic-only. Calendar-year view; 2020/21 joint season separate.</x:v>
      </x:c>
    </x:row>
    <x:row r="364" ht="23" customHeight="1">
      <x:c r="A364" s="8" t="str">
        <x:v>JGTO</x:v>
      </x:c>
      <x:c r="B364" s="11" t="n">
        <x:v>2017</x:v>
      </x:c>
      <x:c r="C364" s="8" t="str">
        <x:v>トップ杯東海クラシック</x:v>
      </x:c>
      <x:c r="D364" s="11" t="str">
        <x:v>JPY</x:v>
      </x:c>
      <x:c r="E364" s="13" t="n">
        <x:v>110000000</x:v>
      </x:c>
      <x:c r="F364" s="8" t="str">
        <x:v>official_calendar_value</x:v>
      </x:c>
      <x:c r="G364" s="8" t="str">
        <x:v>小平 智</x:v>
      </x:c>
      <x:c r="H364" s="8" t="str"/>
      <x:c r="I364" s="8" t="str">
        <x:v>https://www.jgto.org/tournament?tourna_kbn_id=3&amp;year=2017</x:v>
      </x:c>
      <x:c r="J364" s="8" t="str">
        <x:v>¥110,000,000 / Historical JGTO schedule JPY values can already include official conversion of overseas events; not domestic-only. Calendar-year view; 2020/21 joint season separate.</x:v>
      </x:c>
    </x:row>
    <x:row r="365" ht="23" customHeight="1">
      <x:c r="A365" s="8" t="str">
        <x:v>ACN</x:v>
      </x:c>
      <x:c r="B365" s="11" t="n">
        <x:v>2017</x:v>
      </x:c>
      <x:c r="C365" s="8" t="str">
        <x:v>elite grips challenge</x:v>
      </x:c>
      <x:c r="D365" s="11" t="str">
        <x:v>JPY</x:v>
      </x:c>
      <x:c r="E365" s="13" t="n">
        <x:v>10000000</x:v>
      </x:c>
      <x:c r="F365" s="8" t="str">
        <x:v>official_calendar_value</x:v>
      </x:c>
      <x:c r="G365" s="8" t="str">
        <x:v>野仲 茂</x:v>
      </x:c>
      <x:c r="H365" s="8" t="str"/>
      <x:c r="I365" s="8" t="str">
        <x:v>https://www.jgto.org/tournament?tourna_kbn_id=3&amp;year=2017</x:v>
      </x:c>
      <x:c r="J365" s="8" t="str">
        <x:v>¥10,000,000 / Historical JGTO schedule JPY values can already include official conversion of overseas events; not domestic-only. Calendar-year view; 2020/21 joint season separate.</x:v>
      </x:c>
    </x:row>
    <x:row r="366" ht="23" customHeight="1">
      <x:c r="A366" s="8" t="str">
        <x:v>JGTO</x:v>
      </x:c>
      <x:c r="B366" s="11" t="n">
        <x:v>2017</x:v>
      </x:c>
      <x:c r="C366" s="8" t="str">
        <x:v>HONMA TOURWORLD CUP</x:v>
      </x:c>
      <x:c r="D366" s="11" t="str">
        <x:v>JPY</x:v>
      </x:c>
      <x:c r="E366" s="13" t="n">
        <x:v>100000000</x:v>
      </x:c>
      <x:c r="F366" s="8" t="str">
        <x:v>official_calendar_value</x:v>
      </x:c>
      <x:c r="G366" s="8" t="str">
        <x:v>宮里 優作</x:v>
      </x:c>
      <x:c r="H366" s="8" t="str"/>
      <x:c r="I366" s="8" t="str">
        <x:v>https://www.jgto.org/tournament?tourna_kbn_id=3&amp;year=2017</x:v>
      </x:c>
      <x:c r="J366" s="8" t="str">
        <x:v>¥100,000,000 / Historical JGTO schedule JPY values can already include official conversion of overseas events; not domestic-only. Calendar-year view; 2020/21 joint season separate.</x:v>
      </x:c>
    </x:row>
    <x:row r="367" ht="23" customHeight="1">
      <x:c r="A367" s="8" t="str">
        <x:v>ACN</x:v>
      </x:c>
      <x:c r="B367" s="11" t="n">
        <x:v>2017</x:v>
      </x:c>
      <x:c r="C367" s="8" t="str">
        <x:v>石川遼 everyone PROJECT Challenge Golf Tournament</x:v>
      </x:c>
      <x:c r="D367" s="11" t="str">
        <x:v>JPY</x:v>
      </x:c>
      <x:c r="E367" s="13" t="n">
        <x:v>10000000</x:v>
      </x:c>
      <x:c r="F367" s="8" t="str">
        <x:v>official_calendar_value</x:v>
      </x:c>
      <x:c r="G367" s="8" t="str">
        <x:v>中里 光之介</x:v>
      </x:c>
      <x:c r="H367" s="8" t="str"/>
      <x:c r="I367" s="8" t="str">
        <x:v>https://www.jgto.org/tournament?tourna_kbn_id=3&amp;year=2017</x:v>
      </x:c>
      <x:c r="J367" s="8" t="str">
        <x:v>¥10,000,000 / Historical JGTO schedule JPY values can already include official conversion of overseas events; not domestic-only. Calendar-year view; 2020/21 joint season separate.</x:v>
      </x:c>
    </x:row>
    <x:row r="368" ht="23" customHeight="1">
      <x:c r="A368" s="8" t="str">
        <x:v>JGTO</x:v>
      </x:c>
      <x:c r="B368" s="11" t="n">
        <x:v>2017</x:v>
      </x:c>
      <x:c r="C368" s="8" t="str">
        <x:v>日本オープンゴルフ選手権競技</x:v>
      </x:c>
      <x:c r="D368" s="11" t="str">
        <x:v>JPY</x:v>
      </x:c>
      <x:c r="E368" s="13" t="n">
        <x:v>200000000</x:v>
      </x:c>
      <x:c r="F368" s="8" t="str">
        <x:v>official_calendar_value</x:v>
      </x:c>
      <x:c r="G368" s="8" t="str">
        <x:v>池田 勇太</x:v>
      </x:c>
      <x:c r="H368" s="8" t="str"/>
      <x:c r="I368" s="8" t="str">
        <x:v>https://www.jgto.org/tournament?tourna_kbn_id=3&amp;year=2017</x:v>
      </x:c>
      <x:c r="J368" s="8" t="str">
        <x:v>¥200,000,000 / Historical JGTO schedule JPY values can already include official conversion of overseas events; not domestic-only. Calendar-year view; 2020/21 joint season separate.</x:v>
      </x:c>
    </x:row>
    <x:row r="369" ht="23" customHeight="1">
      <x:c r="A369" s="8" t="str">
        <x:v>ACN</x:v>
      </x:c>
      <x:c r="B369" s="11" t="n">
        <x:v>2017</x:v>
      </x:c>
      <x:c r="C369" s="8" t="str">
        <x:v>太平洋クラブチャレンジトーナメント</x:v>
      </x:c>
      <x:c r="D369" s="11" t="str">
        <x:v>JPY</x:v>
      </x:c>
      <x:c r="E369" s="13" t="n">
        <x:v>10000000</x:v>
      </x:c>
      <x:c r="F369" s="8" t="str">
        <x:v>official_calendar_value</x:v>
      </x:c>
      <x:c r="G369" s="8" t="str">
        <x:v>Ａ・サンドゥ</x:v>
      </x:c>
      <x:c r="H369" s="8" t="str"/>
      <x:c r="I369" s="8" t="str">
        <x:v>https://www.jgto.org/tournament?tourna_kbn_id=3&amp;year=2017</x:v>
      </x:c>
      <x:c r="J369" s="8" t="str">
        <x:v>¥10,000,000 / Historical JGTO schedule JPY values can already include official conversion of overseas events; not domestic-only. Calendar-year view; 2020/21 joint season separate.</x:v>
      </x:c>
    </x:row>
    <x:row r="370" ht="23" customHeight="1">
      <x:c r="A370" s="8" t="str">
        <x:v>JGTO</x:v>
      </x:c>
      <x:c r="B370" s="11" t="n">
        <x:v>2017</x:v>
      </x:c>
      <x:c r="C370" s="8" t="str">
        <x:v>ブリヂストンオープンゴルフトーナメント</x:v>
      </x:c>
      <x:c r="D370" s="11" t="str">
        <x:v>JPY</x:v>
      </x:c>
      <x:c r="E370" s="13" t="n">
        <x:v>150000000</x:v>
      </x:c>
      <x:c r="F370" s="8" t="str">
        <x:v>official_calendar_value</x:v>
      </x:c>
      <x:c r="G370" s="8" t="str">
        <x:v>時松 源藏</x:v>
      </x:c>
      <x:c r="H370" s="8" t="str"/>
      <x:c r="I370" s="8" t="str">
        <x:v>https://www.jgto.org/tournament?tourna_kbn_id=3&amp;year=2017</x:v>
      </x:c>
      <x:c r="J370" s="8" t="str">
        <x:v>¥150,000,000 / Historical JGTO schedule JPY values can already include official conversion of overseas events; not domestic-only. Calendar-year view; 2020/21 joint season separate.</x:v>
      </x:c>
    </x:row>
    <x:row r="371" ht="23" customHeight="1">
      <x:c r="A371" s="8" t="str">
        <x:v>ACN</x:v>
      </x:c>
      <x:c r="B371" s="11" t="n">
        <x:v>2017</x:v>
      </x:c>
      <x:c r="C371" s="8" t="str">
        <x:v>JGTO Novil FINAL</x:v>
      </x:c>
      <x:c r="D371" s="11" t="str">
        <x:v>JPY</x:v>
      </x:c>
      <x:c r="E371" s="13" t="n">
        <x:v>10000000</x:v>
      </x:c>
      <x:c r="F371" s="8" t="str">
        <x:v>official_calendar_value</x:v>
      </x:c>
      <x:c r="G371" s="8" t="str">
        <x:v>岩元 洋祐</x:v>
      </x:c>
      <x:c r="H371" s="8" t="str"/>
      <x:c r="I371" s="8" t="str">
        <x:v>https://www.jgto.org/tournament?tourna_kbn_id=3&amp;year=2017</x:v>
      </x:c>
      <x:c r="J371" s="8" t="str">
        <x:v>¥10,000,000 / Historical JGTO schedule JPY values can already include official conversion of overseas events; not domestic-only. Calendar-year view; 2020/21 joint season separate.</x:v>
      </x:c>
    </x:row>
    <x:row r="372" ht="23" customHeight="1">
      <x:c r="A372" s="8" t="str">
        <x:v>JGTO</x:v>
      </x:c>
      <x:c r="B372" s="11" t="n">
        <x:v>2017</x:v>
      </x:c>
      <x:c r="C372" s="8" t="str">
        <x:v>マイナビABCチャンピオンシップ</x:v>
      </x:c>
      <x:c r="D372" s="11" t="str">
        <x:v>JPY</x:v>
      </x:c>
      <x:c r="E372" s="13" t="n">
        <x:v>150000000</x:v>
      </x:c>
      <x:c r="F372" s="8" t="str">
        <x:v>official_calendar_value</x:v>
      </x:c>
      <x:c r="G372" s="8" t="str">
        <x:v>小鯛 竜也</x:v>
      </x:c>
      <x:c r="H372" s="8" t="str"/>
      <x:c r="I372" s="8" t="str">
        <x:v>https://www.jgto.org/tournament?tourna_kbn_id=3&amp;year=2017</x:v>
      </x:c>
      <x:c r="J372" s="8" t="str">
        <x:v>¥150,000,000 / Historical JGTO schedule JPY values can already include official conversion of overseas events; not domestic-only. Calendar-year view; 2020/21 joint season separate.</x:v>
      </x:c>
    </x:row>
    <x:row r="373" ht="23" customHeight="1">
      <x:c r="A373" s="8" t="str">
        <x:v>JGTO</x:v>
      </x:c>
      <x:c r="B373" s="11" t="n">
        <x:v>2017</x:v>
      </x:c>
      <x:c r="C373" s="8" t="str">
        <x:v>HEIWA・PGM CHAMPIONSHIP</x:v>
      </x:c>
      <x:c r="D373" s="11" t="str">
        <x:v>JPY</x:v>
      </x:c>
      <x:c r="E373" s="13" t="n">
        <x:v>200000000</x:v>
      </x:c>
      <x:c r="F373" s="8" t="str">
        <x:v>official_calendar_value</x:v>
      </x:c>
      <x:c r="G373" s="8" t="str">
        <x:v>Ｃ・キム</x:v>
      </x:c>
      <x:c r="H373" s="8" t="str"/>
      <x:c r="I373" s="8" t="str">
        <x:v>https://www.jgto.org/tournament?tourna_kbn_id=3&amp;year=2017</x:v>
      </x:c>
      <x:c r="J373" s="8" t="str">
        <x:v>¥200,000,000 / Historical JGTO schedule JPY values can already include official conversion of overseas events; not domestic-only. Calendar-year view; 2020/21 joint season separate.</x:v>
      </x:c>
    </x:row>
    <x:row r="374" ht="23" customHeight="1">
      <x:c r="A374" s="8" t="str">
        <x:v>JGTO</x:v>
      </x:c>
      <x:c r="B374" s="11" t="n">
        <x:v>2017</x:v>
      </x:c>
      <x:c r="C374" s="8" t="str">
        <x:v>三井住友VISA太平洋マスターズ</x:v>
      </x:c>
      <x:c r="D374" s="11" t="str">
        <x:v>JPY</x:v>
      </x:c>
      <x:c r="E374" s="13" t="n">
        <x:v>200000000</x:v>
      </x:c>
      <x:c r="F374" s="8" t="str">
        <x:v>official_calendar_value</x:v>
      </x:c>
      <x:c r="G374" s="8" t="str">
        <x:v>小平 智</x:v>
      </x:c>
      <x:c r="H374" s="8" t="str"/>
      <x:c r="I374" s="8" t="str">
        <x:v>https://www.jgto.org/tournament?tourna_kbn_id=3&amp;year=2017</x:v>
      </x:c>
      <x:c r="J374" s="8" t="str">
        <x:v>¥200,000,000 / Historical JGTO schedule JPY values can already include official conversion of overseas events; not domestic-only. Calendar-year view; 2020/21 joint season separate.</x:v>
      </x:c>
    </x:row>
    <x:row r="375" ht="23" customHeight="1">
      <x:c r="A375" s="8" t="str">
        <x:v>JGTO</x:v>
      </x:c>
      <x:c r="B375" s="11" t="n">
        <x:v>2017</x:v>
      </x:c>
      <x:c r="C375" s="8" t="str">
        <x:v>ダンロップフェニックストーナメント</x:v>
      </x:c>
      <x:c r="D375" s="11" t="str">
        <x:v>JPY</x:v>
      </x:c>
      <x:c r="E375" s="13" t="n">
        <x:v>200000000</x:v>
      </x:c>
      <x:c r="F375" s="8" t="str">
        <x:v>official_calendar_value</x:v>
      </x:c>
      <x:c r="G375" s="8" t="str">
        <x:v>Ｂ・ケプカ</x:v>
      </x:c>
      <x:c r="H375" s="8" t="str"/>
      <x:c r="I375" s="8" t="str">
        <x:v>https://www.jgto.org/tournament?tourna_kbn_id=3&amp;year=2017</x:v>
      </x:c>
      <x:c r="J375" s="8" t="str">
        <x:v>¥200,000,000 / Historical JGTO schedule JPY values can already include official conversion of overseas events; not domestic-only. Calendar-year view; 2020/21 joint season separate.</x:v>
      </x:c>
    </x:row>
    <x:row r="376" ht="23" customHeight="1">
      <x:c r="A376" s="8" t="str">
        <x:v>JGTO</x:v>
      </x:c>
      <x:c r="B376" s="11" t="n">
        <x:v>2017</x:v>
      </x:c>
      <x:c r="C376" s="8" t="str">
        <x:v>カシオワールドオープン</x:v>
      </x:c>
      <x:c r="D376" s="11" t="str">
        <x:v>JPY</x:v>
      </x:c>
      <x:c r="E376" s="13" t="n">
        <x:v>200000000</x:v>
      </x:c>
      <x:c r="F376" s="8" t="str">
        <x:v>official_calendar_value</x:v>
      </x:c>
      <x:c r="G376" s="8" t="str">
        <x:v>Ｓ・ハン</x:v>
      </x:c>
      <x:c r="H376" s="8" t="str"/>
      <x:c r="I376" s="8" t="str">
        <x:v>https://www.jgto.org/tournament?tourna_kbn_id=3&amp;year=2017</x:v>
      </x:c>
      <x:c r="J376" s="8" t="str">
        <x:v>¥200,000,000 / Historical JGTO schedule JPY values can already include official conversion of overseas events; not domestic-only. Calendar-year view; 2020/21 joint season separate.</x:v>
      </x:c>
    </x:row>
    <x:row r="377" ht="23" customHeight="1">
      <x:c r="A377" s="8" t="str">
        <x:v>JGTO</x:v>
      </x:c>
      <x:c r="B377" s="11" t="n">
        <x:v>2017</x:v>
      </x:c>
      <x:c r="C377" s="8" t="str">
        <x:v>ゴルフ日本シリーズJTカップ</x:v>
      </x:c>
      <x:c r="D377" s="11" t="str">
        <x:v>JPY</x:v>
      </x:c>
      <x:c r="E377" s="13" t="n">
        <x:v>130000000</x:v>
      </x:c>
      <x:c r="F377" s="8" t="str">
        <x:v>official_calendar_value</x:v>
      </x:c>
      <x:c r="G377" s="8" t="str">
        <x:v>宮里 優作</x:v>
      </x:c>
      <x:c r="H377" s="8" t="str"/>
      <x:c r="I377" s="8" t="str">
        <x:v>https://www.jgto.org/tournament?tourna_kbn_id=3&amp;year=2017</x:v>
      </x:c>
      <x:c r="J377" s="8" t="str">
        <x:v>¥130,000,000 / Historical JGTO schedule JPY values can already include official conversion of overseas events; not domestic-only. Calendar-year view; 2020/21 joint season separate.</x:v>
      </x:c>
    </x:row>
    <x:row r="378" ht="23" customHeight="1">
      <x:c r="A378" s="8" t="str">
        <x:v>JLPGA</x:v>
      </x:c>
      <x:c r="B378" s="11" t="n">
        <x:v>2017</x:v>
      </x:c>
      <x:c r="C378" s="8" t="str">
        <x:v>ダイキンオーキッドレディスゴルフトーナメント</x:v>
      </x:c>
      <x:c r="D378" s="11" t="str">
        <x:v>JPY</x:v>
      </x:c>
      <x:c r="E378" s="13" t="n">
        <x:v>120000000</x:v>
      </x:c>
      <x:c r="F378" s="8" t="str">
        <x:v>official_schedule_API</x:v>
      </x:c>
      <x:c r="G378" s="8" t="str">
        <x:v>アン ソンジュ</x:v>
      </x:c>
      <x:c r="H378" s="8" t="str"/>
      <x:c r="I378" s="8" t="str">
        <x:v>https://open-api.lpga.or.jp/OWS/tour/2017/schedule.json</x:v>
      </x:c>
      <x:c r="J378" s="8" t="str">
        <x:v>Held event with winner; published purse rather than sum of actual payments. JLPGA temporary members excluded from ranking.</x:v>
      </x:c>
    </x:row>
    <x:row r="379" ht="23" customHeight="1">
      <x:c r="A379" s="8" t="str">
        <x:v>JLPGA</x:v>
      </x:c>
      <x:c r="B379" s="11" t="n">
        <x:v>2017</x:v>
      </x:c>
      <x:c r="C379" s="8" t="str">
        <x:v>ヨコハマタイヤゴルフトーナメント PRGRレディスカップ</x:v>
      </x:c>
      <x:c r="D379" s="11" t="str">
        <x:v>JPY</x:v>
      </x:c>
      <x:c r="E379" s="13" t="n">
        <x:v>80000000</x:v>
      </x:c>
      <x:c r="F379" s="8" t="str">
        <x:v>official_schedule_API</x:v>
      </x:c>
      <x:c r="G379" s="8" t="str">
        <x:v>全 美貞</x:v>
      </x:c>
      <x:c r="H379" s="8" t="str"/>
      <x:c r="I379" s="8" t="str">
        <x:v>https://open-api.lpga.or.jp/OWS/tour/2017/schedule.json</x:v>
      </x:c>
      <x:c r="J379" s="8" t="str">
        <x:v>Held event with winner; published purse rather than sum of actual payments. JLPGA temporary members excluded from ranking.</x:v>
      </x:c>
    </x:row>
    <x:row r="380" ht="23" customHeight="1">
      <x:c r="A380" s="8" t="str">
        <x:v>JLPGA</x:v>
      </x:c>
      <x:c r="B380" s="11" t="n">
        <x:v>2017</x:v>
      </x:c>
      <x:c r="C380" s="8" t="str">
        <x:v>Ｔポイントレディス ゴルフトーナメント</x:v>
      </x:c>
      <x:c r="D380" s="11" t="str">
        <x:v>JPY</x:v>
      </x:c>
      <x:c r="E380" s="13" t="n">
        <x:v>70000000</x:v>
      </x:c>
      <x:c r="F380" s="8" t="str">
        <x:v>official_schedule_API</x:v>
      </x:c>
      <x:c r="G380" s="8" t="str">
        <x:v>菊地 絵理香</x:v>
      </x:c>
      <x:c r="H380" s="8" t="str"/>
      <x:c r="I380" s="8" t="str">
        <x:v>https://open-api.lpga.or.jp/OWS/tour/2017/schedule.json</x:v>
      </x:c>
      <x:c r="J380" s="8" t="str">
        <x:v>Held event with winner; published purse rather than sum of actual payments. JLPGA temporary members excluded from ranking.</x:v>
      </x:c>
    </x:row>
    <x:row r="381" ht="23" customHeight="1">
      <x:c r="A381" s="8" t="str">
        <x:v>JLPGA</x:v>
      </x:c>
      <x:c r="B381" s="11" t="n">
        <x:v>2017</x:v>
      </x:c>
      <x:c r="C381" s="8" t="str">
        <x:v>アクサレディスゴルフトーナメント in MIYAZAKI</x:v>
      </x:c>
      <x:c r="D381" s="11" t="str">
        <x:v>JPY</x:v>
      </x:c>
      <x:c r="E381" s="13" t="n">
        <x:v>80000000</x:v>
      </x:c>
      <x:c r="F381" s="8" t="str">
        <x:v>official_schedule_API</x:v>
      </x:c>
      <x:c r="G381" s="8" t="str">
        <x:v>若林 舞衣子</x:v>
      </x:c>
      <x:c r="H381" s="8" t="str"/>
      <x:c r="I381" s="8" t="str">
        <x:v>https://open-api.lpga.or.jp/OWS/tour/2017/schedule.json</x:v>
      </x:c>
      <x:c r="J381" s="8" t="str">
        <x:v>Held event with winner; published purse rather than sum of actual payments. JLPGA temporary members excluded from ranking.</x:v>
      </x:c>
    </x:row>
    <x:row r="382" ht="23" customHeight="1">
      <x:c r="A382" s="8" t="str">
        <x:v>JLPGA Step Up</x:v>
      </x:c>
      <x:c r="B382" s="11" t="n">
        <x:v>2017</x:v>
      </x:c>
      <x:c r="C382" s="8" t="str">
        <x:v>ラシンク・ニンジニア／RKBレディース</x:v>
      </x:c>
      <x:c r="D382" s="11" t="str">
        <x:v>JPY</x:v>
      </x:c>
      <x:c r="E382" s="13" t="n">
        <x:v>15000000</x:v>
      </x:c>
      <x:c r="F382" s="8" t="str">
        <x:v>official_schedule_API</x:v>
      </x:c>
      <x:c r="G382" s="8" t="str">
        <x:v>福山 恵梨</x:v>
      </x:c>
      <x:c r="H382" s="8" t="str"/>
      <x:c r="I382" s="8" t="str">
        <x:v>https://open-api.lpga.or.jp/OWS/tour/2017/schedule.json</x:v>
      </x:c>
      <x:c r="J382" s="8" t="str">
        <x:v>Held event with winner; published purse rather than sum of actual payments. JLPGA temporary members excluded from ranking.</x:v>
      </x:c>
    </x:row>
    <x:row r="383" ht="23" customHeight="1">
      <x:c r="A383" s="8" t="str">
        <x:v>JLPGA</x:v>
      </x:c>
      <x:c r="B383" s="11" t="n">
        <x:v>2017</x:v>
      </x:c>
      <x:c r="C383" s="8" t="str">
        <x:v>ヤマハレディースオープン葛城</x:v>
      </x:c>
      <x:c r="D383" s="11" t="str">
        <x:v>JPY</x:v>
      </x:c>
      <x:c r="E383" s="13" t="n">
        <x:v>100000000</x:v>
      </x:c>
      <x:c r="F383" s="8" t="str">
        <x:v>official_schedule_API</x:v>
      </x:c>
      <x:c r="G383" s="8" t="str">
        <x:v>イ ミニョン</x:v>
      </x:c>
      <x:c r="H383" s="8" t="str"/>
      <x:c r="I383" s="8" t="str">
        <x:v>https://open-api.lpga.or.jp/OWS/tour/2017/schedule.json</x:v>
      </x:c>
      <x:c r="J383" s="8" t="str">
        <x:v>Held event with winner; published purse rather than sum of actual payments. JLPGA temporary members excluded from ranking.</x:v>
      </x:c>
    </x:row>
    <x:row r="384" ht="23" customHeight="1">
      <x:c r="A384" s="8" t="str">
        <x:v>JLPGA</x:v>
      </x:c>
      <x:c r="B384" s="11" t="n">
        <x:v>2017</x:v>
      </x:c>
      <x:c r="C384" s="8" t="str">
        <x:v>スタジオアリス女子オープン</x:v>
      </x:c>
      <x:c r="D384" s="11" t="str">
        <x:v>JPY</x:v>
      </x:c>
      <x:c r="E384" s="13" t="n">
        <x:v>60000000</x:v>
      </x:c>
      <x:c r="F384" s="8" t="str">
        <x:v>official_schedule_API</x:v>
      </x:c>
      <x:c r="G384" s="8" t="str">
        <x:v>テレサ・ルー</x:v>
      </x:c>
      <x:c r="H384" s="8" t="str"/>
      <x:c r="I384" s="8" t="str">
        <x:v>https://open-api.lpga.or.jp/OWS/tour/2017/schedule.json</x:v>
      </x:c>
      <x:c r="J384" s="8" t="str">
        <x:v>Held event with winner; published purse rather than sum of actual payments. JLPGA temporary members excluded from ranking.</x:v>
      </x:c>
    </x:row>
    <x:row r="385" ht="23" customHeight="1">
      <x:c r="A385" s="8" t="str">
        <x:v>JLPGA Step Up</x:v>
      </x:c>
      <x:c r="B385" s="11" t="n">
        <x:v>2017</x:v>
      </x:c>
      <x:c r="C385" s="8" t="str">
        <x:v>Hanasaka Ladies Yanmar Golf Tournament</x:v>
      </x:c>
      <x:c r="D385" s="11" t="str">
        <x:v>JPY</x:v>
      </x:c>
      <x:c r="E385" s="13" t="n">
        <x:v>30000000</x:v>
      </x:c>
      <x:c r="F385" s="8" t="str">
        <x:v>official_schedule_API</x:v>
      </x:c>
      <x:c r="G385" s="8" t="str">
        <x:v>山内 日菜子</x:v>
      </x:c>
      <x:c r="H385" s="8" t="str"/>
      <x:c r="I385" s="8" t="str">
        <x:v>https://open-api.lpga.or.jp/OWS/tour/2017/schedule.json</x:v>
      </x:c>
      <x:c r="J385" s="8" t="str">
        <x:v>Held event with winner; published purse rather than sum of actual payments. JLPGA temporary members excluded from ranking.</x:v>
      </x:c>
    </x:row>
    <x:row r="386" ht="23" customHeight="1">
      <x:c r="A386" s="8" t="str">
        <x:v>JLPGA</x:v>
      </x:c>
      <x:c r="B386" s="11" t="n">
        <x:v>2017</x:v>
      </x:c>
      <x:c r="C386" s="8" t="str">
        <x:v>KKT杯バンテリンレディスオープン</x:v>
      </x:c>
      <x:c r="D386" s="11" t="str">
        <x:v>JPY</x:v>
      </x:c>
      <x:c r="E386" s="13" t="n">
        <x:v>100000000</x:v>
      </x:c>
      <x:c r="F386" s="8" t="str">
        <x:v>official_schedule_API</x:v>
      </x:c>
      <x:c r="G386" s="8" t="str">
        <x:v>西山 ゆかり</x:v>
      </x:c>
      <x:c r="H386" s="8" t="str"/>
      <x:c r="I386" s="8" t="str">
        <x:v>https://open-api.lpga.or.jp/OWS/tour/2017/schedule.json</x:v>
      </x:c>
      <x:c r="J386" s="8" t="str">
        <x:v>Held event with winner; published purse rather than sum of actual payments. JLPGA temporary members excluded from ranking.</x:v>
      </x:c>
    </x:row>
    <x:row r="387" ht="23" customHeight="1">
      <x:c r="A387" s="8" t="str">
        <x:v>JLPGA Step Up</x:v>
      </x:c>
      <x:c r="B387" s="11" t="n">
        <x:v>2017</x:v>
      </x:c>
      <x:c r="C387" s="8" t="str">
        <x:v>パナソニックオープンレディース</x:v>
      </x:c>
      <x:c r="D387" s="11" t="str">
        <x:v>JPY</x:v>
      </x:c>
      <x:c r="E387" s="13" t="n">
        <x:v>20000000</x:v>
      </x:c>
      <x:c r="F387" s="8" t="str">
        <x:v>official_schedule_API</x:v>
      </x:c>
      <x:c r="G387" s="8" t="str">
        <x:v>野澤 真央</x:v>
      </x:c>
      <x:c r="H387" s="8" t="str"/>
      <x:c r="I387" s="8" t="str">
        <x:v>https://open-api.lpga.or.jp/OWS/tour/2017/schedule.json</x:v>
      </x:c>
      <x:c r="J387" s="8" t="str">
        <x:v>Held event with winner; published purse rather than sum of actual payments. JLPGA temporary members excluded from ranking.</x:v>
      </x:c>
    </x:row>
    <x:row r="388" ht="23" customHeight="1">
      <x:c r="A388" s="8" t="str">
        <x:v>JLPGA</x:v>
      </x:c>
      <x:c r="B388" s="11" t="n">
        <x:v>2017</x:v>
      </x:c>
      <x:c r="C388" s="8" t="str">
        <x:v>フジサンケイレディスクラシック</x:v>
      </x:c>
      <x:c r="D388" s="11" t="str">
        <x:v>JPY</x:v>
      </x:c>
      <x:c r="E388" s="13" t="n">
        <x:v>80000000</x:v>
      </x:c>
      <x:c r="F388" s="8" t="str">
        <x:v>official_schedule_API</x:v>
      </x:c>
      <x:c r="G388" s="8" t="str">
        <x:v>吉田 弓美子</x:v>
      </x:c>
      <x:c r="H388" s="8" t="str"/>
      <x:c r="I388" s="8" t="str">
        <x:v>https://open-api.lpga.or.jp/OWS/tour/2017/schedule.json</x:v>
      </x:c>
      <x:c r="J388" s="8" t="str">
        <x:v>Held event with winner; published purse rather than sum of actual payments. JLPGA temporary members excluded from ranking.</x:v>
      </x:c>
    </x:row>
    <x:row r="389" ht="23" customHeight="1">
      <x:c r="A389" s="8" t="str">
        <x:v>JLPGA</x:v>
      </x:c>
      <x:c r="B389" s="11" t="n">
        <x:v>2017</x:v>
      </x:c>
      <x:c r="C389" s="8" t="str">
        <x:v>サイバーエージェント レディスゴルフトーナメント</x:v>
      </x:c>
      <x:c r="D389" s="11" t="str">
        <x:v>JPY</x:v>
      </x:c>
      <x:c r="E389" s="13" t="n">
        <x:v>70000000</x:v>
      </x:c>
      <x:c r="F389" s="8" t="str">
        <x:v>official_schedule_API</x:v>
      </x:c>
      <x:c r="G389" s="8" t="str">
        <x:v>キム ハヌル</x:v>
      </x:c>
      <x:c r="H389" s="8" t="str"/>
      <x:c r="I389" s="8" t="str">
        <x:v>https://open-api.lpga.or.jp/OWS/tour/2017/schedule.json</x:v>
      </x:c>
      <x:c r="J389" s="8" t="str">
        <x:v>Held event with winner; published purse rather than sum of actual payments. JLPGA temporary members excluded from ranking.</x:v>
      </x:c>
    </x:row>
    <x:row r="390" ht="23" customHeight="1">
      <x:c r="A390" s="8" t="str">
        <x:v>JLPGA Step Up</x:v>
      </x:c>
      <x:c r="B390" s="11" t="n">
        <x:v>2017</x:v>
      </x:c>
      <x:c r="C390" s="8" t="str">
        <x:v>九州みらい建設グループレディースゴルフトーナメント</x:v>
      </x:c>
      <x:c r="D390" s="11" t="str">
        <x:v>JPY</x:v>
      </x:c>
      <x:c r="E390" s="13" t="n">
        <x:v>20000000</x:v>
      </x:c>
      <x:c r="F390" s="8" t="str">
        <x:v>official_schedule_API</x:v>
      </x:c>
      <x:c r="G390" s="8" t="str">
        <x:v>谷河 枝里子</x:v>
      </x:c>
      <x:c r="H390" s="8" t="str"/>
      <x:c r="I390" s="8" t="str">
        <x:v>https://open-api.lpga.or.jp/OWS/tour/2017/schedule.json</x:v>
      </x:c>
      <x:c r="J390" s="8" t="str">
        <x:v>Held event with winner; published purse rather than sum of actual payments. JLPGA temporary members excluded from ranking.</x:v>
      </x:c>
    </x:row>
    <x:row r="391" ht="23" customHeight="1">
      <x:c r="A391" s="8" t="str">
        <x:v>JLPGA</x:v>
      </x:c>
      <x:c r="B391" s="11" t="n">
        <x:v>2017</x:v>
      </x:c>
      <x:c r="C391" s="8" t="str">
        <x:v>ワールドレディスチャンピオンシップ サロンパスカップ</x:v>
      </x:c>
      <x:c r="D391" s="11" t="str">
        <x:v>JPY</x:v>
      </x:c>
      <x:c r="E391" s="13" t="n">
        <x:v>120000000</x:v>
      </x:c>
      <x:c r="F391" s="8" t="str">
        <x:v>official_schedule_API</x:v>
      </x:c>
      <x:c r="G391" s="8" t="str">
        <x:v>キム ハヌル</x:v>
      </x:c>
      <x:c r="H391" s="8" t="str"/>
      <x:c r="I391" s="8" t="str">
        <x:v>https://open-api.lpga.or.jp/OWS/tour/2017/schedule.json</x:v>
      </x:c>
      <x:c r="J391" s="8" t="str">
        <x:v>Held event with winner; published purse rather than sum of actual payments. JLPGA temporary members excluded from ranking.</x:v>
      </x:c>
    </x:row>
    <x:row r="392" ht="23" customHeight="1">
      <x:c r="A392" s="8" t="str">
        <x:v>JLPGA Step Up</x:v>
      </x:c>
      <x:c r="B392" s="11" t="n">
        <x:v>2017</x:v>
      </x:c>
      <x:c r="C392" s="8" t="str">
        <x:v>静ヒルズレディース 森ビルカップ</x:v>
      </x:c>
      <x:c r="D392" s="11" t="str">
        <x:v>JPY</x:v>
      </x:c>
      <x:c r="E392" s="13" t="n">
        <x:v>20000000</x:v>
      </x:c>
      <x:c r="F392" s="8" t="str">
        <x:v>official_schedule_API</x:v>
      </x:c>
      <x:c r="G392" s="8" t="str">
        <x:v>平塚 新夢</x:v>
      </x:c>
      <x:c r="H392" s="8" t="str"/>
      <x:c r="I392" s="8" t="str">
        <x:v>https://open-api.lpga.or.jp/OWS/tour/2017/schedule.json</x:v>
      </x:c>
      <x:c r="J392" s="8" t="str">
        <x:v>Held event with winner; published purse rather than sum of actual payments. JLPGA temporary members excluded from ranking.</x:v>
      </x:c>
    </x:row>
    <x:row r="393" ht="23" customHeight="1">
      <x:c r="A393" s="8" t="str">
        <x:v>JLPGA</x:v>
      </x:c>
      <x:c r="B393" s="11" t="n">
        <x:v>2017</x:v>
      </x:c>
      <x:c r="C393" s="8" t="str">
        <x:v>ほけんの窓口レディース</x:v>
      </x:c>
      <x:c r="D393" s="11" t="str">
        <x:v>JPY</x:v>
      </x:c>
      <x:c r="E393" s="13" t="n">
        <x:v>120000000</x:v>
      </x:c>
      <x:c r="F393" s="8" t="str">
        <x:v>official_schedule_API</x:v>
      </x:c>
      <x:c r="G393" s="8" t="str">
        <x:v>鈴木 愛</x:v>
      </x:c>
      <x:c r="H393" s="8" t="str"/>
      <x:c r="I393" s="8" t="str">
        <x:v>https://open-api.lpga.or.jp/OWS/tour/2017/schedule.json</x:v>
      </x:c>
      <x:c r="J393" s="8" t="str">
        <x:v>Held event with winner; published purse rather than sum of actual payments. JLPGA temporary members excluded from ranking.</x:v>
      </x:c>
    </x:row>
    <x:row r="394" ht="23" customHeight="1">
      <x:c r="A394" s="8" t="str">
        <x:v>JLPGA Step Up</x:v>
      </x:c>
      <x:c r="B394" s="11" t="n">
        <x:v>2017</x:v>
      </x:c>
      <x:c r="C394" s="8" t="str">
        <x:v>ツインフィールズレディーストーナメント</x:v>
      </x:c>
      <x:c r="D394" s="11" t="str">
        <x:v>JPY</x:v>
      </x:c>
      <x:c r="E394" s="13" t="n">
        <x:v>20000000</x:v>
      </x:c>
      <x:c r="F394" s="8" t="str">
        <x:v>official_schedule_API</x:v>
      </x:c>
      <x:c r="G394" s="8" t="str">
        <x:v>永田 あおい</x:v>
      </x:c>
      <x:c r="H394" s="8" t="str"/>
      <x:c r="I394" s="8" t="str">
        <x:v>https://open-api.lpga.or.jp/OWS/tour/2017/schedule.json</x:v>
      </x:c>
      <x:c r="J394" s="8" t="str">
        <x:v>Held event with winner; published purse rather than sum of actual payments. JLPGA temporary members excluded from ranking.</x:v>
      </x:c>
    </x:row>
    <x:row r="395" ht="23" customHeight="1">
      <x:c r="A395" s="8" t="str">
        <x:v>JLPGA</x:v>
      </x:c>
      <x:c r="B395" s="11" t="n">
        <x:v>2017</x:v>
      </x:c>
      <x:c r="C395" s="8" t="str">
        <x:v>中京テレビ・ブリヂストンレディスオープン</x:v>
      </x:c>
      <x:c r="D395" s="11" t="str">
        <x:v>JPY</x:v>
      </x:c>
      <x:c r="E395" s="13" t="n">
        <x:v>70000000</x:v>
      </x:c>
      <x:c r="F395" s="8" t="str">
        <x:v>official_schedule_API</x:v>
      </x:c>
      <x:c r="G395" s="8" t="str">
        <x:v>上田 桃子</x:v>
      </x:c>
      <x:c r="H395" s="8" t="str"/>
      <x:c r="I395" s="8" t="str">
        <x:v>https://open-api.lpga.or.jp/OWS/tour/2017/schedule.json</x:v>
      </x:c>
      <x:c r="J395" s="8" t="str">
        <x:v>Held event with winner; published purse rather than sum of actual payments. JLPGA temporary members excluded from ranking.</x:v>
      </x:c>
    </x:row>
    <x:row r="396" ht="23" customHeight="1">
      <x:c r="A396" s="8" t="str">
        <x:v>JLPGA Step Up</x:v>
      </x:c>
      <x:c r="B396" s="11" t="n">
        <x:v>2017</x:v>
      </x:c>
      <x:c r="C396" s="8" t="str">
        <x:v>ダイクレレディースカップ</x:v>
      </x:c>
      <x:c r="D396" s="11" t="str">
        <x:v>JPY</x:v>
      </x:c>
      <x:c r="E396" s="13" t="n">
        <x:v>15000000</x:v>
      </x:c>
      <x:c r="F396" s="8" t="str">
        <x:v>official_schedule_API</x:v>
      </x:c>
      <x:c r="G396" s="8" t="str">
        <x:v>福山 恵梨</x:v>
      </x:c>
      <x:c r="H396" s="8" t="str"/>
      <x:c r="I396" s="8" t="str">
        <x:v>https://open-api.lpga.or.jp/OWS/tour/2017/schedule.json</x:v>
      </x:c>
      <x:c r="J396" s="8" t="str">
        <x:v>Held event with winner; published purse rather than sum of actual payments. JLPGA temporary members excluded from ranking.</x:v>
      </x:c>
    </x:row>
    <x:row r="397" ht="23" customHeight="1">
      <x:c r="A397" s="8" t="str">
        <x:v>JLPGA</x:v>
      </x:c>
      <x:c r="B397" s="11" t="n">
        <x:v>2017</x:v>
      </x:c>
      <x:c r="C397" s="8" t="str">
        <x:v>リゾートトラスト レディス</x:v>
      </x:c>
      <x:c r="D397" s="11" t="str">
        <x:v>JPY</x:v>
      </x:c>
      <x:c r="E397" s="13" t="n">
        <x:v>80000000</x:v>
      </x:c>
      <x:c r="F397" s="8" t="str">
        <x:v>official_schedule_API</x:v>
      </x:c>
      <x:c r="G397" s="8" t="str">
        <x:v>姜 秀衍</x:v>
      </x:c>
      <x:c r="H397" s="8" t="str"/>
      <x:c r="I397" s="8" t="str">
        <x:v>https://open-api.lpga.or.jp/OWS/tour/2017/schedule.json</x:v>
      </x:c>
      <x:c r="J397" s="8" t="str">
        <x:v>Held event with winner; published purse rather than sum of actual payments. JLPGA temporary members excluded from ranking.</x:v>
      </x:c>
    </x:row>
    <x:row r="398" ht="23" customHeight="1">
      <x:c r="A398" s="8" t="str">
        <x:v>JLPGA Step Up</x:v>
      </x:c>
      <x:c r="B398" s="11" t="n">
        <x:v>2017</x:v>
      </x:c>
      <x:c r="C398" s="8" t="str">
        <x:v>日医工女子オープン</x:v>
      </x:c>
      <x:c r="D398" s="11" t="str">
        <x:v>JPY</x:v>
      </x:c>
      <x:c r="E398" s="13" t="n">
        <x:v>20000000</x:v>
      </x:c>
      <x:c r="F398" s="8" t="str">
        <x:v>official_schedule_API</x:v>
      </x:c>
      <x:c r="G398" s="8" t="str">
        <x:v>谷河 枝里子</x:v>
      </x:c>
      <x:c r="H398" s="8" t="str"/>
      <x:c r="I398" s="8" t="str">
        <x:v>https://open-api.lpga.or.jp/OWS/tour/2017/schedule.json</x:v>
      </x:c>
      <x:c r="J398" s="8" t="str">
        <x:v>Held event with winner; published purse rather than sum of actual payments. JLPGA temporary members excluded from ranking.</x:v>
      </x:c>
    </x:row>
    <x:row r="399" ht="23" customHeight="1">
      <x:c r="A399" s="8" t="str">
        <x:v>JLPGA</x:v>
      </x:c>
      <x:c r="B399" s="11" t="n">
        <x:v>2017</x:v>
      </x:c>
      <x:c r="C399" s="8" t="str">
        <x:v>ヨネックスレディスゴルフトーナメント</x:v>
      </x:c>
      <x:c r="D399" s="11" t="str">
        <x:v>JPY</x:v>
      </x:c>
      <x:c r="E399" s="13" t="n">
        <x:v>70000000</x:v>
      </x:c>
      <x:c r="F399" s="8" t="str">
        <x:v>official_schedule_API</x:v>
      </x:c>
      <x:c r="G399" s="8" t="str">
        <x:v>青木 瀬令奈</x:v>
      </x:c>
      <x:c r="H399" s="8" t="str"/>
      <x:c r="I399" s="8" t="str">
        <x:v>https://open-api.lpga.or.jp/OWS/tour/2017/schedule.json</x:v>
      </x:c>
      <x:c r="J399" s="8" t="str">
        <x:v>Held event with winner; published purse rather than sum of actual payments. JLPGA temporary members excluded from ranking.</x:v>
      </x:c>
    </x:row>
    <x:row r="400" ht="23" customHeight="1">
      <x:c r="A400" s="8" t="str">
        <x:v>JLPGA</x:v>
      </x:c>
      <x:c r="B400" s="11" t="n">
        <x:v>2017</x:v>
      </x:c>
      <x:c r="C400" s="8" t="str">
        <x:v>サントリーレディスオープンゴルフトーナメント</x:v>
      </x:c>
      <x:c r="D400" s="11" t="str">
        <x:v>JPY</x:v>
      </x:c>
      <x:c r="E400" s="13" t="n">
        <x:v>100000000</x:v>
      </x:c>
      <x:c r="F400" s="8" t="str">
        <x:v>official_schedule_API</x:v>
      </x:c>
      <x:c r="G400" s="8" t="str">
        <x:v>キム ハヌル</x:v>
      </x:c>
      <x:c r="H400" s="8" t="str"/>
      <x:c r="I400" s="8" t="str">
        <x:v>https://open-api.lpga.or.jp/OWS/tour/2017/schedule.json</x:v>
      </x:c>
      <x:c r="J400" s="8" t="str">
        <x:v>Held event with winner; published purse rather than sum of actual payments. JLPGA temporary members excluded from ranking.</x:v>
      </x:c>
    </x:row>
    <x:row r="401" ht="23" customHeight="1">
      <x:c r="A401" s="8" t="str">
        <x:v>JLPGA Step Up</x:v>
      </x:c>
      <x:c r="B401" s="11" t="n">
        <x:v>2017</x:v>
      </x:c>
      <x:c r="C401" s="8" t="str">
        <x:v>ルートインカップ 上田丸子グランヴィリオレディース</x:v>
      </x:c>
      <x:c r="D401" s="11" t="str">
        <x:v>JPY</x:v>
      </x:c>
      <x:c r="E401" s="13" t="n">
        <x:v>20000000</x:v>
      </x:c>
      <x:c r="F401" s="8" t="str">
        <x:v>official_schedule_API</x:v>
      </x:c>
      <x:c r="G401" s="8" t="str">
        <x:v>ﾁｪﾝ ｽｰﾊﾝ</x:v>
      </x:c>
      <x:c r="H401" s="8" t="str"/>
      <x:c r="I401" s="8" t="str">
        <x:v>https://open-api.lpga.or.jp/OWS/tour/2017/schedule.json</x:v>
      </x:c>
      <x:c r="J401" s="8" t="str">
        <x:v>Held event with winner; published purse rather than sum of actual payments. JLPGA temporary members excluded from ranking.</x:v>
      </x:c>
    </x:row>
    <x:row r="402" ht="23" customHeight="1">
      <x:c r="A402" s="8" t="str">
        <x:v>JLPGA</x:v>
      </x:c>
      <x:c r="B402" s="11" t="n">
        <x:v>2017</x:v>
      </x:c>
      <x:c r="C402" s="8" t="str">
        <x:v>ニチレイレディス</x:v>
      </x:c>
      <x:c r="D402" s="11" t="str">
        <x:v>JPY</x:v>
      </x:c>
      <x:c r="E402" s="13" t="n">
        <x:v>80000000</x:v>
      </x:c>
      <x:c r="F402" s="8" t="str">
        <x:v>official_schedule_API</x:v>
      </x:c>
      <x:c r="G402" s="8" t="str">
        <x:v>テレサ・ルー</x:v>
      </x:c>
      <x:c r="H402" s="8" t="str"/>
      <x:c r="I402" s="8" t="str">
        <x:v>https://open-api.lpga.or.jp/OWS/tour/2017/schedule.json</x:v>
      </x:c>
      <x:c r="J402" s="8" t="str">
        <x:v>Held event with winner; published purse rather than sum of actual payments. JLPGA temporary members excluded from ranking.</x:v>
      </x:c>
    </x:row>
    <x:row r="403" ht="23" customHeight="1">
      <x:c r="A403" s="8" t="str">
        <x:v>JLPGA</x:v>
      </x:c>
      <x:c r="B403" s="11" t="n">
        <x:v>2017</x:v>
      </x:c>
      <x:c r="C403" s="8" t="str">
        <x:v>アース・モンダミンカップ</x:v>
      </x:c>
      <x:c r="D403" s="11" t="str">
        <x:v>JPY</x:v>
      </x:c>
      <x:c r="E403" s="13" t="n">
        <x:v>180000000</x:v>
      </x:c>
      <x:c r="F403" s="8" t="str">
        <x:v>official_schedule_API</x:v>
      </x:c>
      <x:c r="G403" s="8" t="str">
        <x:v>鈴木 愛</x:v>
      </x:c>
      <x:c r="H403" s="8" t="str"/>
      <x:c r="I403" s="8" t="str">
        <x:v>https://open-api.lpga.or.jp/OWS/tour/2017/schedule.json</x:v>
      </x:c>
      <x:c r="J403" s="8" t="str">
        <x:v>Held event with winner; published purse rather than sum of actual payments. JLPGA temporary members excluded from ranking.</x:v>
      </x:c>
    </x:row>
    <x:row r="404" ht="23" customHeight="1">
      <x:c r="A404" s="8" t="str">
        <x:v>JLPGA Step Up</x:v>
      </x:c>
      <x:c r="B404" s="11" t="n">
        <x:v>2017</x:v>
      </x:c>
      <x:c r="C404" s="8" t="str">
        <x:v>ユピテル・静岡新聞SBSレディース</x:v>
      </x:c>
      <x:c r="D404" s="11" t="str">
        <x:v>JPY</x:v>
      </x:c>
      <x:c r="E404" s="13" t="n">
        <x:v>20000000</x:v>
      </x:c>
      <x:c r="F404" s="8" t="str">
        <x:v>official_schedule_API</x:v>
      </x:c>
      <x:c r="G404" s="8" t="str">
        <x:v>鈴木 麻綾</x:v>
      </x:c>
      <x:c r="H404" s="8" t="str"/>
      <x:c r="I404" s="8" t="str">
        <x:v>https://open-api.lpga.or.jp/OWS/tour/2017/schedule.json</x:v>
      </x:c>
      <x:c r="J404" s="8" t="str">
        <x:v>Held event with winner; published purse rather than sum of actual payments. JLPGA temporary members excluded from ranking.</x:v>
      </x:c>
    </x:row>
    <x:row r="405" ht="23" customHeight="1">
      <x:c r="A405" s="8" t="str">
        <x:v>JLPGA Step Up</x:v>
      </x:c>
      <x:c r="B405" s="11" t="n">
        <x:v>2017</x:v>
      </x:c>
      <x:c r="C405" s="8" t="str">
        <x:v>Skyレディース ABC杯</x:v>
      </x:c>
      <x:c r="D405" s="11" t="str">
        <x:v>JPY</x:v>
      </x:c>
      <x:c r="E405" s="13" t="n">
        <x:v>15000000</x:v>
      </x:c>
      <x:c r="F405" s="8" t="str">
        <x:v>official_schedule_API</x:v>
      </x:c>
      <x:c r="G405" s="8" t="str">
        <x:v>ﾁｬﾝ ｳｪｲｳｪｲ</x:v>
      </x:c>
      <x:c r="H405" s="8" t="str"/>
      <x:c r="I405" s="8" t="str">
        <x:v>https://open-api.lpga.or.jp/OWS/tour/2017/schedule.json</x:v>
      </x:c>
      <x:c r="J405" s="8" t="str">
        <x:v>Held event with winner; published purse rather than sum of actual payments. JLPGA temporary members excluded from ranking.</x:v>
      </x:c>
    </x:row>
    <x:row r="406" ht="23" customHeight="1">
      <x:c r="A406" s="8" t="str">
        <x:v>JLPGA Step Up</x:v>
      </x:c>
      <x:c r="B406" s="11" t="n">
        <x:v>2017</x:v>
      </x:c>
      <x:c r="C406" s="8" t="str">
        <x:v>ECCレディス ゴルフトーナメント</x:v>
      </x:c>
      <x:c r="D406" s="11" t="str">
        <x:v>JPY</x:v>
      </x:c>
      <x:c r="E406" s="13" t="n">
        <x:v>20000000</x:v>
      </x:c>
      <x:c r="F406" s="8" t="str">
        <x:v>official_schedule_API</x:v>
      </x:c>
      <x:c r="G406" s="8" t="str">
        <x:v>石川 明日香</x:v>
      </x:c>
      <x:c r="H406" s="8" t="str"/>
      <x:c r="I406" s="8" t="str">
        <x:v>https://open-api.lpga.or.jp/OWS/tour/2017/schedule.json</x:v>
      </x:c>
      <x:c r="J406" s="8" t="str">
        <x:v>Held event with winner; published purse rather than sum of actual payments. JLPGA temporary members excluded from ranking.</x:v>
      </x:c>
    </x:row>
    <x:row r="407" ht="23" customHeight="1">
      <x:c r="A407" s="8" t="str">
        <x:v>JLPGA</x:v>
      </x:c>
      <x:c r="B407" s="11" t="n">
        <x:v>2017</x:v>
      </x:c>
      <x:c r="C407" s="8" t="str">
        <x:v>ニッポンハムレディスクラシック</x:v>
      </x:c>
      <x:c r="D407" s="11" t="str">
        <x:v>JPY</x:v>
      </x:c>
      <x:c r="E407" s="13" t="n">
        <x:v>100000000</x:v>
      </x:c>
      <x:c r="F407" s="8" t="str">
        <x:v>official_schedule_API</x:v>
      </x:c>
      <x:c r="G407" s="8" t="str">
        <x:v>イ ミニョン</x:v>
      </x:c>
      <x:c r="H407" s="8" t="str"/>
      <x:c r="I407" s="8" t="str">
        <x:v>https://open-api.lpga.or.jp/OWS/tour/2017/schedule.json</x:v>
      </x:c>
      <x:c r="J407" s="8" t="str">
        <x:v>Held event with winner; published purse rather than sum of actual payments. JLPGA temporary members excluded from ranking.</x:v>
      </x:c>
    </x:row>
    <x:row r="408" ht="23" customHeight="1">
      <x:c r="A408" s="8" t="str">
        <x:v>JLPGA Step Up</x:v>
      </x:c>
      <x:c r="B408" s="11" t="n">
        <x:v>2017</x:v>
      </x:c>
      <x:c r="C408" s="8" t="str">
        <x:v>ANA PRINCESS CUP</x:v>
      </x:c>
      <x:c r="D408" s="11" t="str">
        <x:v>JPY</x:v>
      </x:c>
      <x:c r="E408" s="13" t="n">
        <x:v>15000000</x:v>
      </x:c>
      <x:c r="F408" s="8" t="str">
        <x:v>official_schedule_API</x:v>
      </x:c>
      <x:c r="G408" s="8" t="str">
        <x:v>上原 美希</x:v>
      </x:c>
      <x:c r="H408" s="8" t="str"/>
      <x:c r="I408" s="8" t="str">
        <x:v>https://open-api.lpga.or.jp/OWS/tour/2017/schedule.json</x:v>
      </x:c>
      <x:c r="J408" s="8" t="str">
        <x:v>Held event with winner; published purse rather than sum of actual payments. JLPGA temporary members excluded from ranking.</x:v>
      </x:c>
    </x:row>
    <x:row r="409" ht="23" customHeight="1">
      <x:c r="A409" s="8" t="str">
        <x:v>JLPGA</x:v>
      </x:c>
      <x:c r="B409" s="11" t="n">
        <x:v>2017</x:v>
      </x:c>
      <x:c r="C409" s="8" t="str">
        <x:v>サマンサタバサ ガールズコレクション・レディーストーナメント</x:v>
      </x:c>
      <x:c r="D409" s="11" t="str">
        <x:v>JPY</x:v>
      </x:c>
      <x:c r="E409" s="13" t="n">
        <x:v>60000000</x:v>
      </x:c>
      <x:c r="F409" s="8" t="str">
        <x:v>official_schedule_API</x:v>
      </x:c>
      <x:c r="G409" s="8" t="str">
        <x:v>キム ヘリム</x:v>
      </x:c>
      <x:c r="H409" s="8" t="str"/>
      <x:c r="I409" s="8" t="str">
        <x:v>https://open-api.lpga.or.jp/OWS/tour/2017/schedule.json</x:v>
      </x:c>
      <x:c r="J409" s="8" t="str">
        <x:v>Held event with winner; published purse rather than sum of actual payments. JLPGA temporary members excluded from ranking.</x:v>
      </x:c>
    </x:row>
    <x:row r="410" ht="23" customHeight="1">
      <x:c r="A410" s="8" t="str">
        <x:v>JLPGA</x:v>
      </x:c>
      <x:c r="B410" s="11" t="n">
        <x:v>2017</x:v>
      </x:c>
      <x:c r="C410" s="8" t="str">
        <x:v>センチュリー21レディスゴルフトーナメント</x:v>
      </x:c>
      <x:c r="D410" s="11" t="str">
        <x:v>JPY</x:v>
      </x:c>
      <x:c r="E410" s="13" t="n">
        <x:v>80000000</x:v>
      </x:c>
      <x:c r="F410" s="8" t="str">
        <x:v>official_schedule_API</x:v>
      </x:c>
      <x:c r="G410" s="8" t="str">
        <x:v>穴井 詩</x:v>
      </x:c>
      <x:c r="H410" s="8" t="str"/>
      <x:c r="I410" s="8" t="str">
        <x:v>https://open-api.lpga.or.jp/OWS/tour/2017/schedule.json</x:v>
      </x:c>
      <x:c r="J410" s="8" t="str">
        <x:v>Held event with winner; published purse rather than sum of actual payments. JLPGA temporary members excluded from ranking.</x:v>
      </x:c>
    </x:row>
    <x:row r="411" ht="23" customHeight="1">
      <x:c r="A411" s="8" t="str">
        <x:v>JLPGA Step Up</x:v>
      </x:c>
      <x:c r="B411" s="11" t="n">
        <x:v>2017</x:v>
      </x:c>
      <x:c r="C411" s="8" t="str">
        <x:v>カストロールレディース</x:v>
      </x:c>
      <x:c r="D411" s="11" t="str">
        <x:v>JPY</x:v>
      </x:c>
      <x:c r="E411" s="13" t="n">
        <x:v>15000000</x:v>
      </x:c>
      <x:c r="F411" s="8" t="str">
        <x:v>official_schedule_API</x:v>
      </x:c>
      <x:c r="G411" s="8" t="str">
        <x:v>豊永 志帆</x:v>
      </x:c>
      <x:c r="H411" s="8" t="str"/>
      <x:c r="I411" s="8" t="str">
        <x:v>https://open-api.lpga.or.jp/OWS/tour/2017/schedule.json</x:v>
      </x:c>
      <x:c r="J411" s="8" t="str">
        <x:v>Held event with winner; published purse rather than sum of actual payments. JLPGA temporary members excluded from ranking.</x:v>
      </x:c>
    </x:row>
    <x:row r="412" ht="23" customHeight="1">
      <x:c r="A412" s="8" t="str">
        <x:v>JLPGA</x:v>
      </x:c>
      <x:c r="B412" s="11" t="n">
        <x:v>2017</x:v>
      </x:c>
      <x:c r="C412" s="8" t="str">
        <x:v>大東建託・いい部屋ネットレディス</x:v>
      </x:c>
      <x:c r="D412" s="11" t="str">
        <x:v>JPY</x:v>
      </x:c>
      <x:c r="E412" s="13" t="n">
        <x:v>120000000</x:v>
      </x:c>
      <x:c r="F412" s="8" t="str">
        <x:v>official_schedule_API</x:v>
      </x:c>
      <x:c r="G412" s="8" t="str">
        <x:v>成田 美寿々</x:v>
      </x:c>
      <x:c r="H412" s="8" t="str"/>
      <x:c r="I412" s="8" t="str">
        <x:v>https://open-api.lpga.or.jp/OWS/tour/2017/schedule.json</x:v>
      </x:c>
      <x:c r="J412" s="8" t="str">
        <x:v>Held event with winner; published purse rather than sum of actual payments. JLPGA temporary members excluded from ranking.</x:v>
      </x:c>
    </x:row>
    <x:row r="413" ht="23" customHeight="1">
      <x:c r="A413" s="8" t="str">
        <x:v>JLPGA</x:v>
      </x:c>
      <x:c r="B413" s="11" t="n">
        <x:v>2017</x:v>
      </x:c>
      <x:c r="C413" s="8" t="str">
        <x:v>北海道 ｍｅｉｊｉ カップ</x:v>
      </x:c>
      <x:c r="D413" s="11" t="str">
        <x:v>JPY</x:v>
      </x:c>
      <x:c r="E413" s="13" t="n">
        <x:v>90000000</x:v>
      </x:c>
      <x:c r="F413" s="8" t="str">
        <x:v>official_schedule_API</x:v>
      </x:c>
      <x:c r="G413" s="8" t="str">
        <x:v>森田 遥</x:v>
      </x:c>
      <x:c r="H413" s="8" t="str"/>
      <x:c r="I413" s="8" t="str">
        <x:v>https://open-api.lpga.or.jp/OWS/tour/2017/schedule.json</x:v>
      </x:c>
      <x:c r="J413" s="8" t="str">
        <x:v>Held event with winner; published purse rather than sum of actual payments. JLPGA temporary members excluded from ranking.</x:v>
      </x:c>
    </x:row>
    <x:row r="414" ht="23" customHeight="1">
      <x:c r="A414" s="8" t="str">
        <x:v>JLPGA</x:v>
      </x:c>
      <x:c r="B414" s="11" t="n">
        <x:v>2017</x:v>
      </x:c>
      <x:c r="C414" s="8" t="str">
        <x:v>NEC軽井沢72ゴルフトーナメント</x:v>
      </x:c>
      <x:c r="D414" s="11" t="str">
        <x:v>JPY</x:v>
      </x:c>
      <x:c r="E414" s="13" t="n">
        <x:v>80000000</x:v>
      </x:c>
      <x:c r="F414" s="8" t="str">
        <x:v>official_schedule_API</x:v>
      </x:c>
      <x:c r="G414" s="8" t="str">
        <x:v>比嘉 真美子</x:v>
      </x:c>
      <x:c r="H414" s="8" t="str"/>
      <x:c r="I414" s="8" t="str">
        <x:v>https://open-api.lpga.or.jp/OWS/tour/2017/schedule.json</x:v>
      </x:c>
      <x:c r="J414" s="8" t="str">
        <x:v>Held event with winner; published purse rather than sum of actual payments. JLPGA temporary members excluded from ranking.</x:v>
      </x:c>
    </x:row>
    <x:row r="415" ht="23" customHeight="1">
      <x:c r="A415" s="8" t="str">
        <x:v>JLPGA</x:v>
      </x:c>
      <x:c r="B415" s="11" t="n">
        <x:v>2017</x:v>
      </x:c>
      <x:c r="C415" s="8" t="str">
        <x:v>CAT Ladies</x:v>
      </x:c>
      <x:c r="D415" s="11" t="str">
        <x:v>JPY</x:v>
      </x:c>
      <x:c r="E415" s="13" t="n">
        <x:v>60000000</x:v>
      </x:c>
      <x:c r="F415" s="8" t="str">
        <x:v>official_schedule_API</x:v>
      </x:c>
      <x:c r="G415" s="8" t="str">
        <x:v>イ ボミ</x:v>
      </x:c>
      <x:c r="H415" s="8" t="str"/>
      <x:c r="I415" s="8" t="str">
        <x:v>https://open-api.lpga.or.jp/OWS/tour/2017/schedule.json</x:v>
      </x:c>
      <x:c r="J415" s="8" t="str">
        <x:v>Held event with winner; published purse rather than sum of actual payments. JLPGA temporary members excluded from ranking.</x:v>
      </x:c>
    </x:row>
    <x:row r="416" ht="23" customHeight="1">
      <x:c r="A416" s="8" t="str">
        <x:v>JLPGA Step Up</x:v>
      </x:c>
      <x:c r="B416" s="11" t="n">
        <x:v>2017</x:v>
      </x:c>
      <x:c r="C416" s="8" t="str">
        <x:v>山陰合同銀行 Duoカードレディース</x:v>
      </x:c>
      <x:c r="D416" s="11" t="str">
        <x:v>JPY</x:v>
      </x:c>
      <x:c r="E416" s="13" t="n">
        <x:v>20000000</x:v>
      </x:c>
      <x:c r="F416" s="8" t="str">
        <x:v>official_schedule_API</x:v>
      </x:c>
      <x:c r="G416" s="8" t="str">
        <x:v>勝 みなみ</x:v>
      </x:c>
      <x:c r="H416" s="8" t="str"/>
      <x:c r="I416" s="8" t="str">
        <x:v>https://open-api.lpga.or.jp/OWS/tour/2017/schedule.json</x:v>
      </x:c>
      <x:c r="J416" s="8" t="str">
        <x:v>Held event with winner; published purse rather than sum of actual payments. JLPGA temporary members excluded from ranking.</x:v>
      </x:c>
    </x:row>
    <x:row r="417" ht="23" customHeight="1">
      <x:c r="A417" s="8" t="str">
        <x:v>JLPGA</x:v>
      </x:c>
      <x:c r="B417" s="11" t="n">
        <x:v>2017</x:v>
      </x:c>
      <x:c r="C417" s="8" t="str">
        <x:v>ニトリレディスゴルフトーナメント</x:v>
      </x:c>
      <x:c r="D417" s="11" t="str">
        <x:v>JPY</x:v>
      </x:c>
      <x:c r="E417" s="13" t="n">
        <x:v>100000000</x:v>
      </x:c>
      <x:c r="F417" s="8" t="str">
        <x:v>official_schedule_API</x:v>
      </x:c>
      <x:c r="G417" s="8" t="str">
        <x:v>申 ジエ</x:v>
      </x:c>
      <x:c r="H417" s="8" t="str"/>
      <x:c r="I417" s="8" t="str">
        <x:v>https://open-api.lpga.or.jp/OWS/tour/2017/schedule.json</x:v>
      </x:c>
      <x:c r="J417" s="8" t="str">
        <x:v>Held event with winner; published purse rather than sum of actual payments. JLPGA temporary members excluded from ranking.</x:v>
      </x:c>
    </x:row>
    <x:row r="418" ht="23" customHeight="1">
      <x:c r="A418" s="8" t="str">
        <x:v>JLPGA</x:v>
      </x:c>
      <x:c r="B418" s="11" t="n">
        <x:v>2017</x:v>
      </x:c>
      <x:c r="C418" s="8" t="str">
        <x:v>ゴルフ5レディス プロゴルフトーナメント</x:v>
      </x:c>
      <x:c r="D418" s="11" t="str">
        <x:v>JPY</x:v>
      </x:c>
      <x:c r="E418" s="13" t="n">
        <x:v>60000000</x:v>
      </x:c>
      <x:c r="F418" s="8" t="str">
        <x:v>official_schedule_API</x:v>
      </x:c>
      <x:c r="G418" s="8" t="str">
        <x:v>O.サタヤ</x:v>
      </x:c>
      <x:c r="H418" s="8" t="str"/>
      <x:c r="I418" s="8" t="str">
        <x:v>https://open-api.lpga.or.jp/OWS/tour/2017/schedule.json</x:v>
      </x:c>
      <x:c r="J418" s="8" t="str">
        <x:v>Held event with winner; published purse rather than sum of actual payments. JLPGA temporary members excluded from ranking.</x:v>
      </x:c>
    </x:row>
    <x:row r="419" ht="23" customHeight="1">
      <x:c r="A419" s="8" t="str">
        <x:v>JLPGA</x:v>
      </x:c>
      <x:c r="B419" s="11" t="n">
        <x:v>2017</x:v>
      </x:c>
      <x:c r="C419" s="8" t="str">
        <x:v>日本女子プロゴルフ選手権大会コニカミノルタ杯</x:v>
      </x:c>
      <x:c r="D419" s="11" t="str">
        <x:v>JPY</x:v>
      </x:c>
      <x:c r="E419" s="13" t="n">
        <x:v>200000000</x:v>
      </x:c>
      <x:c r="F419" s="8" t="str">
        <x:v>official_schedule_API</x:v>
      </x:c>
      <x:c r="G419" s="8" t="str">
        <x:v>李 知姫</x:v>
      </x:c>
      <x:c r="H419" s="8" t="str"/>
      <x:c r="I419" s="8" t="str">
        <x:v>https://open-api.lpga.or.jp/OWS/tour/2017/schedule.json</x:v>
      </x:c>
      <x:c r="J419" s="8" t="str">
        <x:v>Held event with winner; published purse rather than sum of actual payments. JLPGA temporary members excluded from ranking.</x:v>
      </x:c>
    </x:row>
    <x:row r="420" ht="23" customHeight="1">
      <x:c r="A420" s="8" t="str">
        <x:v>JLPGA</x:v>
      </x:c>
      <x:c r="B420" s="11" t="n">
        <x:v>2017</x:v>
      </x:c>
      <x:c r="C420" s="8" t="str">
        <x:v>マンシングウェアレディース東海クラシック</x:v>
      </x:c>
      <x:c r="D420" s="11" t="str">
        <x:v>JPY</x:v>
      </x:c>
      <x:c r="E420" s="13" t="n">
        <x:v>80000000</x:v>
      </x:c>
      <x:c r="F420" s="8" t="str">
        <x:v>official_schedule_API</x:v>
      </x:c>
      <x:c r="G420" s="8" t="str">
        <x:v>川岸 史果</x:v>
      </x:c>
      <x:c r="H420" s="8" t="str"/>
      <x:c r="I420" s="8" t="str">
        <x:v>https://open-api.lpga.or.jp/OWS/tour/2017/schedule.json</x:v>
      </x:c>
      <x:c r="J420" s="8" t="str">
        <x:v>Held event with winner; published purse rather than sum of actual payments. JLPGA temporary members excluded from ranking.</x:v>
      </x:c>
    </x:row>
    <x:row r="421" ht="23" customHeight="1">
      <x:c r="A421" s="8" t="str">
        <x:v>JLPGA Step Up</x:v>
      </x:c>
      <x:c r="B421" s="11" t="n">
        <x:v>2017</x:v>
      </x:c>
      <x:c r="C421" s="8" t="str">
        <x:v>山陽新聞レディースカップ</x:v>
      </x:c>
      <x:c r="D421" s="11" t="str">
        <x:v>JPY</x:v>
      </x:c>
      <x:c r="E421" s="13" t="n">
        <x:v>25000000</x:v>
      </x:c>
      <x:c r="F421" s="8" t="str">
        <x:v>official_schedule_API</x:v>
      </x:c>
      <x:c r="G421" s="8" t="str">
        <x:v>金澤 志奈</x:v>
      </x:c>
      <x:c r="H421" s="8" t="str"/>
      <x:c r="I421" s="8" t="str">
        <x:v>https://open-api.lpga.or.jp/OWS/tour/2017/schedule.json</x:v>
      </x:c>
      <x:c r="J421" s="8" t="str">
        <x:v>Held event with winner; published purse rather than sum of actual payments. JLPGA temporary members excluded from ranking.</x:v>
      </x:c>
    </x:row>
    <x:row r="422" ht="23" customHeight="1">
      <x:c r="A422" s="8" t="str">
        <x:v>JLPGA Step Up</x:v>
      </x:c>
      <x:c r="B422" s="11" t="n">
        <x:v>2017</x:v>
      </x:c>
      <x:c r="C422" s="8" t="str">
        <x:v>中国新聞ちゅーピーレディースカップ</x:v>
      </x:c>
      <x:c r="D422" s="11" t="str">
        <x:v>JPY</x:v>
      </x:c>
      <x:c r="E422" s="13" t="n">
        <x:v>20000000</x:v>
      </x:c>
      <x:c r="F422" s="8" t="str">
        <x:v>official_schedule_API</x:v>
      </x:c>
      <x:c r="G422" s="8" t="str">
        <x:v>福山 恵梨</x:v>
      </x:c>
      <x:c r="H422" s="8" t="str"/>
      <x:c r="I422" s="8" t="str">
        <x:v>https://open-api.lpga.or.jp/OWS/tour/2017/schedule.json</x:v>
      </x:c>
      <x:c r="J422" s="8" t="str">
        <x:v>Held event with winner; published purse rather than sum of actual payments. JLPGA temporary members excluded from ranking.</x:v>
      </x:c>
    </x:row>
    <x:row r="423" ht="23" customHeight="1">
      <x:c r="A423" s="8" t="str">
        <x:v>JLPGA</x:v>
      </x:c>
      <x:c r="B423" s="11" t="n">
        <x:v>2017</x:v>
      </x:c>
      <x:c r="C423" s="8" t="str">
        <x:v>ミヤギテレビ杯ダンロップ女子オープンゴルフトーナメント</x:v>
      </x:c>
      <x:c r="D423" s="11" t="str">
        <x:v>JPY</x:v>
      </x:c>
      <x:c r="E423" s="13" t="n">
        <x:v>70000000</x:v>
      </x:c>
      <x:c r="F423" s="8" t="str">
        <x:v>official_schedule_API</x:v>
      </x:c>
      <x:c r="G423" s="8" t="str">
        <x:v>畑岡 奈紗</x:v>
      </x:c>
      <x:c r="H423" s="8" t="str"/>
      <x:c r="I423" s="8" t="str">
        <x:v>https://open-api.lpga.or.jp/OWS/tour/2017/schedule.json</x:v>
      </x:c>
      <x:c r="J423" s="8" t="str">
        <x:v>Held event with winner; published purse rather than sum of actual payments. JLPGA temporary members excluded from ranking.</x:v>
      </x:c>
    </x:row>
    <x:row r="424" ht="23" customHeight="1">
      <x:c r="A424" s="8" t="str">
        <x:v>JLPGA Step Up</x:v>
      </x:c>
      <x:c r="B424" s="11" t="n">
        <x:v>2017</x:v>
      </x:c>
      <x:c r="C424" s="8" t="str">
        <x:v>フンドーキンレディース</x:v>
      </x:c>
      <x:c r="D424" s="11" t="str">
        <x:v>JPY</x:v>
      </x:c>
      <x:c r="E424" s="13" t="n">
        <x:v>20000000</x:v>
      </x:c>
      <x:c r="F424" s="8" t="str">
        <x:v>official_schedule_API</x:v>
      </x:c>
      <x:c r="G424" s="8" t="str">
        <x:v>野澤 真央</x:v>
      </x:c>
      <x:c r="H424" s="8" t="str"/>
      <x:c r="I424" s="8" t="str">
        <x:v>https://open-api.lpga.or.jp/OWS/tour/2017/schedule.json</x:v>
      </x:c>
      <x:c r="J424" s="8" t="str">
        <x:v>Held event with winner; published purse rather than sum of actual payments. JLPGA temporary members excluded from ranking.</x:v>
      </x:c>
    </x:row>
    <x:row r="425" ht="23" customHeight="1">
      <x:c r="A425" s="8" t="str">
        <x:v>JLPGA</x:v>
      </x:c>
      <x:c r="B425" s="11" t="n">
        <x:v>2017</x:v>
      </x:c>
      <x:c r="C425" s="8" t="str">
        <x:v>日本女子オープンゴルフ選手権競技</x:v>
      </x:c>
      <x:c r="D425" s="11" t="str">
        <x:v>JPY</x:v>
      </x:c>
      <x:c r="E425" s="13" t="n">
        <x:v>140000000</x:v>
      </x:c>
      <x:c r="F425" s="8" t="str">
        <x:v>official_schedule_API</x:v>
      </x:c>
      <x:c r="G425" s="8" t="str">
        <x:v>畑岡 奈紗</x:v>
      </x:c>
      <x:c r="H425" s="8" t="str"/>
      <x:c r="I425" s="8" t="str">
        <x:v>https://open-api.lpga.or.jp/OWS/tour/2017/schedule.json</x:v>
      </x:c>
      <x:c r="J425" s="8" t="str">
        <x:v>Held event with winner; published purse rather than sum of actual payments. JLPGA temporary members excluded from ranking.</x:v>
      </x:c>
    </x:row>
    <x:row r="426" ht="23" customHeight="1">
      <x:c r="A426" s="8" t="str">
        <x:v>JLPGA Step Up</x:v>
      </x:c>
      <x:c r="B426" s="11" t="n">
        <x:v>2017</x:v>
      </x:c>
      <x:c r="C426" s="8" t="str">
        <x:v>かねひで美やらびオープン</x:v>
      </x:c>
      <x:c r="D426" s="11" t="str">
        <x:v>JPY</x:v>
      </x:c>
      <x:c r="E426" s="13" t="n">
        <x:v>20000000</x:v>
      </x:c>
      <x:c r="F426" s="8" t="str">
        <x:v>official_schedule_API</x:v>
      </x:c>
      <x:c r="G426" s="8" t="str">
        <x:v>谷河 枝里子</x:v>
      </x:c>
      <x:c r="H426" s="8" t="str"/>
      <x:c r="I426" s="8" t="str">
        <x:v>https://open-api.lpga.or.jp/OWS/tour/2017/schedule.json</x:v>
      </x:c>
      <x:c r="J426" s="8" t="str">
        <x:v>Held event with winner; published purse rather than sum of actual payments. JLPGA temporary members excluded from ranking.</x:v>
      </x:c>
    </x:row>
    <x:row r="427" ht="23" customHeight="1">
      <x:c r="A427" s="8" t="str">
        <x:v>JLPGA</x:v>
      </x:c>
      <x:c r="B427" s="11" t="n">
        <x:v>2017</x:v>
      </x:c>
      <x:c r="C427" s="8" t="str">
        <x:v>スタンレーレディスゴルフトーナメント</x:v>
      </x:c>
      <x:c r="D427" s="11" t="str">
        <x:v>JPY</x:v>
      </x:c>
      <x:c r="E427" s="13" t="n">
        <x:v>90000000</x:v>
      </x:c>
      <x:c r="F427" s="8" t="str">
        <x:v>official_schedule_API</x:v>
      </x:c>
      <x:c r="G427" s="8" t="str">
        <x:v>吉田 弓美子</x:v>
      </x:c>
      <x:c r="H427" s="8" t="str"/>
      <x:c r="I427" s="8" t="str">
        <x:v>https://open-api.lpga.or.jp/OWS/tour/2017/schedule.json</x:v>
      </x:c>
      <x:c r="J427" s="8" t="str">
        <x:v>Held event with winner; published purse rather than sum of actual payments. JLPGA temporary members excluded from ranking.</x:v>
      </x:c>
    </x:row>
    <x:row r="428" ht="23" customHeight="1">
      <x:c r="A428" s="8" t="str">
        <x:v>JLPGA</x:v>
      </x:c>
      <x:c r="B428" s="11" t="n">
        <x:v>2017</x:v>
      </x:c>
      <x:c r="C428" s="8" t="str">
        <x:v>富士通レディース</x:v>
      </x:c>
      <x:c r="D428" s="11" t="str">
        <x:v>JPY</x:v>
      </x:c>
      <x:c r="E428" s="13" t="n">
        <x:v>80000000</x:v>
      </x:c>
      <x:c r="F428" s="8" t="str">
        <x:v>official_schedule_API</x:v>
      </x:c>
      <x:c r="G428" s="8" t="str">
        <x:v>テレサ・ルー</x:v>
      </x:c>
      <x:c r="H428" s="8" t="str"/>
      <x:c r="I428" s="8" t="str">
        <x:v>https://open-api.lpga.or.jp/OWS/tour/2017/schedule.json</x:v>
      </x:c>
      <x:c r="J428" s="8" t="str">
        <x:v>Held event with winner; published purse rather than sum of actual payments. JLPGA temporary members excluded from ranking.</x:v>
      </x:c>
    </x:row>
    <x:row r="429" ht="23" customHeight="1">
      <x:c r="A429" s="8" t="str">
        <x:v>JLPGA Step Up</x:v>
      </x:c>
      <x:c r="B429" s="11" t="n">
        <x:v>2017</x:v>
      </x:c>
      <x:c r="C429" s="8" t="str">
        <x:v>日台交流うどん県レディースゴルフトーナメント</x:v>
      </x:c>
      <x:c r="D429" s="11" t="str">
        <x:v>JPY</x:v>
      </x:c>
      <x:c r="E429" s="13" t="n">
        <x:v>20000000</x:v>
      </x:c>
      <x:c r="F429" s="8" t="str">
        <x:v>official_schedule_API</x:v>
      </x:c>
      <x:c r="G429" s="8" t="str">
        <x:v>吉本 ひかる</x:v>
      </x:c>
      <x:c r="H429" s="8" t="str"/>
      <x:c r="I429" s="8" t="str">
        <x:v>https://open-api.lpga.or.jp/OWS/tour/2017/schedule.json</x:v>
      </x:c>
      <x:c r="J429" s="8" t="str">
        <x:v>Held event with winner; published purse rather than sum of actual payments. JLPGA temporary members excluded from ranking.</x:v>
      </x:c>
    </x:row>
    <x:row r="430" ht="23" customHeight="1">
      <x:c r="A430" s="8" t="str">
        <x:v>JLPGA</x:v>
      </x:c>
      <x:c r="B430" s="11" t="n">
        <x:v>2017</x:v>
      </x:c>
      <x:c r="C430" s="8" t="str">
        <x:v>NOBUTA GROUP マスターズGCレディース</x:v>
      </x:c>
      <x:c r="D430" s="11" t="str">
        <x:v>JPY</x:v>
      </x:c>
      <x:c r="E430" s="13" t="n">
        <x:v>180000000</x:v>
      </x:c>
      <x:c r="F430" s="8" t="str">
        <x:v>official_schedule_API</x:v>
      </x:c>
      <x:c r="G430" s="8" t="str">
        <x:v>上田 桃子</x:v>
      </x:c>
      <x:c r="H430" s="8" t="str"/>
      <x:c r="I430" s="8" t="str">
        <x:v>https://open-api.lpga.or.jp/OWS/tour/2017/schedule.json</x:v>
      </x:c>
      <x:c r="J430" s="8" t="str">
        <x:v>Held event with winner; published purse rather than sum of actual payments. JLPGA temporary members excluded from ranking.</x:v>
      </x:c>
    </x:row>
    <x:row r="431" ht="23" customHeight="1">
      <x:c r="A431" s="8" t="str">
        <x:v>JLPGA Step Up</x:v>
      </x:c>
      <x:c r="B431" s="11" t="n">
        <x:v>2017</x:v>
      </x:c>
      <x:c r="C431" s="8" t="str">
        <x:v>京都レディースオープン</x:v>
      </x:c>
      <x:c r="D431" s="11" t="str">
        <x:v>JPY</x:v>
      </x:c>
      <x:c r="E431" s="13" t="n">
        <x:v>15000000</x:v>
      </x:c>
      <x:c r="F431" s="8" t="str">
        <x:v>official_schedule_API</x:v>
      </x:c>
      <x:c r="G431" s="8" t="str">
        <x:v>野澤 真央</x:v>
      </x:c>
      <x:c r="H431" s="8" t="str"/>
      <x:c r="I431" s="8" t="str">
        <x:v>https://open-api.lpga.or.jp/OWS/tour/2017/schedule.json</x:v>
      </x:c>
      <x:c r="J431" s="8" t="str">
        <x:v>Held event with winner; published purse rather than sum of actual payments. JLPGA temporary members excluded from ranking.</x:v>
      </x:c>
    </x:row>
    <x:row r="432" ht="23" customHeight="1">
      <x:c r="A432" s="8" t="str">
        <x:v>JLPGA</x:v>
      </x:c>
      <x:c r="B432" s="11" t="n">
        <x:v>2017</x:v>
      </x:c>
      <x:c r="C432" s="8" t="str">
        <x:v>樋口久子 三菱電機レディスゴルフトーナメント</x:v>
      </x:c>
      <x:c r="D432" s="11" t="str">
        <x:v>JPY</x:v>
      </x:c>
      <x:c r="E432" s="13" t="n">
        <x:v>80000000</x:v>
      </x:c>
      <x:c r="F432" s="8" t="str">
        <x:v>official_schedule_API</x:v>
      </x:c>
      <x:c r="G432" s="8" t="str">
        <x:v>永井 花奈</x:v>
      </x:c>
      <x:c r="H432" s="8" t="str"/>
      <x:c r="I432" s="8" t="str">
        <x:v>https://open-api.lpga.or.jp/OWS/tour/2017/schedule.json</x:v>
      </x:c>
      <x:c r="J432" s="8" t="str">
        <x:v>Held event with winner; published purse rather than sum of actual payments. JLPGA temporary members excluded from ranking.</x:v>
      </x:c>
    </x:row>
    <x:row r="433" ht="23" customHeight="1">
      <x:c r="A433" s="8" t="str">
        <x:v>JLPGA</x:v>
      </x:c>
      <x:c r="B433" s="11" t="n">
        <x:v>2017</x:v>
      </x:c>
      <x:c r="C433" s="8" t="str">
        <x:v>TOTOジャパンクラシック</x:v>
      </x:c>
      <x:c r="D433" s="11" t="str">
        <x:v>USD</x:v>
      </x:c>
      <x:c r="E433" s="13" t="n">
        <x:v>1500000</x:v>
      </x:c>
      <x:c r="F433" s="8" t="str">
        <x:v>official_schedule_API</x:v>
      </x:c>
      <x:c r="G433" s="8" t="str">
        <x:v>ﾌｫﾝ ｼｬﾝｼｬﾝ</x:v>
      </x:c>
      <x:c r="H433" s="8" t="str"/>
      <x:c r="I433" s="8" t="str">
        <x:v>https://open-api.lpga.or.jp/OWS/tour/2017/schedule.json</x:v>
      </x:c>
      <x:c r="J433" s="8" t="str">
        <x:v>Held event with winner; published purse rather than sum of actual payments. JLPGA temporary members excluded from ranking.</x:v>
      </x:c>
    </x:row>
    <x:row r="434" ht="23" customHeight="1">
      <x:c r="A434" s="8" t="str">
        <x:v>JLPGA</x:v>
      </x:c>
      <x:c r="B434" s="11" t="n">
        <x:v>2017</x:v>
      </x:c>
      <x:c r="C434" s="8" t="str">
        <x:v>伊藤園レディスゴルフトーナメント</x:v>
      </x:c>
      <x:c r="D434" s="11" t="str">
        <x:v>JPY</x:v>
      </x:c>
      <x:c r="E434" s="13" t="n">
        <x:v>100000000</x:v>
      </x:c>
      <x:c r="F434" s="8" t="str">
        <x:v>official_schedule_API</x:v>
      </x:c>
      <x:c r="G434" s="8" t="str">
        <x:v>福田 真未</x:v>
      </x:c>
      <x:c r="H434" s="8" t="str"/>
      <x:c r="I434" s="8" t="str">
        <x:v>https://open-api.lpga.or.jp/OWS/tour/2017/schedule.json</x:v>
      </x:c>
      <x:c r="J434" s="8" t="str">
        <x:v>Held event with winner; published purse rather than sum of actual payments. JLPGA temporary members excluded from ranking.</x:v>
      </x:c>
    </x:row>
    <x:row r="435" ht="23" customHeight="1">
      <x:c r="A435" s="8" t="str">
        <x:v>JLPGA</x:v>
      </x:c>
      <x:c r="B435" s="11" t="n">
        <x:v>2017</x:v>
      </x:c>
      <x:c r="C435" s="8" t="str">
        <x:v>大王製紙エリエールレディスオープン</x:v>
      </x:c>
      <x:c r="D435" s="11" t="str">
        <x:v>JPY</x:v>
      </x:c>
      <x:c r="E435" s="13" t="n">
        <x:v>100000000</x:v>
      </x:c>
      <x:c r="F435" s="8" t="str">
        <x:v>official_schedule_API</x:v>
      </x:c>
      <x:c r="G435" s="8" t="str">
        <x:v>申 ジエ</x:v>
      </x:c>
      <x:c r="H435" s="8" t="str"/>
      <x:c r="I435" s="8" t="str">
        <x:v>https://open-api.lpga.or.jp/OWS/tour/2017/schedule.json</x:v>
      </x:c>
      <x:c r="J435" s="8" t="str">
        <x:v>Held event with winner; published purse rather than sum of actual payments. JLPGA temporary members excluded from ranking.</x:v>
      </x:c>
    </x:row>
    <x:row r="436" ht="23" customHeight="1">
      <x:c r="A436" s="8" t="str">
        <x:v>JLPGA</x:v>
      </x:c>
      <x:c r="B436" s="11" t="n">
        <x:v>2017</x:v>
      </x:c>
      <x:c r="C436" s="8" t="str">
        <x:v>LPGAツアーチャンピオンシップリコーカップ</x:v>
      </x:c>
      <x:c r="D436" s="11" t="str">
        <x:v>JPY</x:v>
      </x:c>
      <x:c r="E436" s="13" t="n">
        <x:v>100000000</x:v>
      </x:c>
      <x:c r="F436" s="8" t="str">
        <x:v>official_schedule_API</x:v>
      </x:c>
      <x:c r="G436" s="8" t="str">
        <x:v>テレサ・ルー</x:v>
      </x:c>
      <x:c r="H436" s="8" t="str"/>
      <x:c r="I436" s="8" t="str">
        <x:v>https://open-api.lpga.or.jp/OWS/tour/2017/schedule.json</x:v>
      </x:c>
      <x:c r="J436" s="8" t="str">
        <x:v>Held event with winner; published purse rather than sum of actual payments. JLPGA temporary members excluded from ranking.</x:v>
      </x:c>
    </x:row>
    <x:row r="437" ht="23" customHeight="1">
      <x:c r="A437" s="8" t="str">
        <x:v>DP World Tour</x:v>
      </x:c>
      <x:c r="B437" s="11" t="n">
        <x:v>2017</x:v>
      </x:c>
      <x:c r="C437" s="8" t="str">
        <x:v>Australian PGA Championship</x:v>
      </x:c>
      <x:c r="D437" s="11" t="str">
        <x:v>AUD</x:v>
      </x:c>
      <x:c r="E437" s="13" t="n">
        <x:v>1500000</x:v>
      </x:c>
      <x:c r="F437" s="8" t="str">
        <x:v>official_calendar_matched</x:v>
      </x:c>
      <x:c r="G437" s="8" t="str">
        <x:v>Harold Varner III (1)</x:v>
      </x:c>
      <x:c r="H437" s="8" t="str"/>
      <x:c r="I437" s="8" t="str">
        <x:v>https://www.europeantour.com/dpworld-tour/schedule/2017/</x:v>
      </x:c>
      <x:c r="J437" s="8" t="str">
        <x:v>A$1,500,000 / Harold Varner III (1) 22 ANZ </x:v>
      </x:c>
    </x:row>
    <x:row r="438" ht="23" customHeight="1">
      <x:c r="A438" s="8" t="str">
        <x:v>DP World Tour</x:v>
      </x:c>
      <x:c r="B438" s="11" t="n">
        <x:v>2017</x:v>
      </x:c>
      <x:c r="C438" s="8" t="str">
        <x:v>Alfred Dunhill Championship</x:v>
      </x:c>
      <x:c r="D438" s="11" t="str">
        <x:v>EUR</x:v>
      </x:c>
      <x:c r="E438" s="13" t="n">
        <x:v>1200000</x:v>
      </x:c>
      <x:c r="F438" s="8" t="str">
        <x:v>official_calendar_matched</x:v>
      </x:c>
      <x:c r="G438" s="8" t="str">
        <x:v>Brandon Stone (2)</x:v>
      </x:c>
      <x:c r="H438" s="8" t="str"/>
      <x:c r="I438" s="8" t="str">
        <x:v>https://www.europeantour.com/dpworld-tour/schedule/2017/</x:v>
      </x:c>
      <x:c r="J438" s="8" t="str">
        <x:v>€1,200,000 / Brandon Stone (2) 32 AFR[c] </x:v>
      </x:c>
    </x:row>
    <x:row r="439" ht="23" customHeight="1">
      <x:c r="A439" s="8" t="str">
        <x:v>DP World Tour</x:v>
      </x:c>
      <x:c r="B439" s="11" t="n">
        <x:v>2017</x:v>
      </x:c>
      <x:c r="C439" s="8" t="str">
        <x:v>UBS Hong Kong Open</x:v>
      </x:c>
      <x:c r="D439" s="11" t="str">
        <x:v>USD</x:v>
      </x:c>
      <x:c r="E439" s="13" t="n">
        <x:v>2000000</x:v>
      </x:c>
      <x:c r="F439" s="8" t="str">
        <x:v>official_calendar_matched</x:v>
      </x:c>
      <x:c r="G439" s="8" t="str">
        <x:v>Sam Brazel (1)</x:v>
      </x:c>
      <x:c r="H439" s="8" t="str"/>
      <x:c r="I439" s="8" t="str">
        <x:v>https://www.europeantour.com/dpworld-tour/schedule/2017/</x:v>
      </x:c>
      <x:c r="J439" s="8" t="str">
        <x:v>US$2,000,000 / Sam Brazel (1) 32 ASA </x:v>
      </x:c>
    </x:row>
    <x:row r="440" ht="23" customHeight="1">
      <x:c r="A440" s="8" t="str">
        <x:v>DP World Tour</x:v>
      </x:c>
      <x:c r="B440" s="11" t="n">
        <x:v>2017</x:v>
      </x:c>
      <x:c r="C440" s="8" t="str">
        <x:v>BMW SA Open</x:v>
      </x:c>
      <x:c r="D440" s="11" t="str">
        <x:v>USD</x:v>
      </x:c>
      <x:c r="E440" s="13" t="n">
        <x:v>12000000</x:v>
      </x:c>
      <x:c r="F440" s="8" t="str">
        <x:v>official_calendar_matched</x:v>
      </x:c>
      <x:c r="G440" s="8" t="str">
        <x:v>Graeme Storm (2)</x:v>
      </x:c>
      <x:c r="H440" s="8" t="str"/>
      <x:c r="I440" s="8" t="str">
        <x:v>https://www.europeantour.com/dpworld-tour/schedule/2017/</x:v>
      </x:c>
      <x:c r="J440" s="8" t="str">
        <x:v>R15,000,000 / Graeme Storm (2) 26 AFR </x:v>
      </x:c>
    </x:row>
    <x:row r="441" ht="23" customHeight="1">
      <x:c r="A441" s="8" t="str">
        <x:v>DP World Tour</x:v>
      </x:c>
      <x:c r="B441" s="11" t="n">
        <x:v>2017</x:v>
      </x:c>
      <x:c r="C441" s="8" t="str">
        <x:v>Abu Dhabi HSBC Golf Championship</x:v>
      </x:c>
      <x:c r="D441" s="11" t="str">
        <x:v>USD</x:v>
      </x:c>
      <x:c r="E441" s="13" t="n">
        <x:v>2700000</x:v>
      </x:c>
      <x:c r="F441" s="8" t="str">
        <x:v>official_calendar_matched</x:v>
      </x:c>
      <x:c r="G441" s="8" t="str">
        <x:v>Tommy Fleetwood (2)</x:v>
      </x:c>
      <x:c r="H441" s="8" t="str"/>
      <x:c r="I441" s="8" t="str">
        <x:v>https://www.europeantour.com/dpworld-tour/schedule/2017/</x:v>
      </x:c>
      <x:c r="J441" s="8" t="str">
        <x:v>US$2,700,000 / Tommy Fleetwood (2) 50  </x:v>
      </x:c>
    </x:row>
    <x:row r="442" ht="23" customHeight="1">
      <x:c r="A442" s="8" t="str">
        <x:v>DP World Tour</x:v>
      </x:c>
      <x:c r="B442" s="11" t="n">
        <x:v>2017</x:v>
      </x:c>
      <x:c r="C442" s="8" t="str">
        <x:v>Commercial Bank Qatar Masters</x:v>
      </x:c>
      <x:c r="D442" s="11" t="str">
        <x:v>USD</x:v>
      </x:c>
      <x:c r="E442" s="13" t="n">
        <x:v>2500000</x:v>
      </x:c>
      <x:c r="F442" s="8" t="str">
        <x:v>official_calendar_matched</x:v>
      </x:c>
      <x:c r="G442" s="8" t="str">
        <x:v>Wang Jeung-hun (3)</x:v>
      </x:c>
      <x:c r="H442" s="8" t="str"/>
      <x:c r="I442" s="8" t="str">
        <x:v>https://www.europeantour.com/dpworld-tour/schedule/2017/</x:v>
      </x:c>
      <x:c r="J442" s="8" t="str">
        <x:v>US$2,500,000 / Wang Jeung-hun (3) 32  </x:v>
      </x:c>
    </x:row>
    <x:row r="443" ht="23" customHeight="1">
      <x:c r="A443" s="8" t="str">
        <x:v>DP World Tour</x:v>
      </x:c>
      <x:c r="B443" s="11" t="n">
        <x:v>2017</x:v>
      </x:c>
      <x:c r="C443" s="8" t="str">
        <x:v>Omega Dubai Desert Classic</x:v>
      </x:c>
      <x:c r="D443" s="11" t="str">
        <x:v>USD</x:v>
      </x:c>
      <x:c r="E443" s="13" t="n">
        <x:v>2650000</x:v>
      </x:c>
      <x:c r="F443" s="8" t="str">
        <x:v>official_calendar_matched</x:v>
      </x:c>
      <x:c r="G443" s="8" t="str">
        <x:v>Sergio García (12)</x:v>
      </x:c>
      <x:c r="H443" s="8" t="str"/>
      <x:c r="I443" s="8" t="str">
        <x:v>https://www.europeantour.com/dpworld-tour/schedule/2017/</x:v>
      </x:c>
      <x:c r="J443" s="8" t="str">
        <x:v>US$2,650,000 / Sergio García (12) 46  </x:v>
      </x:c>
    </x:row>
    <x:row r="444" ht="23" customHeight="1">
      <x:c r="A444" s="8" t="str">
        <x:v>DP World Tour</x:v>
      </x:c>
      <x:c r="B444" s="11" t="n">
        <x:v>2017</x:v>
      </x:c>
      <x:c r="C444" s="8" t="str">
        <x:v>Maybank Championship</x:v>
      </x:c>
      <x:c r="D444" s="11" t="str">
        <x:v>USD</x:v>
      </x:c>
      <x:c r="E444" s="13" t="n">
        <x:v>3000000</x:v>
      </x:c>
      <x:c r="F444" s="8" t="str">
        <x:v>official_calendar_matched</x:v>
      </x:c>
      <x:c r="G444" s="8" t="str">
        <x:v>Fabrizio Zanotti (2)</x:v>
      </x:c>
      <x:c r="H444" s="8" t="str"/>
      <x:c r="I444" s="8" t="str">
        <x:v>https://www.europeantour.com/dpworld-tour/schedule/2017/</x:v>
      </x:c>
      <x:c r="J444" s="8" t="str">
        <x:v>US$3,000,000 / Fabrizio Zanotti (2) 36 ASA </x:v>
      </x:c>
    </x:row>
    <x:row r="445" ht="23" customHeight="1">
      <x:c r="A445" s="8" t="str">
        <x:v>DP World Tour</x:v>
      </x:c>
      <x:c r="B445" s="11" t="n">
        <x:v>2017</x:v>
      </x:c>
      <x:c r="C445" s="8" t="str">
        <x:v>ISPS Handa World Super 6 Perth</x:v>
      </x:c>
      <x:c r="D445" s="11" t="str">
        <x:v>AUD</x:v>
      </x:c>
      <x:c r="E445" s="13" t="n">
        <x:v>1750000</x:v>
      </x:c>
      <x:c r="F445" s="8" t="str">
        <x:v>official_calendar_matched</x:v>
      </x:c>
      <x:c r="G445" s="8" t="str">
        <x:v>Brett Rumford (6)</x:v>
      </x:c>
      <x:c r="H445" s="8" t="str"/>
      <x:c r="I445" s="8" t="str">
        <x:v>https://www.europeantour.com/dpworld-tour/schedule/2017/</x:v>
      </x:c>
      <x:c r="J445" s="8" t="str">
        <x:v>A$1,750,000 / Brett Rumford (6) 23 ANZ, ASA </x:v>
      </x:c>
    </x:row>
    <x:row r="446" ht="23" customHeight="1">
      <x:c r="A446" s="8" t="str">
        <x:v>DP World Tour</x:v>
      </x:c>
      <x:c r="B446" s="11" t="n">
        <x:v>2017</x:v>
      </x:c>
      <x:c r="C446" s="8" t="str">
        <x:v>Joburg Open</x:v>
      </x:c>
      <x:c r="D446" s="11" t="str">
        <x:v>ZAR</x:v>
      </x:c>
      <x:c r="E446" s="13" t="n">
        <x:v>16500000</x:v>
      </x:c>
      <x:c r="F446" s="8" t="str">
        <x:v>official_calendar_matched</x:v>
      </x:c>
      <x:c r="G446" s="8" t="str">
        <x:v>Darren Fichardt (5)</x:v>
      </x:c>
      <x:c r="H446" s="8" t="str"/>
      <x:c r="I446" s="8" t="str">
        <x:v>https://www.europeantour.com/dpworld-tour/schedule/2017/</x:v>
      </x:c>
      <x:c r="J446" s="8" t="str">
        <x:v>R16,500,000 / Darren Fichardt (5) 19 AFR </x:v>
      </x:c>
    </x:row>
    <x:row r="447" ht="23" customHeight="1">
      <x:c r="A447" s="8" t="str">
        <x:v>DP World Tour</x:v>
      </x:c>
      <x:c r="B447" s="11" t="n">
        <x:v>2017</x:v>
      </x:c>
      <x:c r="C447" s="8" t="str">
        <x:v>Tshwane Open</x:v>
      </x:c>
      <x:c r="D447" s="11" t="str">
        <x:v>ZAR</x:v>
      </x:c>
      <x:c r="E447" s="13" t="n">
        <x:v>16500000</x:v>
      </x:c>
      <x:c r="F447" s="8" t="str">
        <x:v>official_calendar_matched</x:v>
      </x:c>
      <x:c r="G447" s="8" t="str">
        <x:v>Dean Burmester (1)</x:v>
      </x:c>
      <x:c r="H447" s="8" t="str"/>
      <x:c r="I447" s="8" t="str">
        <x:v>https://www.europeantour.com/dpworld-tour/schedule/2017/</x:v>
      </x:c>
      <x:c r="J447" s="8" t="str">
        <x:v>R16,500,000 / Dean Burmester (1) 19 AFR </x:v>
      </x:c>
    </x:row>
    <x:row r="448" ht="23" customHeight="1">
      <x:c r="A448" s="8" t="str">
        <x:v>DP World Tour</x:v>
      </x:c>
      <x:c r="B448" s="11" t="n">
        <x:v>2017</x:v>
      </x:c>
      <x:c r="C448" s="8" t="str">
        <x:v>WGC-Mexico Championship</x:v>
      </x:c>
      <x:c r="D448" s="11" t="str">
        <x:v>USD</x:v>
      </x:c>
      <x:c r="E448" s="13" t="n">
        <x:v>9750000</x:v>
      </x:c>
      <x:c r="F448" s="8" t="str">
        <x:v>official_calendar_matched</x:v>
      </x:c>
      <x:c r="G448" s="8" t="str">
        <x:v>Dustin Johnson (n/a)</x:v>
      </x:c>
      <x:c r="H448" s="8" t="str"/>
      <x:c r="I448" s="8" t="str">
        <x:v>https://www.europeantour.com/dpworld-tour/schedule/2017/</x:v>
      </x:c>
      <x:c r="J448" s="8" t="str">
        <x:v>US$9,750,000 / Dustin Johnson (n/a) 76  World Golf Championship</x:v>
      </x:c>
    </x:row>
    <x:row r="449" ht="23" customHeight="1">
      <x:c r="A449" s="8" t="str">
        <x:v>DP World Tour</x:v>
      </x:c>
      <x:c r="B449" s="11" t="n">
        <x:v>2017</x:v>
      </x:c>
      <x:c r="C449" s="8" t="str">
        <x:v>Hero Indian Open</x:v>
      </x:c>
      <x:c r="D449" s="11" t="str">
        <x:v>USD</x:v>
      </x:c>
      <x:c r="E449" s="13" t="n">
        <x:v>1750000</x:v>
      </x:c>
      <x:c r="F449" s="8" t="str">
        <x:v>official_calendar_matched</x:v>
      </x:c>
      <x:c r="G449" s="8" t="str">
        <x:v>Shiv Chawrasia (4)</x:v>
      </x:c>
      <x:c r="H449" s="8" t="str"/>
      <x:c r="I449" s="8" t="str">
        <x:v>https://www.europeantour.com/dpworld-tour/schedule/2017/</x:v>
      </x:c>
      <x:c r="J449" s="8" t="str">
        <x:v>US$1,750,000 / Shiv Chawrasia (4) 21 ASA </x:v>
      </x:c>
    </x:row>
    <x:row r="450" ht="23" customHeight="1">
      <x:c r="A450" s="8" t="str">
        <x:v>DP World Tour</x:v>
      </x:c>
      <x:c r="B450" s="11" t="n">
        <x:v>2017</x:v>
      </x:c>
      <x:c r="C450" s="8" t="str">
        <x:v>WGC-Dell Technologies Match Play</x:v>
      </x:c>
      <x:c r="D450" s="11" t="str">
        <x:v>USD</x:v>
      </x:c>
      <x:c r="E450" s="13" t="n">
        <x:v>9750000</x:v>
      </x:c>
      <x:c r="F450" s="8" t="str">
        <x:v>official_calendar_matched</x:v>
      </x:c>
      <x:c r="G450" s="8" t="str">
        <x:v>Dustin Johnson (n/a)</x:v>
      </x:c>
      <x:c r="H450" s="8" t="str"/>
      <x:c r="I450" s="8" t="str">
        <x:v>https://www.europeantour.com/dpworld-tour/schedule/2017/</x:v>
      </x:c>
      <x:c r="J450" s="8" t="str">
        <x:v>US$9,750,000 / Dustin Johnson (n/a) 74  World Golf Championship</x:v>
      </x:c>
    </x:row>
    <x:row r="451" ht="23" customHeight="1">
      <x:c r="A451" s="8" t="str">
        <x:v>DP World Tour</x:v>
      </x:c>
      <x:c r="B451" s="11" t="n">
        <x:v>2017</x:v>
      </x:c>
      <x:c r="C451" s="8" t="str">
        <x:v>Masters Tournament</x:v>
      </x:c>
      <x:c r="D451" s="11" t="str">
        <x:v>USD</x:v>
      </x:c>
      <x:c r="E451" s="13" t="n">
        <x:v>10913730</x:v>
      </x:c>
      <x:c r="F451" s="8" t="str">
        <x:v>official_calendar_matched</x:v>
      </x:c>
      <x:c r="G451" s="8" t="str">
        <x:v>Sergio García (13)</x:v>
      </x:c>
      <x:c r="H451" s="8" t="str"/>
      <x:c r="I451" s="8" t="str">
        <x:v>https://www.europeantour.com/dpworld-tour/schedule/2017/</x:v>
      </x:c>
      <x:c r="J451" s="8" t="str">
        <x:v>US$11,000,000 / Sergio García (13) 100  Major championship</x:v>
      </x:c>
    </x:row>
    <x:row r="452" ht="23" customHeight="1">
      <x:c r="A452" s="8" t="str">
        <x:v>DP World Tour</x:v>
      </x:c>
      <x:c r="B452" s="11" t="n">
        <x:v>2017</x:v>
      </x:c>
      <x:c r="C452" s="8" t="str">
        <x:v>Trophée Hassan II</x:v>
      </x:c>
      <x:c r="D452" s="11" t="str">
        <x:v>EUR</x:v>
      </x:c>
      <x:c r="E452" s="13" t="n">
        <x:v>2500000</x:v>
      </x:c>
      <x:c r="F452" s="8" t="str">
        <x:v>official_calendar_matched</x:v>
      </x:c>
      <x:c r="G452" s="8" t="str">
        <x:v>Edoardo Molinari (3)</x:v>
      </x:c>
      <x:c r="H452" s="8" t="str"/>
      <x:c r="I452" s="8" t="str">
        <x:v>https://www.europeantour.com/dpworld-tour/schedule/2017/</x:v>
      </x:c>
      <x:c r="J452" s="8" t="str">
        <x:v>€2,500,000 / Edoardo Molinari (3) 24  </x:v>
      </x:c>
    </x:row>
    <x:row r="453" ht="23" customHeight="1">
      <x:c r="A453" s="8" t="str">
        <x:v>DP World Tour</x:v>
      </x:c>
      <x:c r="B453" s="11" t="n">
        <x:v>2017</x:v>
      </x:c>
      <x:c r="C453" s="8" t="str">
        <x:v>Shenzhen International</x:v>
      </x:c>
      <x:c r="D453" s="11" t="str">
        <x:v>USD</x:v>
      </x:c>
      <x:c r="E453" s="13" t="n">
        <x:v>2800000</x:v>
      </x:c>
      <x:c r="F453" s="8" t="str">
        <x:v>official_calendar_matched</x:v>
      </x:c>
      <x:c r="G453" s="8" t="str">
        <x:v>Bernd Wiesberger (4)</x:v>
      </x:c>
      <x:c r="H453" s="8" t="str"/>
      <x:c r="I453" s="8" t="str">
        <x:v>https://www.europeantour.com/dpworld-tour/schedule/2017/</x:v>
      </x:c>
      <x:c r="J453" s="8" t="str">
        <x:v>US$2,800,000 / Bernd Wiesberger (4) 26  </x:v>
      </x:c>
    </x:row>
    <x:row r="454" ht="23" customHeight="1">
      <x:c r="A454" s="8" t="str">
        <x:v>DP World Tour</x:v>
      </x:c>
      <x:c r="B454" s="11" t="n">
        <x:v>2017</x:v>
      </x:c>
      <x:c r="C454" s="8" t="str">
        <x:v>Volvo China Open</x:v>
      </x:c>
      <x:c r="D454" s="11" t="str">
        <x:v>CNY</x:v>
      </x:c>
      <x:c r="E454" s="13" t="n">
        <x:v>20000000</x:v>
      </x:c>
      <x:c r="F454" s="8" t="str">
        <x:v>official_calendar_matched</x:v>
      </x:c>
      <x:c r="G454" s="8" t="str">
        <x:v>Alexander Lévy (4)</x:v>
      </x:c>
      <x:c r="H454" s="8" t="str"/>
      <x:c r="I454" s="8" t="str">
        <x:v>https://www.europeantour.com/dpworld-tour/schedule/2017/</x:v>
      </x:c>
      <x:c r="J454" s="8" t="str">
        <x:v>CN¥20,000,000 / Alexander Lévy (4) 24 ONE </x:v>
      </x:c>
    </x:row>
    <x:row r="455" ht="23" customHeight="1">
      <x:c r="A455" s="8" t="str">
        <x:v>DP World Tour</x:v>
      </x:c>
      <x:c r="B455" s="11" t="n">
        <x:v>2017</x:v>
      </x:c>
      <x:c r="C455" s="8" t="str">
        <x:v>Open de Portugal</x:v>
      </x:c>
      <x:c r="D455" s="11" t="str">
        <x:v>EUR</x:v>
      </x:c>
      <x:c r="E455" s="13" t="n">
        <x:v>500000</x:v>
      </x:c>
      <x:c r="F455" s="8" t="str">
        <x:v>secondary_event_table</x:v>
      </x:c>
      <x:c r="G455" s="8" t="str">
        <x:v>Matt Wallace (1)</x:v>
      </x:c>
      <x:c r="H455" s="8" t="str"/>
      <x:c r="I455" s="8" t="str">
        <x:v>https://en.wikipedia.org/wiki/2017_European_Tour</x:v>
      </x:c>
      <x:c r="J455" s="8" t="str">
        <x:v>€500,000 / Matt Wallace (1) 18 CHA </x:v>
      </x:c>
    </x:row>
    <x:row r="456" ht="23" customHeight="1">
      <x:c r="A456" s="8" t="str">
        <x:v>DP World Tour</x:v>
      </x:c>
      <x:c r="B456" s="11" t="n">
        <x:v>2017</x:v>
      </x:c>
      <x:c r="C456" s="8" t="str">
        <x:v>Rocco Forte Open</x:v>
      </x:c>
      <x:c r="D456" s="11" t="str">
        <x:v>EUR</x:v>
      </x:c>
      <x:c r="E456" s="13" t="n">
        <x:v>1000000</x:v>
      </x:c>
      <x:c r="F456" s="8" t="str">
        <x:v>official_calendar_matched</x:v>
      </x:c>
      <x:c r="G456" s="8" t="str">
        <x:v>Álvaro Quirós (7)</x:v>
      </x:c>
      <x:c r="H456" s="8" t="str"/>
      <x:c r="I456" s="8" t="str">
        <x:v>https://www.europeantour.com/dpworld-tour/schedule/2017/</x:v>
      </x:c>
      <x:c r="J456" s="8" t="str">
        <x:v>€1,000,000 / Álvaro Quirós (7) 24  </x:v>
      </x:c>
    </x:row>
    <x:row r="457" ht="23" customHeight="1">
      <x:c r="A457" s="8" t="str">
        <x:v>DP World Tour</x:v>
      </x:c>
      <x:c r="B457" s="11" t="n">
        <x:v>2017</x:v>
      </x:c>
      <x:c r="C457" s="8" t="str">
        <x:v>BMW PGA Championship</x:v>
      </x:c>
      <x:c r="D457" s="11" t="str">
        <x:v>USD</x:v>
      </x:c>
      <x:c r="E457" s="13" t="n">
        <x:v>7000000</x:v>
      </x:c>
      <x:c r="F457" s="8" t="str">
        <x:v>official_calendar_matched</x:v>
      </x:c>
      <x:c r="G457" s="8" t="str">
        <x:v>Alex Norén (9)</x:v>
      </x:c>
      <x:c r="H457" s="8" t="str"/>
      <x:c r="I457" s="8" t="str">
        <x:v>https://www.europeantour.com/dpworld-tour/schedule/2017/</x:v>
      </x:c>
      <x:c r="J457" s="8" t="str">
        <x:v>US$7,000,000 / Alex Norén (9) 64  Flagship event[d]</x:v>
      </x:c>
    </x:row>
    <x:row r="458" ht="23" customHeight="1">
      <x:c r="A458" s="8" t="str">
        <x:v>DP World Tour</x:v>
      </x:c>
      <x:c r="B458" s="11" t="n">
        <x:v>2017</x:v>
      </x:c>
      <x:c r="C458" s="8" t="str">
        <x:v>Nordea Masters</x:v>
      </x:c>
      <x:c r="D458" s="11" t="str">
        <x:v>EUR</x:v>
      </x:c>
      <x:c r="E458" s="13" t="n">
        <x:v>1500000</x:v>
      </x:c>
      <x:c r="F458" s="8" t="str">
        <x:v>official_calendar_matched</x:v>
      </x:c>
      <x:c r="G458" s="8" t="str">
        <x:v>Renato Paratore (1)</x:v>
      </x:c>
      <x:c r="H458" s="8" t="str"/>
      <x:c r="I458" s="8" t="str">
        <x:v>https://www.europeantour.com/dpworld-tour/schedule/2017/</x:v>
      </x:c>
      <x:c r="J458" s="8" t="str">
        <x:v>€1,500,000 / Renato Paratore (1) 32  </x:v>
      </x:c>
    </x:row>
    <x:row r="459" ht="23" customHeight="1">
      <x:c r="A459" s="8" t="str">
        <x:v>DP World Tour</x:v>
      </x:c>
      <x:c r="B459" s="11" t="n">
        <x:v>2017</x:v>
      </x:c>
      <x:c r="C459" s="8" t="str">
        <x:v>Lyoness Open</x:v>
      </x:c>
      <x:c r="D459" s="11" t="str">
        <x:v>EUR</x:v>
      </x:c>
      <x:c r="E459" s="13" t="n">
        <x:v>1000000</x:v>
      </x:c>
      <x:c r="F459" s="8" t="str">
        <x:v>secondary_event_table</x:v>
      </x:c>
      <x:c r="G459" s="8" t="str">
        <x:v>Dylan Frittelli (1)</x:v>
      </x:c>
      <x:c r="H459" s="8" t="str"/>
      <x:c r="I459" s="8" t="str">
        <x:v>https://en.wikipedia.org/wiki/2017_European_Tour</x:v>
      </x:c>
      <x:c r="J459" s="8" t="str">
        <x:v>€1,000,000 / Dylan Frittelli (1) 24  </x:v>
      </x:c>
    </x:row>
    <x:row r="460" ht="23" customHeight="1">
      <x:c r="A460" s="8" t="str">
        <x:v>DP World Tour</x:v>
      </x:c>
      <x:c r="B460" s="11" t="n">
        <x:v>2017</x:v>
      </x:c>
      <x:c r="C460" s="8" t="str">
        <x:v>U.S. Open</x:v>
      </x:c>
      <x:c r="D460" s="11" t="str">
        <x:v>USD</x:v>
      </x:c>
      <x:c r="E460" s="13" t="n">
        <x:v>12000000</x:v>
      </x:c>
      <x:c r="F460" s="8" t="str">
        <x:v>official_calendar_matched</x:v>
      </x:c>
      <x:c r="G460" s="8" t="str">
        <x:v>Brooks Koepka (2)</x:v>
      </x:c>
      <x:c r="H460" s="8" t="str"/>
      <x:c r="I460" s="8" t="str">
        <x:v>https://www.europeantour.com/dpworld-tour/schedule/2017/</x:v>
      </x:c>
      <x:c r="J460" s="8" t="str">
        <x:v>US$12,000,000 / Brooks Koepka (2) 100  Major championship</x:v>
      </x:c>
    </x:row>
    <x:row r="461" ht="23" customHeight="1">
      <x:c r="A461" s="8" t="str">
        <x:v>DP World Tour</x:v>
      </x:c>
      <x:c r="B461" s="11" t="n">
        <x:v>2017</x:v>
      </x:c>
      <x:c r="C461" s="8" t="str">
        <x:v>BMW International Open</x:v>
      </x:c>
      <x:c r="D461" s="11" t="str">
        <x:v>EUR</x:v>
      </x:c>
      <x:c r="E461" s="13" t="n">
        <x:v>2000000</x:v>
      </x:c>
      <x:c r="F461" s="8" t="str">
        <x:v>official_calendar_matched</x:v>
      </x:c>
      <x:c r="G461" s="8" t="str">
        <x:v>Andrés Romero (2)</x:v>
      </x:c>
      <x:c r="H461" s="8" t="str"/>
      <x:c r="I461" s="8" t="str">
        <x:v>https://www.europeantour.com/dpworld-tour/schedule/2017/</x:v>
      </x:c>
      <x:c r="J461" s="8" t="str">
        <x:v>€2,000,000 / Andrés Romero (2) 32  </x:v>
      </x:c>
    </x:row>
    <x:row r="462" ht="23" customHeight="1">
      <x:c r="A462" s="8" t="str">
        <x:v>DP World Tour</x:v>
      </x:c>
      <x:c r="B462" s="11" t="n">
        <x:v>2017</x:v>
      </x:c>
      <x:c r="C462" s="8" t="str">
        <x:v>HNA Open de France</x:v>
      </x:c>
      <x:c r="D462" s="11" t="str">
        <x:v>USD</x:v>
      </x:c>
      <x:c r="E462" s="13" t="n">
        <x:v>7000000</x:v>
      </x:c>
      <x:c r="F462" s="8" t="str">
        <x:v>official_calendar_matched</x:v>
      </x:c>
      <x:c r="G462" s="8" t="str">
        <x:v>Tommy Fleetwood (3)</x:v>
      </x:c>
      <x:c r="H462" s="8" t="str"/>
      <x:c r="I462" s="8" t="str">
        <x:v>https://www.europeantour.com/dpworld-tour/schedule/2017/</x:v>
      </x:c>
      <x:c r="J462" s="8" t="str">
        <x:v>US$7,000,000 / Tommy Fleetwood (3) 46  Rolex Series</x:v>
      </x:c>
    </x:row>
    <x:row r="463" ht="23" customHeight="1">
      <x:c r="A463" s="8" t="str">
        <x:v>DP World Tour</x:v>
      </x:c>
      <x:c r="B463" s="11" t="n">
        <x:v>2017</x:v>
      </x:c>
      <x:c r="C463" s="8" t="str">
        <x:v>Dubai Duty Free Irish Open</x:v>
      </x:c>
      <x:c r="D463" s="11" t="str">
        <x:v>USD</x:v>
      </x:c>
      <x:c r="E463" s="13" t="n">
        <x:v>7000000</x:v>
      </x:c>
      <x:c r="F463" s="8" t="str">
        <x:v>official_calendar_matched</x:v>
      </x:c>
      <x:c r="G463" s="8" t="str">
        <x:v>Jon Rahm (1)</x:v>
      </x:c>
      <x:c r="H463" s="8" t="str"/>
      <x:c r="I463" s="8" t="str">
        <x:v>https://www.europeantour.com/dpworld-tour/schedule/2017/</x:v>
      </x:c>
      <x:c r="J463" s="8" t="str">
        <x:v>US$7,000,000 / Jon Rahm (1) 48  Rolex Series</x:v>
      </x:c>
    </x:row>
    <x:row r="464" ht="23" customHeight="1">
      <x:c r="A464" s="8" t="str">
        <x:v>DP World Tour</x:v>
      </x:c>
      <x:c r="B464" s="11" t="n">
        <x:v>2017</x:v>
      </x:c>
      <x:c r="C464" s="8" t="str">
        <x:v>Aberdeen Asset Management Scottish Open</x:v>
      </x:c>
      <x:c r="D464" s="11" t="str">
        <x:v>USD</x:v>
      </x:c>
      <x:c r="E464" s="13" t="n">
        <x:v>7000000</x:v>
      </x:c>
      <x:c r="F464" s="8" t="str">
        <x:v>official_calendar_matched</x:v>
      </x:c>
      <x:c r="G464" s="8" t="str">
        <x:v>Rafa Cabrera-Bello (3)</x:v>
      </x:c>
      <x:c r="H464" s="8" t="str"/>
      <x:c r="I464" s="8" t="str">
        <x:v>https://www.europeantour.com/dpworld-tour/schedule/2017/</x:v>
      </x:c>
      <x:c r="J464" s="8" t="str">
        <x:v>US$7,000,000 / Rafa Cabrera-Bello (3) 50  Rolex Series</x:v>
      </x:c>
    </x:row>
    <x:row r="465" ht="23" customHeight="1">
      <x:c r="A465" s="8" t="str">
        <x:v>DP World Tour</x:v>
      </x:c>
      <x:c r="B465" s="11" t="n">
        <x:v>2017</x:v>
      </x:c>
      <x:c r="C465" s="8" t="str">
        <x:v>The Open Championship</x:v>
      </x:c>
      <x:c r="D465" s="11" t="str">
        <x:v>USD</x:v>
      </x:c>
      <x:c r="E465" s="13" t="n">
        <x:v>12000000</x:v>
      </x:c>
      <x:c r="F465" s="8" t="str">
        <x:v>official_calendar_matched</x:v>
      </x:c>
      <x:c r="G465" s="8" t="str">
        <x:v>Jordan Spieth (n/a)</x:v>
      </x:c>
      <x:c r="H465" s="8" t="str"/>
      <x:c r="I465" s="8" t="str">
        <x:v>https://www.europeantour.com/dpworld-tour/schedule/2017/</x:v>
      </x:c>
      <x:c r="J465" s="8" t="str">
        <x:v>US$10,250,000 / Jordan Spieth (n/a) 100  Major championship</x:v>
      </x:c>
    </x:row>
    <x:row r="466" ht="23" customHeight="1">
      <x:c r="A466" s="8" t="str">
        <x:v>DP World Tour</x:v>
      </x:c>
      <x:c r="B466" s="11" t="n">
        <x:v>2017</x:v>
      </x:c>
      <x:c r="C466" s="8" t="str">
        <x:v>Porsche European Open</x:v>
      </x:c>
      <x:c r="D466" s="11" t="str">
        <x:v>EUR</x:v>
      </x:c>
      <x:c r="E466" s="13" t="n">
        <x:v>2000000</x:v>
      </x:c>
      <x:c r="F466" s="8" t="str">
        <x:v>official_calendar_matched</x:v>
      </x:c>
      <x:c r="G466" s="8" t="str">
        <x:v>Jordan Smith (1)</x:v>
      </x:c>
      <x:c r="H466" s="8" t="str"/>
      <x:c r="I466" s="8" t="str">
        <x:v>https://www.europeantour.com/dpworld-tour/schedule/2017/</x:v>
      </x:c>
      <x:c r="J466" s="8" t="str">
        <x:v>€2,000,000 / Jordan Smith (1) 24  </x:v>
      </x:c>
    </x:row>
    <x:row r="467" ht="23" customHeight="1">
      <x:c r="A467" s="8" t="str">
        <x:v>DP World Tour</x:v>
      </x:c>
      <x:c r="B467" s="11" t="n">
        <x:v>2017</x:v>
      </x:c>
      <x:c r="C467" s="8" t="str">
        <x:v>WGC-Bridgestone Invitational</x:v>
      </x:c>
      <x:c r="D467" s="11" t="str">
        <x:v>USD</x:v>
      </x:c>
      <x:c r="E467" s="13" t="n">
        <x:v>9750000</x:v>
      </x:c>
      <x:c r="F467" s="8" t="str">
        <x:v>official_calendar_matched</x:v>
      </x:c>
      <x:c r="G467" s="8" t="str">
        <x:v>Hideki Matsuyama (n/a)</x:v>
      </x:c>
      <x:c r="H467" s="8" t="str"/>
      <x:c r="I467" s="8" t="str">
        <x:v>https://www.europeantour.com/dpworld-tour/schedule/2017/</x:v>
      </x:c>
      <x:c r="J467" s="8" t="str">
        <x:v>US$9,750,000 / Hideki Matsuyama (n/a) 76  World Golf Championship</x:v>
      </x:c>
    </x:row>
    <x:row r="468" ht="23" customHeight="1">
      <x:c r="A468" s="8" t="str">
        <x:v>DP World Tour</x:v>
      </x:c>
      <x:c r="B468" s="11" t="n">
        <x:v>2017</x:v>
      </x:c>
      <x:c r="C468" s="8" t="str">
        <x:v>PGA Championship</x:v>
      </x:c>
      <x:c r="D468" s="11" t="str">
        <x:v>USD</x:v>
      </x:c>
      <x:c r="E468" s="13" t="n">
        <x:v>10500000</x:v>
      </x:c>
      <x:c r="F468" s="8" t="str">
        <x:v>official_calendar_matched</x:v>
      </x:c>
      <x:c r="G468" s="8" t="str">
        <x:v>Justin Thomas (1)</x:v>
      </x:c>
      <x:c r="H468" s="8" t="str"/>
      <x:c r="I468" s="8" t="str">
        <x:v>https://www.europeantour.com/dpworld-tour/schedule/2017/</x:v>
      </x:c>
      <x:c r="J468" s="8" t="str">
        <x:v>US$10,500,000 / Justin Thomas (1) 100  Major championship</x:v>
      </x:c>
    </x:row>
    <x:row r="469" ht="23" customHeight="1">
      <x:c r="A469" s="8" t="str">
        <x:v>DP World Tour</x:v>
      </x:c>
      <x:c r="B469" s="11" t="n">
        <x:v>2017</x:v>
      </x:c>
      <x:c r="C469" s="8" t="str">
        <x:v>Fiji International</x:v>
      </x:c>
      <x:c r="D469" s="11" t="str">
        <x:v>AUD</x:v>
      </x:c>
      <x:c r="E469" s="13" t="n">
        <x:v>1500000</x:v>
      </x:c>
      <x:c r="F469" s="8" t="str">
        <x:v>official_calendar_matched</x:v>
      </x:c>
      <x:c r="G469" s="8" t="str">
        <x:v>Jason Norris (1)</x:v>
      </x:c>
      <x:c r="H469" s="8" t="str"/>
      <x:c r="I469" s="8" t="str">
        <x:v>https://www.europeantour.com/dpworld-tour/schedule/2017/</x:v>
      </x:c>
      <x:c r="J469" s="8" t="str">
        <x:v>A$1,500,000 / Jason Norris (1) 15 ANZ, ASA </x:v>
      </x:c>
    </x:row>
    <x:row r="470" ht="23" customHeight="1">
      <x:c r="A470" s="8" t="str">
        <x:v>DP World Tour</x:v>
      </x:c>
      <x:c r="B470" s="11" t="n">
        <x:v>2017</x:v>
      </x:c>
      <x:c r="C470" s="8" t="str">
        <x:v>Saltire Energy Paul Lawrie Match Play</x:v>
      </x:c>
      <x:c r="D470" s="11" t="str">
        <x:v>EUR</x:v>
      </x:c>
      <x:c r="E470" s="13" t="n">
        <x:v>1000000</x:v>
      </x:c>
      <x:c r="F470" s="8" t="str">
        <x:v>official_calendar_matched</x:v>
      </x:c>
      <x:c r="G470" s="8" t="str">
        <x:v>Adrián Otaegui (1)</x:v>
      </x:c>
      <x:c r="H470" s="8" t="str"/>
      <x:c r="I470" s="8" t="str">
        <x:v>https://www.europeantour.com/dpworld-tour/schedule/2017/</x:v>
      </x:c>
      <x:c r="J470" s="8" t="str">
        <x:v>€1,000,000 / Adrián Otaegui (1) 24  Limited-field event</x:v>
      </x:c>
    </x:row>
    <x:row r="471" ht="23" customHeight="1">
      <x:c r="A471" s="8" t="str">
        <x:v>DP World Tour</x:v>
      </x:c>
      <x:c r="B471" s="11" t="n">
        <x:v>2017</x:v>
      </x:c>
      <x:c r="C471" s="8" t="str">
        <x:v>Made in Denmark</x:v>
      </x:c>
      <x:c r="D471" s="11" t="str">
        <x:v>EUR</x:v>
      </x:c>
      <x:c r="E471" s="13" t="n">
        <x:v>1800000</x:v>
      </x:c>
      <x:c r="F471" s="8" t="str">
        <x:v>official_calendar_matched</x:v>
      </x:c>
      <x:c r="G471" s="8" t="str">
        <x:v>Julian Suri (1)</x:v>
      </x:c>
      <x:c r="H471" s="8" t="str"/>
      <x:c r="I471" s="8" t="str">
        <x:v>https://www.europeantour.com/dpworld-tour/schedule/2017/</x:v>
      </x:c>
      <x:c r="J471" s="8" t="str">
        <x:v>€1,800,000 / Julian Suri (1) 24  </x:v>
      </x:c>
    </x:row>
    <x:row r="472" ht="23" customHeight="1">
      <x:c r="A472" s="8" t="str">
        <x:v>DP World Tour</x:v>
      </x:c>
      <x:c r="B472" s="11" t="n">
        <x:v>2017</x:v>
      </x:c>
      <x:c r="C472" s="8" t="str">
        <x:v>D+D Real Czech Masters</x:v>
      </x:c>
      <x:c r="D472" s="11" t="str">
        <x:v>EUR</x:v>
      </x:c>
      <x:c r="E472" s="13" t="n">
        <x:v>1000000</x:v>
      </x:c>
      <x:c r="F472" s="8" t="str">
        <x:v>official_calendar_matched</x:v>
      </x:c>
      <x:c r="G472" s="8" t="str">
        <x:v>Haydn Porteous (2)</x:v>
      </x:c>
      <x:c r="H472" s="8" t="str"/>
      <x:c r="I472" s="8" t="str">
        <x:v>https://www.europeantour.com/dpworld-tour/schedule/2017/</x:v>
      </x:c>
      <x:c r="J472" s="8" t="str">
        <x:v>€1,000,000 / Haydn Porteous (2) 24  </x:v>
      </x:c>
    </x:row>
    <x:row r="473" ht="23" customHeight="1">
      <x:c r="A473" s="8" t="str">
        <x:v>DP World Tour</x:v>
      </x:c>
      <x:c r="B473" s="11" t="n">
        <x:v>2017</x:v>
      </x:c>
      <x:c r="C473" s="8" t="str">
        <x:v>Omega European Masters</x:v>
      </x:c>
      <x:c r="D473" s="11" t="str">
        <x:v>EUR</x:v>
      </x:c>
      <x:c r="E473" s="13" t="n">
        <x:v>2700000</x:v>
      </x:c>
      <x:c r="F473" s="8" t="str">
        <x:v>official_calendar_matched</x:v>
      </x:c>
      <x:c r="G473" s="8" t="str">
        <x:v>Matt Fitzpatrick (4)</x:v>
      </x:c>
      <x:c r="H473" s="8" t="str"/>
      <x:c r="I473" s="8" t="str">
        <x:v>https://www.europeantour.com/dpworld-tour/schedule/2017/</x:v>
      </x:c>
      <x:c r="J473" s="8" t="str">
        <x:v>€2,700,000 / Matt Fitzpatrick (4) 32 ASA </x:v>
      </x:c>
    </x:row>
    <x:row r="474" ht="23" customHeight="1">
      <x:c r="A474" s="8" t="str">
        <x:v>DP World Tour</x:v>
      </x:c>
      <x:c r="B474" s="11" t="n">
        <x:v>2017</x:v>
      </x:c>
      <x:c r="C474" s="8" t="str">
        <x:v>KLM Open</x:v>
      </x:c>
      <x:c r="D474" s="11" t="str">
        <x:v>EUR</x:v>
      </x:c>
      <x:c r="E474" s="13" t="n">
        <x:v>1800000</x:v>
      </x:c>
      <x:c r="F474" s="8" t="str">
        <x:v>official_calendar_matched</x:v>
      </x:c>
      <x:c r="G474" s="8" t="str">
        <x:v>Romain Wattel (1)</x:v>
      </x:c>
      <x:c r="H474" s="8" t="str"/>
      <x:c r="I474" s="8" t="str">
        <x:v>https://www.europeantour.com/dpworld-tour/schedule/2017/</x:v>
      </x:c>
      <x:c r="J474" s="8" t="str">
        <x:v>€1,800,000 / Romain Wattel (1) 24  </x:v>
      </x:c>
    </x:row>
    <x:row r="475" ht="23" customHeight="1">
      <x:c r="A475" s="8" t="str">
        <x:v>DP World Tour</x:v>
      </x:c>
      <x:c r="B475" s="11" t="n">
        <x:v>2017</x:v>
      </x:c>
      <x:c r="C475" s="8" t="str">
        <x:v>Portugal Masters</x:v>
      </x:c>
      <x:c r="D475" s="11" t="str">
        <x:v>EUR</x:v>
      </x:c>
      <x:c r="E475" s="13" t="n">
        <x:v>2000000</x:v>
      </x:c>
      <x:c r="F475" s="8" t="str">
        <x:v>official_calendar_matched</x:v>
      </x:c>
      <x:c r="G475" s="8" t="str">
        <x:v>Lucas Bjerregaard (1)</x:v>
      </x:c>
      <x:c r="H475" s="8" t="str"/>
      <x:c r="I475" s="8" t="str">
        <x:v>https://www.europeantour.com/dpworld-tour/schedule/2017/</x:v>
      </x:c>
      <x:c r="J475" s="8" t="str">
        <x:v>€2,000,000 / Lucas Bjerregaard (1) 24  </x:v>
      </x:c>
    </x:row>
    <x:row r="476" ht="23" customHeight="1">
      <x:c r="A476" s="8" t="str">
        <x:v>DP World Tour</x:v>
      </x:c>
      <x:c r="B476" s="11" t="n">
        <x:v>2017</x:v>
      </x:c>
      <x:c r="C476" s="8" t="str">
        <x:v>British Masters</x:v>
      </x:c>
      <x:c r="D476" s="11" t="str">
        <x:v>USD</x:v>
      </x:c>
      <x:c r="E476" s="13" t="n">
        <x:v>10913730</x:v>
      </x:c>
      <x:c r="F476" s="8" t="str">
        <x:v>official_calendar_matched</x:v>
      </x:c>
      <x:c r="G476" s="8" t="str">
        <x:v>Paul Dunne (1)</x:v>
      </x:c>
      <x:c r="H476" s="8" t="str"/>
      <x:c r="I476" s="8" t="str">
        <x:v>https://www.europeantour.com/dpworld-tour/schedule/2017/</x:v>
      </x:c>
      <x:c r="J476" s="8" t="str">
        <x:v>£3,000,000 / Paul Dunne (1) 38  </x:v>
      </x:c>
    </x:row>
    <x:row r="477" ht="23" customHeight="1">
      <x:c r="A477" s="8" t="str">
        <x:v>DP World Tour</x:v>
      </x:c>
      <x:c r="B477" s="11" t="n">
        <x:v>2017</x:v>
      </x:c>
      <x:c r="C477" s="8" t="str">
        <x:v>Alfred Dunhill Links Championship</x:v>
      </x:c>
      <x:c r="D477" s="11" t="str">
        <x:v>USD</x:v>
      </x:c>
      <x:c r="E477" s="13" t="n">
        <x:v>5000000</x:v>
      </x:c>
      <x:c r="F477" s="8" t="str">
        <x:v>official_calendar_matched</x:v>
      </x:c>
      <x:c r="G477" s="8" t="str">
        <x:v>Tyrrell Hatton (2)</x:v>
      </x:c>
      <x:c r="H477" s="8" t="str"/>
      <x:c r="I477" s="8" t="str">
        <x:v>https://www.europeantour.com/dpworld-tour/schedule/2017/</x:v>
      </x:c>
      <x:c r="J477" s="8" t="str">
        <x:v>US$5,000,000 / Tyrrell Hatton (2) 34  Pro-Am</x:v>
      </x:c>
    </x:row>
    <x:row r="478" ht="23" customHeight="1">
      <x:c r="A478" s="8" t="str">
        <x:v>DP World Tour</x:v>
      </x:c>
      <x:c r="B478" s="11" t="n">
        <x:v>2017</x:v>
      </x:c>
      <x:c r="C478" s="8" t="str">
        <x:v>Italian Open</x:v>
      </x:c>
      <x:c r="D478" s="11" t="str">
        <x:v>USD</x:v>
      </x:c>
      <x:c r="E478" s="13" t="n">
        <x:v>7000000</x:v>
      </x:c>
      <x:c r="F478" s="8" t="str">
        <x:v>official_calendar_matched</x:v>
      </x:c>
      <x:c r="G478" s="8" t="str">
        <x:v>Tyrrell Hatton (3)</x:v>
      </x:c>
      <x:c r="H478" s="8" t="str"/>
      <x:c r="I478" s="8" t="str">
        <x:v>https://www.europeantour.com/dpworld-tour/schedule/2017/</x:v>
      </x:c>
      <x:c r="J478" s="8" t="str">
        <x:v>US$7,000,000 / Tyrrell Hatton (3) 42  Rolex Series</x:v>
      </x:c>
    </x:row>
    <x:row r="479" ht="23" customHeight="1">
      <x:c r="A479" s="8" t="str">
        <x:v>DP World Tour</x:v>
      </x:c>
      <x:c r="B479" s="11" t="n">
        <x:v>2017</x:v>
      </x:c>
      <x:c r="C479" s="8" t="str">
        <x:v>Andalucía Valderrama Masters</x:v>
      </x:c>
      <x:c r="D479" s="11" t="str">
        <x:v>EUR</x:v>
      </x:c>
      <x:c r="E479" s="13" t="n">
        <x:v>2000000</x:v>
      </x:c>
      <x:c r="F479" s="8" t="str">
        <x:v>official_calendar_matched</x:v>
      </x:c>
      <x:c r="G479" s="8" t="str">
        <x:v>Sergio García (14)</x:v>
      </x:c>
      <x:c r="H479" s="8" t="str"/>
      <x:c r="I479" s="8" t="str">
        <x:v>https://www.europeantour.com/dpworld-tour/schedule/2017/</x:v>
      </x:c>
      <x:c r="J479" s="8" t="str">
        <x:v>€2,000,000 / Sergio García (14) 24  </x:v>
      </x:c>
    </x:row>
    <x:row r="480" ht="23" customHeight="1">
      <x:c r="A480" s="8" t="str">
        <x:v>DP World Tour</x:v>
      </x:c>
      <x:c r="B480" s="11" t="n">
        <x:v>2017</x:v>
      </x:c>
      <x:c r="C480" s="8" t="str">
        <x:v>WGC-HSBC Champions</x:v>
      </x:c>
      <x:c r="D480" s="11" t="str">
        <x:v>USD</x:v>
      </x:c>
      <x:c r="E480" s="13" t="n">
        <x:v>9750000</x:v>
      </x:c>
      <x:c r="F480" s="8" t="str">
        <x:v>official_calendar_matched</x:v>
      </x:c>
      <x:c r="G480" s="8" t="str">
        <x:v>Justin Rose (9)</x:v>
      </x:c>
      <x:c r="H480" s="8" t="str"/>
      <x:c r="I480" s="8" t="str">
        <x:v>https://www.europeantour.com/dpworld-tour/schedule/2017/</x:v>
      </x:c>
      <x:c r="J480" s="8" t="str">
        <x:v>US$9,750,000 / Justin Rose (9) 64  World Golf Championship</x:v>
      </x:c>
    </x:row>
    <x:row r="481" ht="23" customHeight="1">
      <x:c r="A481" s="8" t="str">
        <x:v>DP World Tour</x:v>
      </x:c>
      <x:c r="B481" s="11" t="n">
        <x:v>2017</x:v>
      </x:c>
      <x:c r="C481" s="8" t="str">
        <x:v>Turkish Airlines Open</x:v>
      </x:c>
      <x:c r="D481" s="11" t="str">
        <x:v>USD</x:v>
      </x:c>
      <x:c r="E481" s="13" t="n">
        <x:v>7000000</x:v>
      </x:c>
      <x:c r="F481" s="8" t="str">
        <x:v>official_calendar_matched</x:v>
      </x:c>
      <x:c r="G481" s="8" t="str">
        <x:v>Justin Rose (10)</x:v>
      </x:c>
      <x:c r="H481" s="8" t="str"/>
      <x:c r="I481" s="8" t="str">
        <x:v>https://www.europeantour.com/dpworld-tour/schedule/2017/</x:v>
      </x:c>
      <x:c r="J481" s="8" t="str">
        <x:v>US$7,000,000 / Justin Rose (10) 40  Rolex SeriesLimited-field event</x:v>
      </x:c>
    </x:row>
    <x:row r="482" ht="23" customHeight="1">
      <x:c r="A482" s="8" t="str">
        <x:v>DP World Tour</x:v>
      </x:c>
      <x:c r="B482" s="11" t="n">
        <x:v>2017</x:v>
      </x:c>
      <x:c r="C482" s="8" t="str">
        <x:v>Nedbank Golf Challenge</x:v>
      </x:c>
      <x:c r="D482" s="11" t="str">
        <x:v>USD</x:v>
      </x:c>
      <x:c r="E482" s="13" t="n">
        <x:v>7500000</x:v>
      </x:c>
      <x:c r="F482" s="8" t="str">
        <x:v>official_calendar_matched</x:v>
      </x:c>
      <x:c r="G482" s="8" t="str">
        <x:v>Branden Grace (8)</x:v>
      </x:c>
      <x:c r="H482" s="8" t="str"/>
      <x:c r="I482" s="8" t="str">
        <x:v>https://www.europeantour.com/dpworld-tour/schedule/2017/</x:v>
      </x:c>
      <x:c r="J482" s="8" t="str">
        <x:v>US$7,500,000 / Branden Grace (8) 44  Rolex SeriesLimited-field event</x:v>
      </x:c>
    </x:row>
    <x:row r="483" ht="23" customHeight="1">
      <x:c r="A483" s="8" t="str">
        <x:v>DP World Tour</x:v>
      </x:c>
      <x:c r="B483" s="11" t="n">
        <x:v>2017</x:v>
      </x:c>
      <x:c r="C483" s="8" t="str">
        <x:v>DP World Tour Championship, Dubai</x:v>
      </x:c>
      <x:c r="D483" s="11" t="str">
        <x:v>USD</x:v>
      </x:c>
      <x:c r="E483" s="13" t="n">
        <x:v>8000000</x:v>
      </x:c>
      <x:c r="F483" s="8" t="str">
        <x:v>official_calendar_matched</x:v>
      </x:c>
      <x:c r="G483" s="8" t="str">
        <x:v>Jon Rahm (2)</x:v>
      </x:c>
      <x:c r="H483" s="8" t="str"/>
      <x:c r="I483" s="8" t="str">
        <x:v>https://www.europeantour.com/dpworld-tour/schedule/2017/</x:v>
      </x:c>
      <x:c r="J483" s="8" t="str">
        <x:v>US$8,000,000 / Jon Rahm (2) 50  Tour Championship[d]</x:v>
      </x:c>
    </x:row>
    <x:row r="484" ht="23" customHeight="1">
      <x:c r="A484" s="8" t="str">
        <x:v>PGA TOUR</x:v>
      </x:c>
      <x:c r="B484" s="11" t="n">
        <x:v>2018</x:v>
      </x:c>
      <x:c r="C484" s="8" t="str">
        <x:v>Safeway Open</x:v>
      </x:c>
      <x:c r="D484" s="11" t="str">
        <x:v>USD</x:v>
      </x:c>
      <x:c r="E484" s="13" t="n">
        <x:v>6200000</x:v>
      </x:c>
      <x:c r="F484" s="8" t="str">
        <x:v>official_media_correlated</x:v>
      </x:c>
      <x:c r="G484" s="8" t="str">
        <x:v>Brendan Steele (3)</x:v>
      </x:c>
      <x:c r="H484" s="8" t="str"/>
      <x:c r="I484" s="8" t="str">
        <x:v>https://pgatourmedia.pgatourhq.com/tours/2018/pgatour/safewayopen</x:v>
      </x:c>
      <x:c r="J484" s="8" t="str">
        <x:v>6,200,000 / Brendan Steele (3) 26  </x:v>
      </x:c>
    </x:row>
    <x:row r="485" ht="23" customHeight="1">
      <x:c r="A485" s="8" t="str">
        <x:v>PGA TOUR</x:v>
      </x:c>
      <x:c r="B485" s="11" t="n">
        <x:v>2018</x:v>
      </x:c>
      <x:c r="C485" s="8" t="str">
        <x:v>CIMB Classic</x:v>
      </x:c>
      <x:c r="D485" s="11" t="str">
        <x:v>USD</x:v>
      </x:c>
      <x:c r="E485" s="13" t="n">
        <x:v>7000000</x:v>
      </x:c>
      <x:c r="F485" s="8" t="str">
        <x:v>official_media_correlated</x:v>
      </x:c>
      <x:c r="G485" s="8" t="str">
        <x:v>Pat Perez (3)</x:v>
      </x:c>
      <x:c r="H485" s="8" t="str"/>
      <x:c r="I485" s="8" t="str">
        <x:v>https://pgatourmedia.pgatourhq.com/tours/2018/pgatour/cimbclassic</x:v>
      </x:c>
      <x:c r="J485" s="8" t="str">
        <x:v>7,000,000 / Pat Perez (3) 48 ASA Limited-field event</x:v>
      </x:c>
    </x:row>
    <x:row r="486" ht="23" customHeight="1">
      <x:c r="A486" s="8" t="str">
        <x:v>PGA TOUR</x:v>
      </x:c>
      <x:c r="B486" s="11" t="n">
        <x:v>2018</x:v>
      </x:c>
      <x:c r="C486" s="8" t="str">
        <x:v>CJ Cup</x:v>
      </x:c>
      <x:c r="D486" s="11" t="str">
        <x:v>USD</x:v>
      </x:c>
      <x:c r="E486" s="13" t="n">
        <x:v>9250000</x:v>
      </x:c>
      <x:c r="F486" s="8" t="str">
        <x:v>secondary_event_table</x:v>
      </x:c>
      <x:c r="G486" s="8" t="str">
        <x:v>Justin Thomas (7)</x:v>
      </x:c>
      <x:c r="H486" s="8" t="str"/>
      <x:c r="I486" s="8" t="str">
        <x:v>https://en.wikipedia.org/wiki/2017%E2%80%9318_PGA_Tour</x:v>
      </x:c>
      <x:c r="J486" s="8" t="str">
        <x:v>9,250,000 / Justin Thomas (7) 50  New limited-field event</x:v>
      </x:c>
    </x:row>
    <x:row r="487" ht="23" customHeight="1">
      <x:c r="A487" s="8" t="str">
        <x:v>PGA TOUR</x:v>
      </x:c>
      <x:c r="B487" s="11" t="n">
        <x:v>2018</x:v>
      </x:c>
      <x:c r="C487" s="8" t="str">
        <x:v>WGC-HSBC Champions</x:v>
      </x:c>
      <x:c r="D487" s="11" t="str">
        <x:v>USD</x:v>
      </x:c>
      <x:c r="E487" s="13" t="n">
        <x:v>9750000</x:v>
      </x:c>
      <x:c r="F487" s="8" t="str">
        <x:v>official_media_correlated</x:v>
      </x:c>
      <x:c r="G487" s="8" t="str">
        <x:v>Justin Rose (8)</x:v>
      </x:c>
      <x:c r="H487" s="8" t="str"/>
      <x:c r="I487" s="8" t="str">
        <x:v>https://pgatourmedia.pgatourhq.com/tours/2018/pgatour/worldgolfchampionships-hsbcchampions</x:v>
      </x:c>
      <x:c r="J487" s="8" t="str">
        <x:v>9,750,000 / Justin Rose (8) 64  World Golf Championship</x:v>
      </x:c>
    </x:row>
    <x:row r="488" ht="23" customHeight="1">
      <x:c r="A488" s="8" t="str">
        <x:v>PGA TOUR</x:v>
      </x:c>
      <x:c r="B488" s="11" t="n">
        <x:v>2018</x:v>
      </x:c>
      <x:c r="C488" s="8" t="str">
        <x:v>Sanderson Farms Championship</x:v>
      </x:c>
      <x:c r="D488" s="11" t="str">
        <x:v>USD</x:v>
      </x:c>
      <x:c r="E488" s="13" t="n">
        <x:v>4300000</x:v>
      </x:c>
      <x:c r="F488" s="8" t="str">
        <x:v>official_media_correlated</x:v>
      </x:c>
      <x:c r="G488" s="8" t="str">
        <x:v>Ryan Armour (1)</x:v>
      </x:c>
      <x:c r="H488" s="8" t="str"/>
      <x:c r="I488" s="8" t="str">
        <x:v>https://pgatourmedia.pgatourhq.com/tours/2018/pgatour/sandersonfarmschampionship</x:v>
      </x:c>
      <x:c r="J488" s="8" t="str">
        <x:v>4,300,000 / Ryan Armour (1) 24  Alternate event</x:v>
      </x:c>
    </x:row>
    <x:row r="489" ht="23" customHeight="1">
      <x:c r="A489" s="8" t="str">
        <x:v>PGA TOUR</x:v>
      </x:c>
      <x:c r="B489" s="11" t="n">
        <x:v>2018</x:v>
      </x:c>
      <x:c r="C489" s="8" t="str">
        <x:v>Shriners Hospitals for Children Open</x:v>
      </x:c>
      <x:c r="D489" s="11" t="str">
        <x:v>USD</x:v>
      </x:c>
      <x:c r="E489" s="13" t="n">
        <x:v>6800000</x:v>
      </x:c>
      <x:c r="F489" s="8" t="str">
        <x:v>official_media_correlated</x:v>
      </x:c>
      <x:c r="G489" s="8" t="str">
        <x:v>Patrick Cantlay (1)</x:v>
      </x:c>
      <x:c r="H489" s="8" t="str"/>
      <x:c r="I489" s="8" t="str">
        <x:v>https://pgatourmedia.pgatourhq.com/tours/2018/pgatour/shrinershospitalsforchildrenopen</x:v>
      </x:c>
      <x:c r="J489" s="8" t="str">
        <x:v>6,800,000 / Patrick Cantlay (1) 30  </x:v>
      </x:c>
    </x:row>
    <x:row r="490" ht="23" customHeight="1">
      <x:c r="A490" s="8" t="str">
        <x:v>PGA TOUR</x:v>
      </x:c>
      <x:c r="B490" s="11" t="n">
        <x:v>2018</x:v>
      </x:c>
      <x:c r="C490" s="8" t="str">
        <x:v>OHL Classic at Mayakoba</x:v>
      </x:c>
      <x:c r="D490" s="11" t="str">
        <x:v>USD</x:v>
      </x:c>
      <x:c r="E490" s="13" t="n">
        <x:v>7100000</x:v>
      </x:c>
      <x:c r="F490" s="8" t="str">
        <x:v>official_media_correlated</x:v>
      </x:c>
      <x:c r="G490" s="8" t="str">
        <x:v>Patton Kizzire (1)</x:v>
      </x:c>
      <x:c r="H490" s="8" t="str"/>
      <x:c r="I490" s="8" t="str">
        <x:v>https://pgatourmedia.pgatourhq.com/tours/2018/pgatour/ohlclassicatmayakoba</x:v>
      </x:c>
      <x:c r="J490" s="8" t="str">
        <x:v>7,100,000 / Patton Kizzire (1) 32  </x:v>
      </x:c>
    </x:row>
    <x:row r="491" ht="23" customHeight="1">
      <x:c r="A491" s="8" t="str">
        <x:v>PGA TOUR</x:v>
      </x:c>
      <x:c r="B491" s="11" t="n">
        <x:v>2018</x:v>
      </x:c>
      <x:c r="C491" s="8" t="str">
        <x:v>RSM Classic</x:v>
      </x:c>
      <x:c r="D491" s="11" t="str">
        <x:v>USD</x:v>
      </x:c>
      <x:c r="E491" s="13" t="n">
        <x:v>6200000</x:v>
      </x:c>
      <x:c r="F491" s="8" t="str">
        <x:v>official_media_correlated</x:v>
      </x:c>
      <x:c r="G491" s="8" t="str">
        <x:v>Austin Cook (1)</x:v>
      </x:c>
      <x:c r="H491" s="8" t="str"/>
      <x:c r="I491" s="8" t="str">
        <x:v>https://pgatourmedia.pgatourhq.com/tours/2018/pgatour/thersmclassic</x:v>
      </x:c>
      <x:c r="J491" s="8" t="str">
        <x:v>6,200,000 / Austin Cook (1) 30  </x:v>
      </x:c>
    </x:row>
    <x:row r="492" ht="23" customHeight="1">
      <x:c r="A492" s="8" t="str">
        <x:v>PGA TOUR</x:v>
      </x:c>
      <x:c r="B492" s="11" t="n">
        <x:v>2018</x:v>
      </x:c>
      <x:c r="C492" s="8" t="str">
        <x:v>Sentry Tournament of Champions</x:v>
      </x:c>
      <x:c r="D492" s="11" t="str">
        <x:v>USD</x:v>
      </x:c>
      <x:c r="E492" s="13" t="n">
        <x:v>6300000</x:v>
      </x:c>
      <x:c r="F492" s="8" t="str">
        <x:v>official_media_correlated</x:v>
      </x:c>
      <x:c r="G492" s="8" t="str">
        <x:v>Dustin Johnson (17)</x:v>
      </x:c>
      <x:c r="H492" s="8" t="str"/>
      <x:c r="I492" s="8" t="str">
        <x:v>https://pgatourmedia.pgatourhq.com/tours/2018/pgatour/sentrytournamentofchampions</x:v>
      </x:c>
      <x:c r="J492" s="8" t="str">
        <x:v>6,300,000 / Dustin Johnson (17) 56  Winners-only event</x:v>
      </x:c>
    </x:row>
    <x:row r="493" ht="23" customHeight="1">
      <x:c r="A493" s="8" t="str">
        <x:v>PGA TOUR</x:v>
      </x:c>
      <x:c r="B493" s="11" t="n">
        <x:v>2018</x:v>
      </x:c>
      <x:c r="C493" s="8" t="str">
        <x:v>Sony Open in Hawaii</x:v>
      </x:c>
      <x:c r="D493" s="11" t="str">
        <x:v>USD</x:v>
      </x:c>
      <x:c r="E493" s="13" t="n">
        <x:v>6200000</x:v>
      </x:c>
      <x:c r="F493" s="8" t="str">
        <x:v>official_media_correlated</x:v>
      </x:c>
      <x:c r="G493" s="8" t="str">
        <x:v>Patton Kizzire (2)</x:v>
      </x:c>
      <x:c r="H493" s="8" t="str"/>
      <x:c r="I493" s="8" t="str">
        <x:v>https://pgatourmedia.pgatourhq.com/tours/2018/pgatour/sonyopeninhawaii</x:v>
      </x:c>
      <x:c r="J493" s="8" t="str">
        <x:v>6,200,000 / Patton Kizzire (2) 48  </x:v>
      </x:c>
    </x:row>
    <x:row r="494" ht="23" customHeight="1">
      <x:c r="A494" s="8" t="str">
        <x:v>PGA TOUR</x:v>
      </x:c>
      <x:c r="B494" s="11" t="n">
        <x:v>2018</x:v>
      </x:c>
      <x:c r="C494" s="8" t="str">
        <x:v>CareerBuilder Challenge</x:v>
      </x:c>
      <x:c r="D494" s="11" t="str">
        <x:v>USD</x:v>
      </x:c>
      <x:c r="E494" s="13" t="n">
        <x:v>5900000</x:v>
      </x:c>
      <x:c r="F494" s="8" t="str">
        <x:v>official_media_correlated</x:v>
      </x:c>
      <x:c r="G494" s="8" t="str">
        <x:v>Jon Rahm (2)</x:v>
      </x:c>
      <x:c r="H494" s="8" t="str"/>
      <x:c r="I494" s="8" t="str">
        <x:v>https://pgatourmedia.pgatourhq.com/tours/2018/pgatour/careerbuilderchallenge</x:v>
      </x:c>
      <x:c r="J494" s="8" t="str">
        <x:v>5,900,000 / Jon Rahm (2) 40  Pro-Am</x:v>
      </x:c>
    </x:row>
    <x:row r="495" ht="23" customHeight="1">
      <x:c r="A495" s="8" t="str">
        <x:v>PGA TOUR</x:v>
      </x:c>
      <x:c r="B495" s="11" t="n">
        <x:v>2018</x:v>
      </x:c>
      <x:c r="C495" s="8" t="str">
        <x:v>Farmers Insurance Open</x:v>
      </x:c>
      <x:c r="D495" s="11" t="str">
        <x:v>USD</x:v>
      </x:c>
      <x:c r="E495" s="13" t="n">
        <x:v>6900000</x:v>
      </x:c>
      <x:c r="F495" s="8" t="str">
        <x:v>official_media_correlated</x:v>
      </x:c>
      <x:c r="G495" s="8" t="str">
        <x:v>Jason Day (11)</x:v>
      </x:c>
      <x:c r="H495" s="8" t="str"/>
      <x:c r="I495" s="8" t="str">
        <x:v>https://pgatourmedia.pgatourhq.com/tours/2018/pgatour/farmersinsuranceopen</x:v>
      </x:c>
      <x:c r="J495" s="8" t="str">
        <x:v>6,900,000 / Jason Day (11) 54  </x:v>
      </x:c>
    </x:row>
    <x:row r="496" ht="23" customHeight="1">
      <x:c r="A496" s="8" t="str">
        <x:v>PGA TOUR</x:v>
      </x:c>
      <x:c r="B496" s="11" t="n">
        <x:v>2018</x:v>
      </x:c>
      <x:c r="C496" s="8" t="str">
        <x:v>Waste Management Phoenix Open</x:v>
      </x:c>
      <x:c r="D496" s="11" t="str">
        <x:v>USD</x:v>
      </x:c>
      <x:c r="E496" s="13" t="n">
        <x:v>6900000</x:v>
      </x:c>
      <x:c r="F496" s="8" t="str">
        <x:v>official_media_correlated</x:v>
      </x:c>
      <x:c r="G496" s="8" t="str">
        <x:v>Gary Woodland (3)</x:v>
      </x:c>
      <x:c r="H496" s="8" t="str"/>
      <x:c r="I496" s="8" t="str">
        <x:v>https://pgatourmedia.pgatourhq.com/tours/2018/pgatour/wastemanagementphoenixopen</x:v>
      </x:c>
      <x:c r="J496" s="8" t="str">
        <x:v>6,900,000 / Gary Woodland (3) 60  </x:v>
      </x:c>
    </x:row>
    <x:row r="497" ht="23" customHeight="1">
      <x:c r="A497" s="8" t="str">
        <x:v>PGA TOUR</x:v>
      </x:c>
      <x:c r="B497" s="11" t="n">
        <x:v>2018</x:v>
      </x:c>
      <x:c r="C497" s="8" t="str">
        <x:v>AT&amp;T Pebble Beach Pro-Am</x:v>
      </x:c>
      <x:c r="D497" s="11" t="str">
        <x:v>USD</x:v>
      </x:c>
      <x:c r="E497" s="13" t="n">
        <x:v>7400000</x:v>
      </x:c>
      <x:c r="F497" s="8" t="str">
        <x:v>official_media_correlated</x:v>
      </x:c>
      <x:c r="G497" s="8" t="str">
        <x:v>Ted Potter Jr. (2)</x:v>
      </x:c>
      <x:c r="H497" s="8" t="str"/>
      <x:c r="I497" s="8" t="str">
        <x:v>https://pgatourmedia.pgatourhq.com/tours/2018/pgatour/at-tpebblebeachpro-am</x:v>
      </x:c>
      <x:c r="J497" s="8" t="str">
        <x:v>7,400,000 / Ted Potter Jr. (2) 54  Pro-Am</x:v>
      </x:c>
    </x:row>
    <x:row r="498" ht="23" customHeight="1">
      <x:c r="A498" s="8" t="str">
        <x:v>PGA TOUR</x:v>
      </x:c>
      <x:c r="B498" s="11" t="n">
        <x:v>2018</x:v>
      </x:c>
      <x:c r="C498" s="8" t="str">
        <x:v>Genesis Open</x:v>
      </x:c>
      <x:c r="D498" s="11" t="str">
        <x:v>USD</x:v>
      </x:c>
      <x:c r="E498" s="13" t="n">
        <x:v>7200000</x:v>
      </x:c>
      <x:c r="F498" s="8" t="str">
        <x:v>official_media_correlated</x:v>
      </x:c>
      <x:c r="G498" s="8" t="str">
        <x:v>Bubba Watson (10)</x:v>
      </x:c>
      <x:c r="H498" s="8" t="str"/>
      <x:c r="I498" s="8" t="str">
        <x:v>https://pgatourmedia.pgatourhq.com/tours/2018/pgatour/genesisopen</x:v>
      </x:c>
      <x:c r="J498" s="8" t="str">
        <x:v>7,200,000 / Bubba Watson (10) 62  </x:v>
      </x:c>
    </x:row>
    <x:row r="499" ht="23" customHeight="1">
      <x:c r="A499" s="8" t="str">
        <x:v>PGA TOUR</x:v>
      </x:c>
      <x:c r="B499" s="11" t="n">
        <x:v>2018</x:v>
      </x:c>
      <x:c r="C499" s="8" t="str">
        <x:v>The Honda Classic</x:v>
      </x:c>
      <x:c r="D499" s="11" t="str">
        <x:v>USD</x:v>
      </x:c>
      <x:c r="E499" s="13" t="n">
        <x:v>6600000</x:v>
      </x:c>
      <x:c r="F499" s="8" t="str">
        <x:v>official_media_correlated</x:v>
      </x:c>
      <x:c r="G499" s="8" t="str">
        <x:v>Justin Thomas (8)</x:v>
      </x:c>
      <x:c r="H499" s="8" t="str"/>
      <x:c r="I499" s="8" t="str">
        <x:v>https://pgatourmedia.pgatourhq.com/tours/2018/pgatour/thehondaclassic</x:v>
      </x:c>
      <x:c r="J499" s="8" t="str">
        <x:v>6,600,000 / Justin Thomas (8) 52  </x:v>
      </x:c>
    </x:row>
    <x:row r="500" ht="23" customHeight="1">
      <x:c r="A500" s="8" t="str">
        <x:v>PGA TOUR</x:v>
      </x:c>
      <x:c r="B500" s="11" t="n">
        <x:v>2018</x:v>
      </x:c>
      <x:c r="C500" s="8" t="str">
        <x:v>WGC-Mexico Championship</x:v>
      </x:c>
      <x:c r="D500" s="11" t="str">
        <x:v>USD</x:v>
      </x:c>
      <x:c r="E500" s="13" t="n">
        <x:v>10000000</x:v>
      </x:c>
      <x:c r="F500" s="8" t="str">
        <x:v>official_media_correlated</x:v>
      </x:c>
      <x:c r="G500" s="8" t="str">
        <x:v>Phil Mickelson (43)</x:v>
      </x:c>
      <x:c r="H500" s="8" t="str"/>
      <x:c r="I500" s="8" t="str">
        <x:v>https://pgatourmedia.pgatourhq.com/tours/2018/pgatour/worldgolfchampionships-mexicochampionship</x:v>
      </x:c>
      <x:c r="J500" s="8" t="str">
        <x:v>10,000,000 / Phil Mickelson (43) 72  World Golf Championship</x:v>
      </x:c>
    </x:row>
    <x:row r="501" ht="23" customHeight="1">
      <x:c r="A501" s="8" t="str">
        <x:v>PGA TOUR</x:v>
      </x:c>
      <x:c r="B501" s="11" t="n">
        <x:v>2018</x:v>
      </x:c>
      <x:c r="C501" s="8" t="str">
        <x:v>Valspar Championship</x:v>
      </x:c>
      <x:c r="D501" s="11" t="str">
        <x:v>USD</x:v>
      </x:c>
      <x:c r="E501" s="13" t="n">
        <x:v>6500000</x:v>
      </x:c>
      <x:c r="F501" s="8" t="str">
        <x:v>official_media_correlated</x:v>
      </x:c>
      <x:c r="G501" s="8" t="str">
        <x:v>Paul Casey (2)</x:v>
      </x:c>
      <x:c r="H501" s="8" t="str"/>
      <x:c r="I501" s="8" t="str">
        <x:v>https://pgatourmedia.pgatourhq.com/tours/2018/pgatour/valsparchampionship</x:v>
      </x:c>
      <x:c r="J501" s="8" t="str">
        <x:v>6,500,000 / Paul Casey (2) 52  </x:v>
      </x:c>
    </x:row>
    <x:row r="502" ht="23" customHeight="1">
      <x:c r="A502" s="8" t="str">
        <x:v>PGA TOUR</x:v>
      </x:c>
      <x:c r="B502" s="11" t="n">
        <x:v>2018</x:v>
      </x:c>
      <x:c r="C502" s="8" t="str">
        <x:v>Arnold Palmer Invitational</x:v>
      </x:c>
      <x:c r="D502" s="11" t="str">
        <x:v>USD</x:v>
      </x:c>
      <x:c r="E502" s="13" t="n">
        <x:v>8900000</x:v>
      </x:c>
      <x:c r="F502" s="8" t="str">
        <x:v>official_media_correlated</x:v>
      </x:c>
      <x:c r="G502" s="8" t="str">
        <x:v>Rory McIlroy (14)</x:v>
      </x:c>
      <x:c r="H502" s="8" t="str"/>
      <x:c r="I502" s="8" t="str">
        <x:v>https://pgatourmedia.pgatourhq.com/tours/2018/pgatour/arnoldpalmerinvitationalpresentedbymastercard</x:v>
      </x:c>
      <x:c r="J502" s="8" t="str">
        <x:v>8,900,000 / Rory McIlroy (14) 58  Invitational</x:v>
      </x:c>
    </x:row>
    <x:row r="503" ht="23" customHeight="1">
      <x:c r="A503" s="8" t="str">
        <x:v>PGA TOUR</x:v>
      </x:c>
      <x:c r="B503" s="11" t="n">
        <x:v>2018</x:v>
      </x:c>
      <x:c r="C503" s="8" t="str">
        <x:v>WGC-Dell Technologies Match Play</x:v>
      </x:c>
      <x:c r="D503" s="11" t="str">
        <x:v>USD</x:v>
      </x:c>
      <x:c r="E503" s="13" t="n">
        <x:v>10000000</x:v>
      </x:c>
      <x:c r="F503" s="8" t="str">
        <x:v>official_media_correlated</x:v>
      </x:c>
      <x:c r="G503" s="8" t="str">
        <x:v>Bubba Watson (11)</x:v>
      </x:c>
      <x:c r="H503" s="8" t="str"/>
      <x:c r="I503" s="8" t="str">
        <x:v>https://pgatourmedia.pgatourhq.com/tours/2018/pgatour/worldgolfchampionships-delltechnologiesmatchplay</x:v>
      </x:c>
      <x:c r="J503" s="8" t="str">
        <x:v>10,000,000 / Bubba Watson (11) 74  World Golf Championship</x:v>
      </x:c>
    </x:row>
    <x:row r="504" ht="23" customHeight="1">
      <x:c r="A504" s="8" t="str">
        <x:v>PGA TOUR</x:v>
      </x:c>
      <x:c r="B504" s="11" t="n">
        <x:v>2018</x:v>
      </x:c>
      <x:c r="C504" s="8" t="str">
        <x:v>Corales Puntacana Resort and Club Championship</x:v>
      </x:c>
      <x:c r="D504" s="11" t="str">
        <x:v>USD</x:v>
      </x:c>
      <x:c r="E504" s="13" t="n">
        <x:v>3000000</x:v>
      </x:c>
      <x:c r="F504" s="8" t="str">
        <x:v>official_media_correlated</x:v>
      </x:c>
      <x:c r="G504" s="8" t="str">
        <x:v>Brice Garnett (1)</x:v>
      </x:c>
      <x:c r="H504" s="8" t="str"/>
      <x:c r="I504" s="8" t="str">
        <x:v>https://pgatourmedia.pgatourhq.com/tours/2018/pgatour/coralespuntacanaresort-clubchampionship</x:v>
      </x:c>
      <x:c r="J504" s="8" t="str">
        <x:v>3,000,000 / Brice Garnett (1) 24  New to PGA TourAlternate event</x:v>
      </x:c>
    </x:row>
    <x:row r="505" ht="23" customHeight="1">
      <x:c r="A505" s="8" t="str">
        <x:v>PGA TOUR</x:v>
      </x:c>
      <x:c r="B505" s="11" t="n">
        <x:v>2018</x:v>
      </x:c>
      <x:c r="C505" s="8" t="str">
        <x:v>Houston Open</x:v>
      </x:c>
      <x:c r="D505" s="11" t="str">
        <x:v>USD</x:v>
      </x:c>
      <x:c r="E505" s="13" t="n">
        <x:v>7000000</x:v>
      </x:c>
      <x:c r="F505" s="8" t="str">
        <x:v>official_media_correlated</x:v>
      </x:c>
      <x:c r="G505" s="8" t="str">
        <x:v>Ian Poulter (3)</x:v>
      </x:c>
      <x:c r="H505" s="8" t="str"/>
      <x:c r="I505" s="8" t="str">
        <x:v>https://pgatourmedia.pgatourhq.com/tours/2018/pgatour/houstonopen</x:v>
      </x:c>
      <x:c r="J505" s="8" t="str">
        <x:v>7,000,000 / Ian Poulter (3) 48  </x:v>
      </x:c>
    </x:row>
    <x:row r="506" ht="23" customHeight="1">
      <x:c r="A506" s="8" t="str">
        <x:v>PGA TOUR</x:v>
      </x:c>
      <x:c r="B506" s="11" t="n">
        <x:v>2018</x:v>
      </x:c>
      <x:c r="C506" s="8" t="str">
        <x:v>Masters Tournament</x:v>
      </x:c>
      <x:c r="D506" s="11" t="str">
        <x:v>USD</x:v>
      </x:c>
      <x:c r="E506" s="13" t="n">
        <x:v>11000000</x:v>
      </x:c>
      <x:c r="F506" s="8" t="str">
        <x:v>official_media_correlated</x:v>
      </x:c>
      <x:c r="G506" s="8" t="str">
        <x:v>Patrick Reed (6)</x:v>
      </x:c>
      <x:c r="H506" s="8" t="str"/>
      <x:c r="I506" s="8" t="str">
        <x:v>https://pgatourmedia.pgatourhq.com/tours/2018/pgatour/masterstournament</x:v>
      </x:c>
      <x:c r="J506" s="8" t="str">
        <x:v>11,000,000 / Patrick Reed (6) 100  Major championship</x:v>
      </x:c>
    </x:row>
    <x:row r="507" ht="23" customHeight="1">
      <x:c r="A507" s="8" t="str">
        <x:v>PGA TOUR</x:v>
      </x:c>
      <x:c r="B507" s="11" t="n">
        <x:v>2018</x:v>
      </x:c>
      <x:c r="C507" s="8" t="str">
        <x:v>RBC Heritage</x:v>
      </x:c>
      <x:c r="D507" s="11" t="str">
        <x:v>USD</x:v>
      </x:c>
      <x:c r="E507" s="13" t="n">
        <x:v>6700000</x:v>
      </x:c>
      <x:c r="F507" s="8" t="str">
        <x:v>official_media_correlated</x:v>
      </x:c>
      <x:c r="G507" s="8" t="str">
        <x:v>Satoshi Kodaira (1)</x:v>
      </x:c>
      <x:c r="H507" s="8" t="str"/>
      <x:c r="I507" s="8" t="str">
        <x:v>https://pgatourmedia.pgatourhq.com/tours/2018/pgatour/rbcheritage</x:v>
      </x:c>
      <x:c r="J507" s="8" t="str">
        <x:v>6,700,000 / Satoshi Kodaira (1) 52  Invitational</x:v>
      </x:c>
    </x:row>
    <x:row r="508" ht="23" customHeight="1">
      <x:c r="A508" s="8" t="str">
        <x:v>PGA TOUR</x:v>
      </x:c>
      <x:c r="B508" s="11" t="n">
        <x:v>2018</x:v>
      </x:c>
      <x:c r="C508" s="8" t="str">
        <x:v>Valero Texas Open</x:v>
      </x:c>
      <x:c r="D508" s="11" t="str">
        <x:v>USD</x:v>
      </x:c>
      <x:c r="E508" s="13" t="n">
        <x:v>6200000</x:v>
      </x:c>
      <x:c r="F508" s="8" t="str">
        <x:v>official_media_correlated</x:v>
      </x:c>
      <x:c r="G508" s="8" t="str">
        <x:v>Andrew Landry (1)</x:v>
      </x:c>
      <x:c r="H508" s="8" t="str"/>
      <x:c r="I508" s="8" t="str">
        <x:v>https://pgatourmedia.pgatourhq.com/tours/2018/pgatour/valerotexasopen</x:v>
      </x:c>
      <x:c r="J508" s="8" t="str">
        <x:v>6,200,000 / Andrew Landry (1) 40  </x:v>
      </x:c>
    </x:row>
    <x:row r="509" ht="23" customHeight="1">
      <x:c r="A509" s="8" t="str">
        <x:v>PGA TOUR</x:v>
      </x:c>
      <x:c r="B509" s="11" t="n">
        <x:v>2018</x:v>
      </x:c>
      <x:c r="C509" s="8" t="str">
        <x:v>Zurich Classic of New Orleans</x:v>
      </x:c>
      <x:c r="D509" s="11" t="str">
        <x:v>USD</x:v>
      </x:c>
      <x:c r="E509" s="13" t="n">
        <x:v>7200000</x:v>
      </x:c>
      <x:c r="F509" s="8" t="str">
        <x:v>official_media_correlated</x:v>
      </x:c>
      <x:c r="G509" s="8" t="str">
        <x:v>Billy Horschel (5) and Scott Piercy (4)</x:v>
      </x:c>
      <x:c r="H509" s="8" t="str"/>
      <x:c r="I509" s="8" t="str">
        <x:v>https://pgatourmedia.pgatourhq.com/tours/2018/pgatour/zurichclassicofneworleans</x:v>
      </x:c>
      <x:c r="J509" s="8" t="str">
        <x:v>7,200,000 / Billy Horschel (5) and Scott Piercy (4) n/a  Team event</x:v>
      </x:c>
    </x:row>
    <x:row r="510" ht="23" customHeight="1">
      <x:c r="A510" s="8" t="str">
        <x:v>PGA TOUR</x:v>
      </x:c>
      <x:c r="B510" s="11" t="n">
        <x:v>2018</x:v>
      </x:c>
      <x:c r="C510" s="8" t="str">
        <x:v>Wells Fargo Championship</x:v>
      </x:c>
      <x:c r="D510" s="11" t="str">
        <x:v>USD</x:v>
      </x:c>
      <x:c r="E510" s="13" t="n">
        <x:v>7700000</x:v>
      </x:c>
      <x:c r="F510" s="8" t="str">
        <x:v>official_media_correlated</x:v>
      </x:c>
      <x:c r="G510" s="8" t="str">
        <x:v>Jason Day (12)</x:v>
      </x:c>
      <x:c r="H510" s="8" t="str"/>
      <x:c r="I510" s="8" t="str">
        <x:v>https://pgatourmedia.pgatourhq.com/tours/2018/pgatour/wellsfargochampionship</x:v>
      </x:c>
      <x:c r="J510" s="8" t="str">
        <x:v>7,700,000 / Jason Day (12) 60  </x:v>
      </x:c>
    </x:row>
    <x:row r="511" ht="23" customHeight="1">
      <x:c r="A511" s="8" t="str">
        <x:v>PGA TOUR</x:v>
      </x:c>
      <x:c r="B511" s="11" t="n">
        <x:v>2018</x:v>
      </x:c>
      <x:c r="C511" s="8" t="str">
        <x:v>The Players Championship</x:v>
      </x:c>
      <x:c r="D511" s="11" t="str">
        <x:v>USD</x:v>
      </x:c>
      <x:c r="E511" s="13" t="n">
        <x:v>11000000</x:v>
      </x:c>
      <x:c r="F511" s="8" t="str">
        <x:v>official_media_correlated</x:v>
      </x:c>
      <x:c r="G511" s="8" t="str">
        <x:v>Webb Simpson (5)</x:v>
      </x:c>
      <x:c r="H511" s="8" t="str"/>
      <x:c r="I511" s="8" t="str">
        <x:v>https://pgatourmedia.pgatourhq.com/tours/2018/pgatour/theplayerschampionship</x:v>
      </x:c>
      <x:c r="J511" s="8" t="str">
        <x:v>11,000,000 / Webb Simpson (5) 80  Flagship event</x:v>
      </x:c>
    </x:row>
    <x:row r="512" ht="23" customHeight="1">
      <x:c r="A512" s="8" t="str">
        <x:v>PGA TOUR</x:v>
      </x:c>
      <x:c r="B512" s="11" t="n">
        <x:v>2018</x:v>
      </x:c>
      <x:c r="C512" s="8" t="str">
        <x:v>AT&amp;T Byron Nelson</x:v>
      </x:c>
      <x:c r="D512" s="11" t="str">
        <x:v>USD</x:v>
      </x:c>
      <x:c r="E512" s="13" t="n">
        <x:v>7700000</x:v>
      </x:c>
      <x:c r="F512" s="8" t="str">
        <x:v>official_media_correlated</x:v>
      </x:c>
      <x:c r="G512" s="8" t="str">
        <x:v>Aaron Wise (1)</x:v>
      </x:c>
      <x:c r="H512" s="8" t="str"/>
      <x:c r="I512" s="8" t="str">
        <x:v>https://pgatourmedia.pgatourhq.com/tours/2018/pgatour/at-tbyronnelson</x:v>
      </x:c>
      <x:c r="J512" s="8" t="str">
        <x:v>7,700,000 / Aaron Wise (1) 34  </x:v>
      </x:c>
    </x:row>
    <x:row r="513" ht="23" customHeight="1">
      <x:c r="A513" s="8" t="str">
        <x:v>PGA TOUR</x:v>
      </x:c>
      <x:c r="B513" s="11" t="n">
        <x:v>2018</x:v>
      </x:c>
      <x:c r="C513" s="8" t="str">
        <x:v>Fort Worth Invitational</x:v>
      </x:c>
      <x:c r="D513" s="11" t="str">
        <x:v>USD</x:v>
      </x:c>
      <x:c r="E513" s="13" t="n">
        <x:v>7100000</x:v>
      </x:c>
      <x:c r="F513" s="8" t="str">
        <x:v>official_media_correlated</x:v>
      </x:c>
      <x:c r="G513" s="8" t="str">
        <x:v>Justin Rose (9)</x:v>
      </x:c>
      <x:c r="H513" s="8" t="str"/>
      <x:c r="I513" s="8" t="str">
        <x:v>https://pgatourmedia.pgatourhq.com/tours/2018/pgatour/fortworthinvitational</x:v>
      </x:c>
      <x:c r="J513" s="8" t="str">
        <x:v>7,100,000 / Justin Rose (9) 56  Invitational</x:v>
      </x:c>
    </x:row>
    <x:row r="514" ht="23" customHeight="1">
      <x:c r="A514" s="8" t="str">
        <x:v>PGA TOUR</x:v>
      </x:c>
      <x:c r="B514" s="11" t="n">
        <x:v>2018</x:v>
      </x:c>
      <x:c r="C514" s="8" t="str">
        <x:v>Memorial Tournament</x:v>
      </x:c>
      <x:c r="D514" s="11" t="str">
        <x:v>USD</x:v>
      </x:c>
      <x:c r="E514" s="13" t="n">
        <x:v>8900000</x:v>
      </x:c>
      <x:c r="F514" s="8" t="str">
        <x:v>official_media_correlated</x:v>
      </x:c>
      <x:c r="G514" s="8" t="str">
        <x:v>Bryson DeChambeau (2)</x:v>
      </x:c>
      <x:c r="H514" s="8" t="str"/>
      <x:c r="I514" s="8" t="str">
        <x:v>https://pgatourmedia.pgatourhq.com/tours/2018/pgatour/thememorialtournamentpresentedbynationwide</x:v>
      </x:c>
      <x:c r="J514" s="8" t="str">
        <x:v>8,900,000 / Bryson DeChambeau (2) 70  Invitational</x:v>
      </x:c>
    </x:row>
    <x:row r="515" ht="23" customHeight="1">
      <x:c r="A515" s="8" t="str">
        <x:v>PGA TOUR</x:v>
      </x:c>
      <x:c r="B515" s="11" t="n">
        <x:v>2018</x:v>
      </x:c>
      <x:c r="C515" s="8" t="str">
        <x:v>FedEx St. Jude Classic</x:v>
      </x:c>
      <x:c r="D515" s="11" t="str">
        <x:v>USD</x:v>
      </x:c>
      <x:c r="E515" s="13" t="n">
        <x:v>6600000</x:v>
      </x:c>
      <x:c r="F515" s="8" t="str">
        <x:v>official_media_correlated</x:v>
      </x:c>
      <x:c r="G515" s="8" t="str">
        <x:v>Dustin Johnson (18)</x:v>
      </x:c>
      <x:c r="H515" s="8" t="str"/>
      <x:c r="I515" s="8" t="str">
        <x:v>https://pgatourmedia.pgatourhq.com/tours/2018/pgatour/fedexstjudeclassic</x:v>
      </x:c>
      <x:c r="J515" s="8" t="str">
        <x:v>6,600,000 / Dustin Johnson (18) 36  </x:v>
      </x:c>
    </x:row>
    <x:row r="516" ht="23" customHeight="1">
      <x:c r="A516" s="8" t="str">
        <x:v>PGA TOUR</x:v>
      </x:c>
      <x:c r="B516" s="11" t="n">
        <x:v>2018</x:v>
      </x:c>
      <x:c r="C516" s="8" t="str">
        <x:v>U.S. Open</x:v>
      </x:c>
      <x:c r="D516" s="11" t="str">
        <x:v>USD</x:v>
      </x:c>
      <x:c r="E516" s="13" t="n">
        <x:v>12000000</x:v>
      </x:c>
      <x:c r="F516" s="8" t="str">
        <x:v>official_media_correlated</x:v>
      </x:c>
      <x:c r="G516" s="8" t="str">
        <x:v>Brooks Koepka (3)</x:v>
      </x:c>
      <x:c r="H516" s="8" t="str"/>
      <x:c r="I516" s="8" t="str">
        <x:v>https://pgatourmedia.pgatourhq.com/tours/2018/pgatour/usopen</x:v>
      </x:c>
      <x:c r="J516" s="8" t="str">
        <x:v>12,000,000 / Brooks Koepka (3) 100  Major championship</x:v>
      </x:c>
    </x:row>
    <x:row r="517" ht="23" customHeight="1">
      <x:c r="A517" s="8" t="str">
        <x:v>PGA TOUR</x:v>
      </x:c>
      <x:c r="B517" s="11" t="n">
        <x:v>2018</x:v>
      </x:c>
      <x:c r="C517" s="8" t="str">
        <x:v>Travelers Championship</x:v>
      </x:c>
      <x:c r="D517" s="11" t="str">
        <x:v>USD</x:v>
      </x:c>
      <x:c r="E517" s="13" t="n">
        <x:v>7000000</x:v>
      </x:c>
      <x:c r="F517" s="8" t="str">
        <x:v>official_media_correlated</x:v>
      </x:c>
      <x:c r="G517" s="8" t="str">
        <x:v>Bubba Watson (12)</x:v>
      </x:c>
      <x:c r="H517" s="8" t="str"/>
      <x:c r="I517" s="8" t="str">
        <x:v>https://pgatourmedia.pgatourhq.com/tours/2018/pgatour/travelerschampionship</x:v>
      </x:c>
      <x:c r="J517" s="8" t="str">
        <x:v>7,000,000 / Bubba Watson (12) 58  </x:v>
      </x:c>
    </x:row>
    <x:row r="518" ht="23" customHeight="1">
      <x:c r="A518" s="8" t="str">
        <x:v>PGA TOUR</x:v>
      </x:c>
      <x:c r="B518" s="11" t="n">
        <x:v>2018</x:v>
      </x:c>
      <x:c r="C518" s="8" t="str">
        <x:v>Quicken Loans National</x:v>
      </x:c>
      <x:c r="D518" s="11" t="str">
        <x:v>USD</x:v>
      </x:c>
      <x:c r="E518" s="13" t="n">
        <x:v>7100000</x:v>
      </x:c>
      <x:c r="F518" s="8" t="str">
        <x:v>official_media_correlated</x:v>
      </x:c>
      <x:c r="G518" s="8" t="str">
        <x:v>Francesco Molinari (1)</x:v>
      </x:c>
      <x:c r="H518" s="8" t="str"/>
      <x:c r="I518" s="8" t="str">
        <x:v>https://pgatourmedia.pgatourhq.com/tours/2018/pgatour/quickenloansnational</x:v>
      </x:c>
      <x:c r="J518" s="8" t="str">
        <x:v>7,100,000 / Francesco Molinari (1) 34  Invitational</x:v>
      </x:c>
    </x:row>
    <x:row r="519" ht="23" customHeight="1">
      <x:c r="A519" s="8" t="str">
        <x:v>PGA TOUR</x:v>
      </x:c>
      <x:c r="B519" s="11" t="n">
        <x:v>2018</x:v>
      </x:c>
      <x:c r="C519" s="8" t="str">
        <x:v>A Military Tribute at The Greenbrier</x:v>
      </x:c>
      <x:c r="D519" s="11" t="str">
        <x:v>USD</x:v>
      </x:c>
      <x:c r="E519" s="13" t="n">
        <x:v>7300000</x:v>
      </x:c>
      <x:c r="F519" s="8" t="str">
        <x:v>official_media_correlated</x:v>
      </x:c>
      <x:c r="G519" s="8" t="str">
        <x:v>Kevin Na (2)</x:v>
      </x:c>
      <x:c r="H519" s="8" t="str"/>
      <x:c r="I519" s="8" t="str">
        <x:v>https://pgatourmedia.pgatourhq.com/tours/2018/pgatour/amilitarytributeatthegreenbrier</x:v>
      </x:c>
      <x:c r="J519" s="8" t="str">
        <x:v>7,300,000 / Kevin Na (2) 34  </x:v>
      </x:c>
    </x:row>
    <x:row r="520" ht="23" customHeight="1">
      <x:c r="A520" s="8" t="str">
        <x:v>PGA TOUR</x:v>
      </x:c>
      <x:c r="B520" s="11" t="n">
        <x:v>2018</x:v>
      </x:c>
      <x:c r="C520" s="8" t="str">
        <x:v>John Deere Classic</x:v>
      </x:c>
      <x:c r="D520" s="11" t="str">
        <x:v>USD</x:v>
      </x:c>
      <x:c r="E520" s="13" t="n">
        <x:v>5800000</x:v>
      </x:c>
      <x:c r="F520" s="8" t="str">
        <x:v>official_media_correlated</x:v>
      </x:c>
      <x:c r="G520" s="8" t="str">
        <x:v>Michael Kim (1)</x:v>
      </x:c>
      <x:c r="H520" s="8" t="str"/>
      <x:c r="I520" s="8" t="str">
        <x:v>https://pgatourmedia.pgatourhq.com/tours/2018/pgatour/johndeereclassic</x:v>
      </x:c>
      <x:c r="J520" s="8" t="str">
        <x:v>5,800,000 / Michael Kim (1) 24  </x:v>
      </x:c>
    </x:row>
    <x:row r="521" ht="23" customHeight="1">
      <x:c r="A521" s="8" t="str">
        <x:v>PGA TOUR</x:v>
      </x:c>
      <x:c r="B521" s="11" t="n">
        <x:v>2018</x:v>
      </x:c>
      <x:c r="C521" s="8" t="str">
        <x:v>The Open Championship</x:v>
      </x:c>
      <x:c r="D521" s="11" t="str">
        <x:v>USD</x:v>
      </x:c>
      <x:c r="E521" s="13" t="n">
        <x:v>10500000</x:v>
      </x:c>
      <x:c r="F521" s="8" t="str">
        <x:v>official_media_correlated</x:v>
      </x:c>
      <x:c r="G521" s="8" t="str">
        <x:v>Francesco Molinari (2)</x:v>
      </x:c>
      <x:c r="H521" s="8" t="str"/>
      <x:c r="I521" s="8" t="str">
        <x:v>https://pgatourmedia.pgatourhq.com/tours/2018/pgatour/theopenchampionship</x:v>
      </x:c>
      <x:c r="J521" s="8" t="str">
        <x:v>10,500,000 / Francesco Molinari (2) 100  Major championship</x:v>
      </x:c>
    </x:row>
    <x:row r="522" ht="23" customHeight="1">
      <x:c r="A522" s="8" t="str">
        <x:v>PGA TOUR</x:v>
      </x:c>
      <x:c r="B522" s="11" t="n">
        <x:v>2018</x:v>
      </x:c>
      <x:c r="C522" s="8" t="str">
        <x:v>Barbasol Championship</x:v>
      </x:c>
      <x:c r="D522" s="11" t="str">
        <x:v>USD</x:v>
      </x:c>
      <x:c r="E522" s="13" t="n">
        <x:v>3500000</x:v>
      </x:c>
      <x:c r="F522" s="8" t="str">
        <x:v>official_media_correlated</x:v>
      </x:c>
      <x:c r="G522" s="8" t="str">
        <x:v>Troy Merritt (2)</x:v>
      </x:c>
      <x:c r="H522" s="8" t="str"/>
      <x:c r="I522" s="8" t="str">
        <x:v>https://pgatourmedia.pgatourhq.com/tours/2018/pgatour/barbasolchampionship</x:v>
      </x:c>
      <x:c r="J522" s="8" t="str">
        <x:v>3,500,000 / Troy Merritt (2) 24  Alternate event</x:v>
      </x:c>
    </x:row>
    <x:row r="523" ht="23" customHeight="1">
      <x:c r="A523" s="8" t="str">
        <x:v>PGA TOUR</x:v>
      </x:c>
      <x:c r="B523" s="11" t="n">
        <x:v>2018</x:v>
      </x:c>
      <x:c r="C523" s="8" t="str">
        <x:v>RBC Canadian Open</x:v>
      </x:c>
      <x:c r="D523" s="11" t="str">
        <x:v>USD</x:v>
      </x:c>
      <x:c r="E523" s="13" t="n">
        <x:v>6200000</x:v>
      </x:c>
      <x:c r="F523" s="8" t="str">
        <x:v>official_media_correlated</x:v>
      </x:c>
      <x:c r="G523" s="8" t="str">
        <x:v>Dustin Johnson (19)</x:v>
      </x:c>
      <x:c r="H523" s="8" t="str"/>
      <x:c r="I523" s="8" t="str">
        <x:v>https://pgatourmedia.pgatourhq.com/tours/2018/pgatour/rbccanadianopen</x:v>
      </x:c>
      <x:c r="J523" s="8" t="str">
        <x:v>6,200,000 / Dustin Johnson (19) 46  </x:v>
      </x:c>
    </x:row>
    <x:row r="524" ht="23" customHeight="1">
      <x:c r="A524" s="8" t="str">
        <x:v>PGA TOUR</x:v>
      </x:c>
      <x:c r="B524" s="11" t="n">
        <x:v>2018</x:v>
      </x:c>
      <x:c r="C524" s="8" t="str">
        <x:v>WGC-Bridgestone Invitational</x:v>
      </x:c>
      <x:c r="D524" s="11" t="str">
        <x:v>USD</x:v>
      </x:c>
      <x:c r="E524" s="13" t="n">
        <x:v>10000000</x:v>
      </x:c>
      <x:c r="F524" s="8" t="str">
        <x:v>official_media_correlated</x:v>
      </x:c>
      <x:c r="G524" s="8" t="str">
        <x:v>Justin Thomas (9)</x:v>
      </x:c>
      <x:c r="H524" s="8" t="str"/>
      <x:c r="I524" s="8" t="str">
        <x:v>https://pgatourmedia.pgatourhq.com/tours/2018/pgatour/worldgolfchampionships-bridgestoneinvitational</x:v>
      </x:c>
      <x:c r="J524" s="8" t="str">
        <x:v>10,000,000 / Justin Thomas (9) 74  World Golf Championship</x:v>
      </x:c>
    </x:row>
    <x:row r="525" ht="23" customHeight="1">
      <x:c r="A525" s="8" t="str">
        <x:v>PGA TOUR</x:v>
      </x:c>
      <x:c r="B525" s="11" t="n">
        <x:v>2018</x:v>
      </x:c>
      <x:c r="C525" s="8" t="str">
        <x:v>Barracuda Championship</x:v>
      </x:c>
      <x:c r="D525" s="11" t="str">
        <x:v>USD</x:v>
      </x:c>
      <x:c r="E525" s="13" t="n">
        <x:v>3400000</x:v>
      </x:c>
      <x:c r="F525" s="8" t="str">
        <x:v>official_media_correlated</x:v>
      </x:c>
      <x:c r="G525" s="8" t="str">
        <x:v>Andrew Putnam (1)</x:v>
      </x:c>
      <x:c r="H525" s="8" t="str"/>
      <x:c r="I525" s="8" t="str">
        <x:v>https://pgatourmedia.pgatourhq.com/tours/2018/pgatour/barracudachampionship</x:v>
      </x:c>
      <x:c r="J525" s="8" t="str">
        <x:v>3,400,000 / Andrew Putnam (1) 24  Alternate event</x:v>
      </x:c>
    </x:row>
    <x:row r="526" ht="23" customHeight="1">
      <x:c r="A526" s="8" t="str">
        <x:v>PGA TOUR</x:v>
      </x:c>
      <x:c r="B526" s="11" t="n">
        <x:v>2018</x:v>
      </x:c>
      <x:c r="C526" s="8" t="str">
        <x:v>PGA Championship</x:v>
      </x:c>
      <x:c r="D526" s="11" t="str">
        <x:v>USD</x:v>
      </x:c>
      <x:c r="E526" s="13" t="n">
        <x:v>11000000</x:v>
      </x:c>
      <x:c r="F526" s="8" t="str">
        <x:v>official_media_correlated</x:v>
      </x:c>
      <x:c r="G526" s="8" t="str">
        <x:v>Brooks Koepka (4)</x:v>
      </x:c>
      <x:c r="H526" s="8" t="str"/>
      <x:c r="I526" s="8" t="str">
        <x:v>https://pgatourmedia.pgatourhq.com/tours/2018/pgatour/pgachampionship</x:v>
      </x:c>
      <x:c r="J526" s="8" t="str">
        <x:v>11,000,000 / Brooks Koepka (4) 100  Major championship</x:v>
      </x:c>
    </x:row>
    <x:row r="527" ht="23" customHeight="1">
      <x:c r="A527" s="8" t="str">
        <x:v>PGA TOUR</x:v>
      </x:c>
      <x:c r="B527" s="11" t="n">
        <x:v>2018</x:v>
      </x:c>
      <x:c r="C527" s="8" t="str">
        <x:v>Wyndham Championship</x:v>
      </x:c>
      <x:c r="D527" s="11" t="str">
        <x:v>USD</x:v>
      </x:c>
      <x:c r="E527" s="13" t="n">
        <x:v>6000000</x:v>
      </x:c>
      <x:c r="F527" s="8" t="str">
        <x:v>official_media_correlated</x:v>
      </x:c>
      <x:c r="G527" s="8" t="str">
        <x:v>Brandt Snedeker (9)</x:v>
      </x:c>
      <x:c r="H527" s="8" t="str"/>
      <x:c r="I527" s="8" t="str">
        <x:v>https://pgatourmedia.pgatourhq.com/tours/2018/pgatour/wyndhamchampionship</x:v>
      </x:c>
      <x:c r="J527" s="8" t="str">
        <x:v>6,000,000 / Brandt Snedeker (9) 34  </x:v>
      </x:c>
    </x:row>
    <x:row r="528" ht="23" customHeight="1">
      <x:c r="A528" s="8" t="str">
        <x:v>PGA TOUR</x:v>
      </x:c>
      <x:c r="B528" s="11" t="n">
        <x:v>2018</x:v>
      </x:c>
      <x:c r="C528" s="8" t="str">
        <x:v>The Northern Trust</x:v>
      </x:c>
      <x:c r="D528" s="11" t="str">
        <x:v>USD</x:v>
      </x:c>
      <x:c r="E528" s="13" t="n">
        <x:v>9000000</x:v>
      </x:c>
      <x:c r="F528" s="8" t="str">
        <x:v>official_media_correlated</x:v>
      </x:c>
      <x:c r="G528" s="8" t="str">
        <x:v>Bryson DeChambeau (3)</x:v>
      </x:c>
      <x:c r="H528" s="8" t="str"/>
      <x:c r="I528" s="8" t="str">
        <x:v>https://pgatourmedia.pgatourhq.com/tours/2018/pgatour/thenortherntrust</x:v>
      </x:c>
      <x:c r="J528" s="8" t="str">
        <x:v>9,000,000 / Bryson DeChambeau (3) 76  FedEx Cup playoff event</x:v>
      </x:c>
    </x:row>
    <x:row r="529" ht="23" customHeight="1">
      <x:c r="A529" s="8" t="str">
        <x:v>PGA TOUR</x:v>
      </x:c>
      <x:c r="B529" s="11" t="n">
        <x:v>2018</x:v>
      </x:c>
      <x:c r="C529" s="8" t="str">
        <x:v>Dell Technologies Championship</x:v>
      </x:c>
      <x:c r="D529" s="11" t="str">
        <x:v>USD</x:v>
      </x:c>
      <x:c r="E529" s="13" t="n">
        <x:v>9000000</x:v>
      </x:c>
      <x:c r="F529" s="8" t="str">
        <x:v>official_media_correlated</x:v>
      </x:c>
      <x:c r="G529" s="8" t="str">
        <x:v>Bryson DeChambeau (4)</x:v>
      </x:c>
      <x:c r="H529" s="8" t="str"/>
      <x:c r="I529" s="8" t="str">
        <x:v>https://pgatourmedia.pgatourhq.com/tours/2018/pgatour/delltechnologieschampionship</x:v>
      </x:c>
      <x:c r="J529" s="8" t="str">
        <x:v>9,000,000 / Bryson DeChambeau (4) 76  FedEx Cup playoff event</x:v>
      </x:c>
    </x:row>
    <x:row r="530" ht="23" customHeight="1">
      <x:c r="A530" s="8" t="str">
        <x:v>PGA TOUR</x:v>
      </x:c>
      <x:c r="B530" s="11" t="n">
        <x:v>2018</x:v>
      </x:c>
      <x:c r="C530" s="8" t="str">
        <x:v>BMW Championship</x:v>
      </x:c>
      <x:c r="D530" s="11" t="str">
        <x:v>USD</x:v>
      </x:c>
      <x:c r="E530" s="13" t="n">
        <x:v>9000000</x:v>
      </x:c>
      <x:c r="F530" s="8" t="str">
        <x:v>official_media_correlated</x:v>
      </x:c>
      <x:c r="G530" s="8" t="str">
        <x:v>Keegan Bradley (4)</x:v>
      </x:c>
      <x:c r="H530" s="8" t="str"/>
      <x:c r="I530" s="8" t="str">
        <x:v>https://pgatourmedia.pgatourhq.com/tours/2018/pgatour/bmwchampionship</x:v>
      </x:c>
      <x:c r="J530" s="8" t="str">
        <x:v>9,000,000 / Keegan Bradley (4) 72  FedEx Cup playoff event</x:v>
      </x:c>
    </x:row>
    <x:row r="531" ht="23" customHeight="1">
      <x:c r="A531" s="8" t="str">
        <x:v>PGA TOUR</x:v>
      </x:c>
      <x:c r="B531" s="11" t="n">
        <x:v>2018</x:v>
      </x:c>
      <x:c r="C531" s="8" t="str">
        <x:v>Tour Championship</x:v>
      </x:c>
      <x:c r="D531" s="11" t="str">
        <x:v>USD</x:v>
      </x:c>
      <x:c r="E531" s="13" t="n">
        <x:v>9000000</x:v>
      </x:c>
      <x:c r="F531" s="8" t="str">
        <x:v>official_media_correlated</x:v>
      </x:c>
      <x:c r="G531" s="8" t="str">
        <x:v>Tiger Woods (80)</x:v>
      </x:c>
      <x:c r="H531" s="8" t="str"/>
      <x:c r="I531" s="8" t="str">
        <x:v>https://pgatourmedia.pgatourhq.com/tours/2018/pgatour/tourchampionship</x:v>
      </x:c>
      <x:c r="J531" s="8" t="str">
        <x:v>9,000,000 / Tiger Woods (80) 62  FedEx Cup playoff event</x:v>
      </x:c>
    </x:row>
    <x:row r="532" ht="23" customHeight="1">
      <x:c r="A532" s="8" t="str">
        <x:v>LPGA</x:v>
      </x:c>
      <x:c r="B532" s="11" t="n">
        <x:v>2018</x:v>
      </x:c>
      <x:c r="C532" s="8" t="str">
        <x:v>Pure Silk-Bahamas LPGA Classic</x:v>
      </x:c>
      <x:c r="D532" s="11" t="str">
        <x:v>USD</x:v>
      </x:c>
      <x:c r="E532" s="13" t="n">
        <x:v>1400000</x:v>
      </x:c>
      <x:c r="F532" s="8" t="str">
        <x:v>secondary_event_table</x:v>
      </x:c>
      <x:c r="G532" s="8" t="str">
        <x:v>Brittany Lincicome (8)</x:v>
      </x:c>
      <x:c r="H532" s="8" t="str"/>
      <x:c r="I532" s="8" t="str">
        <x:v>https://en.wikipedia.org/wiki/2018_LPGA_Tour</x:v>
      </x:c>
      <x:c r="J532" s="8" t="str">
        <x:v>1,400,000 / 210,000</x:v>
      </x:c>
    </x:row>
    <x:row r="533" ht="23" customHeight="1">
      <x:c r="A533" s="8" t="str">
        <x:v>LPGA</x:v>
      </x:c>
      <x:c r="B533" s="11" t="n">
        <x:v>2018</x:v>
      </x:c>
      <x:c r="C533" s="8" t="str">
        <x:v>ISPS Handa Women's Australian Open</x:v>
      </x:c>
      <x:c r="D533" s="11" t="str">
        <x:v>USD</x:v>
      </x:c>
      <x:c r="E533" s="13" t="n">
        <x:v>1300000</x:v>
      </x:c>
      <x:c r="F533" s="8" t="str">
        <x:v>secondary_event_table</x:v>
      </x:c>
      <x:c r="G533" s="8" t="str">
        <x:v>Ko Jin-young (2)</x:v>
      </x:c>
      <x:c r="H533" s="8" t="str"/>
      <x:c r="I533" s="8" t="str">
        <x:v>https://en.wikipedia.org/wiki/2018_LPGA_Tour</x:v>
      </x:c>
      <x:c r="J533" s="8" t="str">
        <x:v>1,300,000 / 195,000</x:v>
      </x:c>
    </x:row>
    <x:row r="534" ht="23" customHeight="1">
      <x:c r="A534" s="8" t="str">
        <x:v>LPGA</x:v>
      </x:c>
      <x:c r="B534" s="11" t="n">
        <x:v>2018</x:v>
      </x:c>
      <x:c r="C534" s="8" t="str">
        <x:v>Honda LPGA Thailand</x:v>
      </x:c>
      <x:c r="D534" s="11" t="str">
        <x:v>USD</x:v>
      </x:c>
      <x:c r="E534" s="13" t="n">
        <x:v>1600000</x:v>
      </x:c>
      <x:c r="F534" s="8" t="str">
        <x:v>secondary_event_table</x:v>
      </x:c>
      <x:c r="G534" s="8" t="str">
        <x:v>Jessica Korda (5)</x:v>
      </x:c>
      <x:c r="H534" s="8" t="str"/>
      <x:c r="I534" s="8" t="str">
        <x:v>https://en.wikipedia.org/wiki/2018_LPGA_Tour</x:v>
      </x:c>
      <x:c r="J534" s="8" t="str">
        <x:v>1,600,000 / 240,000</x:v>
      </x:c>
    </x:row>
    <x:row r="535" ht="23" customHeight="1">
      <x:c r="A535" s="8" t="str">
        <x:v>LPGA</x:v>
      </x:c>
      <x:c r="B535" s="11" t="n">
        <x:v>2018</x:v>
      </x:c>
      <x:c r="C535" s="8" t="str">
        <x:v>HSBC Women's World Championship</x:v>
      </x:c>
      <x:c r="D535" s="11" t="str">
        <x:v>USD</x:v>
      </x:c>
      <x:c r="E535" s="13" t="n">
        <x:v>1500000</x:v>
      </x:c>
      <x:c r="F535" s="8" t="str">
        <x:v>secondary_event_table</x:v>
      </x:c>
      <x:c r="G535" s="8" t="str">
        <x:v>Michelle Wie (5)</x:v>
      </x:c>
      <x:c r="H535" s="8" t="str"/>
      <x:c r="I535" s="8" t="str">
        <x:v>https://en.wikipedia.org/wiki/2018_LPGA_Tour</x:v>
      </x:c>
      <x:c r="J535" s="8" t="str">
        <x:v>1,500,000 / 225,000</x:v>
      </x:c>
    </x:row>
    <x:row r="536" ht="23" customHeight="1">
      <x:c r="A536" s="8" t="str">
        <x:v>LPGA</x:v>
      </x:c>
      <x:c r="B536" s="11" t="n">
        <x:v>2018</x:v>
      </x:c>
      <x:c r="C536" s="8" t="str">
        <x:v>Bank of Hope Founders Cup</x:v>
      </x:c>
      <x:c r="D536" s="11" t="str">
        <x:v>USD</x:v>
      </x:c>
      <x:c r="E536" s="13" t="n">
        <x:v>1500000</x:v>
      </x:c>
      <x:c r="F536" s="8" t="str">
        <x:v>secondary_event_table</x:v>
      </x:c>
      <x:c r="G536" s="8" t="str">
        <x:v>Inbee Park (19)</x:v>
      </x:c>
      <x:c r="H536" s="8" t="str"/>
      <x:c r="I536" s="8" t="str">
        <x:v>https://en.wikipedia.org/wiki/2018_LPGA_Tour</x:v>
      </x:c>
      <x:c r="J536" s="8" t="str">
        <x:v>1,500,000 / 225,000</x:v>
      </x:c>
    </x:row>
    <x:row r="537" ht="23" customHeight="1">
      <x:c r="A537" s="8" t="str">
        <x:v>LPGA</x:v>
      </x:c>
      <x:c r="B537" s="11" t="n">
        <x:v>2018</x:v>
      </x:c>
      <x:c r="C537" s="8" t="str">
        <x:v>Kia Classic</x:v>
      </x:c>
      <x:c r="D537" s="11" t="str">
        <x:v>USD</x:v>
      </x:c>
      <x:c r="E537" s="13" t="n">
        <x:v>1800000</x:v>
      </x:c>
      <x:c r="F537" s="8" t="str">
        <x:v>secondary_event_table</x:v>
      </x:c>
      <x:c r="G537" s="8" t="str">
        <x:v>Ji Eun-hee (4)</x:v>
      </x:c>
      <x:c r="H537" s="8" t="str"/>
      <x:c r="I537" s="8" t="str">
        <x:v>https://en.wikipedia.org/wiki/2018_LPGA_Tour</x:v>
      </x:c>
      <x:c r="J537" s="8" t="str">
        <x:v>1,800,000 / 270,000</x:v>
      </x:c>
    </x:row>
    <x:row r="538" ht="23" customHeight="1">
      <x:c r="A538" s="8" t="str">
        <x:v>LPGA</x:v>
      </x:c>
      <x:c r="B538" s="11" t="n">
        <x:v>2018</x:v>
      </x:c>
      <x:c r="C538" s="8" t="str">
        <x:v>ANA Inspiration</x:v>
      </x:c>
      <x:c r="D538" s="11" t="str">
        <x:v>USD</x:v>
      </x:c>
      <x:c r="E538" s="13" t="n">
        <x:v>2800000</x:v>
      </x:c>
      <x:c r="F538" s="8" t="str">
        <x:v>secondary_event_table</x:v>
      </x:c>
      <x:c r="G538" s="8" t="str">
        <x:v>Pernilla Lindberg (1)</x:v>
      </x:c>
      <x:c r="H538" s="8" t="str"/>
      <x:c r="I538" s="8" t="str">
        <x:v>https://en.wikipedia.org/wiki/2018_LPGA_Tour</x:v>
      </x:c>
      <x:c r="J538" s="8" t="str">
        <x:v>2,800,000 / 420,000</x:v>
      </x:c>
    </x:row>
    <x:row r="539" ht="23" customHeight="1">
      <x:c r="A539" s="8" t="str">
        <x:v>LPGA</x:v>
      </x:c>
      <x:c r="B539" s="11" t="n">
        <x:v>2018</x:v>
      </x:c>
      <x:c r="C539" s="8" t="str">
        <x:v>Lotte Championship</x:v>
      </x:c>
      <x:c r="D539" s="11" t="str">
        <x:v>USD</x:v>
      </x:c>
      <x:c r="E539" s="13" t="n">
        <x:v>2000000</x:v>
      </x:c>
      <x:c r="F539" s="8" t="str">
        <x:v>secondary_event_table</x:v>
      </x:c>
      <x:c r="G539" s="8" t="str">
        <x:v>Brooke Henderson (6)</x:v>
      </x:c>
      <x:c r="H539" s="8" t="str"/>
      <x:c r="I539" s="8" t="str">
        <x:v>https://en.wikipedia.org/wiki/2018_LPGA_Tour</x:v>
      </x:c>
      <x:c r="J539" s="8" t="str">
        <x:v>2,000,000 / 300,000</x:v>
      </x:c>
    </x:row>
    <x:row r="540" ht="23" customHeight="1">
      <x:c r="A540" s="8" t="str">
        <x:v>LPGA</x:v>
      </x:c>
      <x:c r="B540" s="11" t="n">
        <x:v>2018</x:v>
      </x:c>
      <x:c r="C540" s="8" t="str">
        <x:v>Hugel-JTBC LA Open</x:v>
      </x:c>
      <x:c r="D540" s="11" t="str">
        <x:v>USD</x:v>
      </x:c>
      <x:c r="E540" s="13" t="n">
        <x:v>1500000</x:v>
      </x:c>
      <x:c r="F540" s="8" t="str">
        <x:v>secondary_event_table</x:v>
      </x:c>
      <x:c r="G540" s="8" t="str">
        <x:v>Moriya Jutanugarn (1)</x:v>
      </x:c>
      <x:c r="H540" s="8" t="str"/>
      <x:c r="I540" s="8" t="str">
        <x:v>https://en.wikipedia.org/wiki/2018_LPGA_Tour</x:v>
      </x:c>
      <x:c r="J540" s="8" t="str">
        <x:v>1,500,000 / 225,000</x:v>
      </x:c>
    </x:row>
    <x:row r="541" ht="23" customHeight="1">
      <x:c r="A541" s="8" t="str">
        <x:v>LPGA</x:v>
      </x:c>
      <x:c r="B541" s="11" t="n">
        <x:v>2018</x:v>
      </x:c>
      <x:c r="C541" s="8" t="str">
        <x:v>LPGA Mediheal Championship</x:v>
      </x:c>
      <x:c r="D541" s="11" t="str">
        <x:v>USD</x:v>
      </x:c>
      <x:c r="E541" s="13" t="n">
        <x:v>1500000</x:v>
      </x:c>
      <x:c r="F541" s="8" t="str">
        <x:v>secondary_event_table</x:v>
      </x:c>
      <x:c r="G541" s="8" t="str">
        <x:v>Lydia Ko (15)</x:v>
      </x:c>
      <x:c r="H541" s="8" t="str"/>
      <x:c r="I541" s="8" t="str">
        <x:v>https://en.wikipedia.org/wiki/2018_LPGA_Tour</x:v>
      </x:c>
      <x:c r="J541" s="8" t="str">
        <x:v>1,500,000 / 225,000</x:v>
      </x:c>
    </x:row>
    <x:row r="542" ht="23" customHeight="1">
      <x:c r="A542" s="8" t="str">
        <x:v>LPGA</x:v>
      </x:c>
      <x:c r="B542" s="11" t="n">
        <x:v>2018</x:v>
      </x:c>
      <x:c r="C542" s="8" t="str">
        <x:v>Volunteers of America LPGA Texas Classic</x:v>
      </x:c>
      <x:c r="D542" s="11" t="str">
        <x:v>USD</x:v>
      </x:c>
      <x:c r="E542" s="13" t="n">
        <x:v>1300000</x:v>
      </x:c>
      <x:c r="F542" s="8" t="str">
        <x:v>secondary_event_table</x:v>
      </x:c>
      <x:c r="G542" s="8" t="str">
        <x:v>Park Sung-hyun (3)</x:v>
      </x:c>
      <x:c r="H542" s="8" t="str"/>
      <x:c r="I542" s="8" t="str">
        <x:v>https://en.wikipedia.org/wiki/2018_LPGA_Tour</x:v>
      </x:c>
      <x:c r="J542" s="8" t="str">
        <x:v>1,300,000 / 195,000</x:v>
      </x:c>
    </x:row>
    <x:row r="543" ht="23" customHeight="1">
      <x:c r="A543" s="8" t="str">
        <x:v>LPGA</x:v>
      </x:c>
      <x:c r="B543" s="11" t="n">
        <x:v>2018</x:v>
      </x:c>
      <x:c r="C543" s="8" t="str">
        <x:v>Kingsmill Championship</x:v>
      </x:c>
      <x:c r="D543" s="11" t="str">
        <x:v>USD</x:v>
      </x:c>
      <x:c r="E543" s="13" t="n">
        <x:v>1300000</x:v>
      </x:c>
      <x:c r="F543" s="8" t="str">
        <x:v>secondary_event_table</x:v>
      </x:c>
      <x:c r="G543" s="8" t="str">
        <x:v>Ariya Jutanugarn (8)</x:v>
      </x:c>
      <x:c r="H543" s="8" t="str"/>
      <x:c r="I543" s="8" t="str">
        <x:v>https://en.wikipedia.org/wiki/2018_LPGA_Tour</x:v>
      </x:c>
      <x:c r="J543" s="8" t="str">
        <x:v>1,300,000 / 195,000</x:v>
      </x:c>
    </x:row>
    <x:row r="544" ht="23" customHeight="1">
      <x:c r="A544" s="8" t="str">
        <x:v>LPGA</x:v>
      </x:c>
      <x:c r="B544" s="11" t="n">
        <x:v>2018</x:v>
      </x:c>
      <x:c r="C544" s="8" t="str">
        <x:v>LPGA Volvik Championship</x:v>
      </x:c>
      <x:c r="D544" s="11" t="str">
        <x:v>USD</x:v>
      </x:c>
      <x:c r="E544" s="13" t="n">
        <x:v>1300000</x:v>
      </x:c>
      <x:c r="F544" s="8" t="str">
        <x:v>secondary_event_table</x:v>
      </x:c>
      <x:c r="G544" s="8" t="str">
        <x:v>Minjee Lee (4)</x:v>
      </x:c>
      <x:c r="H544" s="8" t="str"/>
      <x:c r="I544" s="8" t="str">
        <x:v>https://en.wikipedia.org/wiki/2018_LPGA_Tour</x:v>
      </x:c>
      <x:c r="J544" s="8" t="str">
        <x:v>1,300,000 / 195,000</x:v>
      </x:c>
    </x:row>
    <x:row r="545" ht="23" customHeight="1">
      <x:c r="A545" s="8" t="str">
        <x:v>LPGA</x:v>
      </x:c>
      <x:c r="B545" s="11" t="n">
        <x:v>2018</x:v>
      </x:c>
      <x:c r="C545" s="8" t="str">
        <x:v>U.S. Women's Open</x:v>
      </x:c>
      <x:c r="D545" s="11" t="str">
        <x:v>USD</x:v>
      </x:c>
      <x:c r="E545" s="13" t="n">
        <x:v>5000000</x:v>
      </x:c>
      <x:c r="F545" s="8" t="str">
        <x:v>secondary_event_table</x:v>
      </x:c>
      <x:c r="G545" s="8" t="str">
        <x:v>Ariya Jutanugarn (9)</x:v>
      </x:c>
      <x:c r="H545" s="8" t="str"/>
      <x:c r="I545" s="8" t="str">
        <x:v>https://en.wikipedia.org/wiki/2018_LPGA_Tour</x:v>
      </x:c>
      <x:c r="J545" s="8" t="str">
        <x:v>5,000,000 / 900,000</x:v>
      </x:c>
    </x:row>
    <x:row r="546" ht="23" customHeight="1">
      <x:c r="A546" s="8" t="str">
        <x:v>LPGA</x:v>
      </x:c>
      <x:c r="B546" s="11" t="n">
        <x:v>2018</x:v>
      </x:c>
      <x:c r="C546" s="8" t="str">
        <x:v>ShopRite LPGA Classic</x:v>
      </x:c>
      <x:c r="D546" s="11" t="str">
        <x:v>USD</x:v>
      </x:c>
      <x:c r="E546" s="13" t="n">
        <x:v>1750000</x:v>
      </x:c>
      <x:c r="F546" s="8" t="str">
        <x:v>secondary_event_table</x:v>
      </x:c>
      <x:c r="G546" s="8" t="str">
        <x:v>Annie Park (1)</x:v>
      </x:c>
      <x:c r="H546" s="8" t="str"/>
      <x:c r="I546" s="8" t="str">
        <x:v>https://en.wikipedia.org/wiki/2018_LPGA_Tour</x:v>
      </x:c>
      <x:c r="J546" s="8" t="str">
        <x:v>1,750,000 / 262,500</x:v>
      </x:c>
    </x:row>
    <x:row r="547" ht="23" customHeight="1">
      <x:c r="A547" s="8" t="str">
        <x:v>LPGA</x:v>
      </x:c>
      <x:c r="B547" s="11" t="n">
        <x:v>2018</x:v>
      </x:c>
      <x:c r="C547" s="8" t="str">
        <x:v>Meijer LPGA Classic</x:v>
      </x:c>
      <x:c r="D547" s="11" t="str">
        <x:v>USD</x:v>
      </x:c>
      <x:c r="E547" s="13" t="n">
        <x:v>2000000</x:v>
      </x:c>
      <x:c r="F547" s="8" t="str">
        <x:v>secondary_event_table</x:v>
      </x:c>
      <x:c r="G547" s="8" t="str">
        <x:v>Ryu So-yeon (6)</x:v>
      </x:c>
      <x:c r="H547" s="8" t="str"/>
      <x:c r="I547" s="8" t="str">
        <x:v>https://en.wikipedia.org/wiki/2018_LPGA_Tour</x:v>
      </x:c>
      <x:c r="J547" s="8" t="str">
        <x:v>2,000,000 / 300,000</x:v>
      </x:c>
    </x:row>
    <x:row r="548" ht="23" customHeight="1">
      <x:c r="A548" s="8" t="str">
        <x:v>LPGA</x:v>
      </x:c>
      <x:c r="B548" s="11" t="n">
        <x:v>2018</x:v>
      </x:c>
      <x:c r="C548" s="8" t="str">
        <x:v>Walmart NW Arkansas Championship</x:v>
      </x:c>
      <x:c r="D548" s="11" t="str">
        <x:v>USD</x:v>
      </x:c>
      <x:c r="E548" s="13" t="n">
        <x:v>2000000</x:v>
      </x:c>
      <x:c r="F548" s="8" t="str">
        <x:v>secondary_event_table</x:v>
      </x:c>
      <x:c r="G548" s="8" t="str">
        <x:v>Nasa Hataoka (1)</x:v>
      </x:c>
      <x:c r="H548" s="8" t="str"/>
      <x:c r="I548" s="8" t="str">
        <x:v>https://en.wikipedia.org/wiki/2018_LPGA_Tour</x:v>
      </x:c>
      <x:c r="J548" s="8" t="str">
        <x:v>2,000,000 / 300,000</x:v>
      </x:c>
    </x:row>
    <x:row r="549" ht="23" customHeight="1">
      <x:c r="A549" s="8" t="str">
        <x:v>LPGA</x:v>
      </x:c>
      <x:c r="B549" s="11" t="n">
        <x:v>2018</x:v>
      </x:c>
      <x:c r="C549" s="8" t="str">
        <x:v>KPMG Women's PGA Championship</x:v>
      </x:c>
      <x:c r="D549" s="11" t="str">
        <x:v>USD</x:v>
      </x:c>
      <x:c r="E549" s="13" t="n">
        <x:v>3650000</x:v>
      </x:c>
      <x:c r="F549" s="8" t="str">
        <x:v>secondary_event_table</x:v>
      </x:c>
      <x:c r="G549" s="8" t="str">
        <x:v>Park Sung-hyun (4)</x:v>
      </x:c>
      <x:c r="H549" s="8" t="str"/>
      <x:c r="I549" s="8" t="str">
        <x:v>https://en.wikipedia.org/wiki/2018_LPGA_Tour</x:v>
      </x:c>
      <x:c r="J549" s="8" t="str">
        <x:v>3,650,000 / 547,500</x:v>
      </x:c>
    </x:row>
    <x:row r="550" ht="23" customHeight="1">
      <x:c r="A550" s="8" t="str">
        <x:v>LPGA</x:v>
      </x:c>
      <x:c r="B550" s="11" t="n">
        <x:v>2018</x:v>
      </x:c>
      <x:c r="C550" s="8" t="str">
        <x:v>Thornberry Creek LPGA Classic</x:v>
      </x:c>
      <x:c r="D550" s="11" t="str">
        <x:v>USD</x:v>
      </x:c>
      <x:c r="E550" s="13" t="n">
        <x:v>2000000</x:v>
      </x:c>
      <x:c r="F550" s="8" t="str">
        <x:v>secondary_event_table</x:v>
      </x:c>
      <x:c r="G550" s="8" t="str">
        <x:v>Kim Sei-young (7)</x:v>
      </x:c>
      <x:c r="H550" s="8" t="str"/>
      <x:c r="I550" s="8" t="str">
        <x:v>https://en.wikipedia.org/wiki/2018_LPGA_Tour</x:v>
      </x:c>
      <x:c r="J550" s="8" t="str">
        <x:v>2,000,000 / 300,000</x:v>
      </x:c>
    </x:row>
    <x:row r="551" ht="23" customHeight="1">
      <x:c r="A551" s="8" t="str">
        <x:v>LPGA</x:v>
      </x:c>
      <x:c r="B551" s="11" t="n">
        <x:v>2018</x:v>
      </x:c>
      <x:c r="C551" s="8" t="str">
        <x:v>Marathon Classic</x:v>
      </x:c>
      <x:c r="D551" s="11" t="str">
        <x:v>USD</x:v>
      </x:c>
      <x:c r="E551" s="13" t="n">
        <x:v>1600000</x:v>
      </x:c>
      <x:c r="F551" s="8" t="str">
        <x:v>secondary_event_table</x:v>
      </x:c>
      <x:c r="G551" s="8" t="str">
        <x:v>Thidapa Suwannapura (1)</x:v>
      </x:c>
      <x:c r="H551" s="8" t="str"/>
      <x:c r="I551" s="8" t="str">
        <x:v>https://en.wikipedia.org/wiki/2018_LPGA_Tour</x:v>
      </x:c>
      <x:c r="J551" s="8" t="str">
        <x:v>1,600,000 / 240,000</x:v>
      </x:c>
    </x:row>
    <x:row r="552" ht="23" customHeight="1">
      <x:c r="A552" s="8" t="str">
        <x:v>LPGA</x:v>
      </x:c>
      <x:c r="B552" s="11" t="n">
        <x:v>2018</x:v>
      </x:c>
      <x:c r="C552" s="8" t="str">
        <x:v>Aberdeen Standard Investments Ladies Scottish Open</x:v>
      </x:c>
      <x:c r="D552" s="11" t="str">
        <x:v>USD</x:v>
      </x:c>
      <x:c r="E552" s="13" t="n">
        <x:v>1500000</x:v>
      </x:c>
      <x:c r="F552" s="8" t="str">
        <x:v>secondary_event_table</x:v>
      </x:c>
      <x:c r="G552" s="8" t="str">
        <x:v>Ariya Jutanugarn (10)</x:v>
      </x:c>
      <x:c r="H552" s="8" t="str"/>
      <x:c r="I552" s="8" t="str">
        <x:v>https://en.wikipedia.org/wiki/2018_LPGA_Tour</x:v>
      </x:c>
      <x:c r="J552" s="8" t="str">
        <x:v>1,500,000 / 225,000</x:v>
      </x:c>
    </x:row>
    <x:row r="553" ht="23" customHeight="1">
      <x:c r="A553" s="8" t="str">
        <x:v>LPGA</x:v>
      </x:c>
      <x:c r="B553" s="11" t="n">
        <x:v>2018</x:v>
      </x:c>
      <x:c r="C553" s="8" t="str">
        <x:v>Ricoh Women's British Open</x:v>
      </x:c>
      <x:c r="D553" s="11" t="str">
        <x:v>USD</x:v>
      </x:c>
      <x:c r="E553" s="13" t="n">
        <x:v>3250000</x:v>
      </x:c>
      <x:c r="F553" s="8" t="str">
        <x:v>secondary_event_table</x:v>
      </x:c>
      <x:c r="G553" s="8" t="str">
        <x:v>Georgia Hall (1)</x:v>
      </x:c>
      <x:c r="H553" s="8" t="str"/>
      <x:c r="I553" s="8" t="str">
        <x:v>https://en.wikipedia.org/wiki/2018_LPGA_Tour</x:v>
      </x:c>
      <x:c r="J553" s="8" t="str">
        <x:v>3,250,000 / 490,000</x:v>
      </x:c>
    </x:row>
    <x:row r="554" ht="23" customHeight="1">
      <x:c r="A554" s="8" t="str">
        <x:v>LPGA</x:v>
      </x:c>
      <x:c r="B554" s="11" t="n">
        <x:v>2018</x:v>
      </x:c>
      <x:c r="C554" s="8" t="str">
        <x:v>Indy Women in Tech Championship</x:v>
      </x:c>
      <x:c r="D554" s="11" t="str">
        <x:v>USD</x:v>
      </x:c>
      <x:c r="E554" s="13" t="n">
        <x:v>2000000</x:v>
      </x:c>
      <x:c r="F554" s="8" t="str">
        <x:v>secondary_event_table</x:v>
      </x:c>
      <x:c r="G554" s="8" t="str">
        <x:v>Park Sung-hyun (5)</x:v>
      </x:c>
      <x:c r="H554" s="8" t="str"/>
      <x:c r="I554" s="8" t="str">
        <x:v>https://en.wikipedia.org/wiki/2018_LPGA_Tour</x:v>
      </x:c>
      <x:c r="J554" s="8" t="str">
        <x:v>2,000,000 / 300,000</x:v>
      </x:c>
    </x:row>
    <x:row r="555" ht="23" customHeight="1">
      <x:c r="A555" s="8" t="str">
        <x:v>LPGA</x:v>
      </x:c>
      <x:c r="B555" s="11" t="n">
        <x:v>2018</x:v>
      </x:c>
      <x:c r="C555" s="8" t="str">
        <x:v>CP Women's Open</x:v>
      </x:c>
      <x:c r="D555" s="11" t="str">
        <x:v>USD</x:v>
      </x:c>
      <x:c r="E555" s="13" t="n">
        <x:v>2250000</x:v>
      </x:c>
      <x:c r="F555" s="8" t="str">
        <x:v>secondary_event_table</x:v>
      </x:c>
      <x:c r="G555" s="8" t="str">
        <x:v>Brooke Henderson (7)</x:v>
      </x:c>
      <x:c r="H555" s="8" t="str"/>
      <x:c r="I555" s="8" t="str">
        <x:v>https://en.wikipedia.org/wiki/2018_LPGA_Tour</x:v>
      </x:c>
      <x:c r="J555" s="8" t="str">
        <x:v>2,250,000 / 337,500</x:v>
      </x:c>
    </x:row>
    <x:row r="556" ht="23" customHeight="1">
      <x:c r="A556" s="8" t="str">
        <x:v>LPGA</x:v>
      </x:c>
      <x:c r="B556" s="11" t="n">
        <x:v>2018</x:v>
      </x:c>
      <x:c r="C556" s="8" t="str">
        <x:v>Cambia Portland Classic</x:v>
      </x:c>
      <x:c r="D556" s="11" t="str">
        <x:v>USD</x:v>
      </x:c>
      <x:c r="E556" s="13" t="n">
        <x:v>1300000</x:v>
      </x:c>
      <x:c r="F556" s="8" t="str">
        <x:v>secondary_event_table</x:v>
      </x:c>
      <x:c r="G556" s="8" t="str">
        <x:v>Marina Alex (1)</x:v>
      </x:c>
      <x:c r="H556" s="8" t="str"/>
      <x:c r="I556" s="8" t="str">
        <x:v>https://en.wikipedia.org/wiki/2018_LPGA_Tour</x:v>
      </x:c>
      <x:c r="J556" s="8" t="str">
        <x:v>1,300,000 / 195,000</x:v>
      </x:c>
    </x:row>
    <x:row r="557" ht="23" customHeight="1">
      <x:c r="A557" s="8" t="str">
        <x:v>LPGA</x:v>
      </x:c>
      <x:c r="B557" s="11" t="n">
        <x:v>2018</x:v>
      </x:c>
      <x:c r="C557" s="8" t="str">
        <x:v>Evian Championship</x:v>
      </x:c>
      <x:c r="D557" s="11" t="str">
        <x:v>USD</x:v>
      </x:c>
      <x:c r="E557" s="13" t="n">
        <x:v>3850000</x:v>
      </x:c>
      <x:c r="F557" s="8" t="str">
        <x:v>secondary_event_table</x:v>
      </x:c>
      <x:c r="G557" s="8" t="str">
        <x:v>Angela Stanford (6)</x:v>
      </x:c>
      <x:c r="H557" s="8" t="str"/>
      <x:c r="I557" s="8" t="str">
        <x:v>https://en.wikipedia.org/wiki/2018_LPGA_Tour</x:v>
      </x:c>
      <x:c r="J557" s="8" t="str">
        <x:v>3,850,000 / 577,500</x:v>
      </x:c>
    </x:row>
    <x:row r="558" ht="23" customHeight="1">
      <x:c r="A558" s="8" t="str">
        <x:v>LPGA</x:v>
      </x:c>
      <x:c r="B558" s="11" t="n">
        <x:v>2018</x:v>
      </x:c>
      <x:c r="C558" s="8" t="str">
        <x:v>LPGA KEB Hana Bank Championship</x:v>
      </x:c>
      <x:c r="D558" s="11" t="str">
        <x:v>USD</x:v>
      </x:c>
      <x:c r="E558" s="13" t="n">
        <x:v>2000000</x:v>
      </x:c>
      <x:c r="F558" s="8" t="str">
        <x:v>secondary_event_table</x:v>
      </x:c>
      <x:c r="G558" s="8" t="str">
        <x:v>Chun In-gee (3)</x:v>
      </x:c>
      <x:c r="H558" s="8" t="str"/>
      <x:c r="I558" s="8" t="str">
        <x:v>https://en.wikipedia.org/wiki/2018_LPGA_Tour</x:v>
      </x:c>
      <x:c r="J558" s="8" t="str">
        <x:v>2,000,000 / 300,000</x:v>
      </x:c>
    </x:row>
    <x:row r="559" ht="23" customHeight="1">
      <x:c r="A559" s="8" t="str">
        <x:v>LPGA</x:v>
      </x:c>
      <x:c r="B559" s="11" t="n">
        <x:v>2018</x:v>
      </x:c>
      <x:c r="C559" s="8" t="str">
        <x:v>Buick LPGA Shanghai</x:v>
      </x:c>
      <x:c r="D559" s="11" t="str">
        <x:v>USD</x:v>
      </x:c>
      <x:c r="E559" s="13" t="n">
        <x:v>2100000</x:v>
      </x:c>
      <x:c r="F559" s="8" t="str">
        <x:v>secondary_event_table</x:v>
      </x:c>
      <x:c r="G559" s="8" t="str">
        <x:v>Danielle Kang (2)</x:v>
      </x:c>
      <x:c r="H559" s="8" t="str"/>
      <x:c r="I559" s="8" t="str">
        <x:v>https://en.wikipedia.org/wiki/2018_LPGA_Tour</x:v>
      </x:c>
      <x:c r="J559" s="8" t="str">
        <x:v>2,100,000 / 315,000</x:v>
      </x:c>
    </x:row>
    <x:row r="560" ht="23" customHeight="1">
      <x:c r="A560" s="8" t="str">
        <x:v>LPGA</x:v>
      </x:c>
      <x:c r="B560" s="11" t="n">
        <x:v>2018</x:v>
      </x:c>
      <x:c r="C560" s="8" t="str">
        <x:v>Swinging Skirts LPGA Taiwan Championship</x:v>
      </x:c>
      <x:c r="D560" s="11" t="str">
        <x:v>USD</x:v>
      </x:c>
      <x:c r="E560" s="13" t="n">
        <x:v>2200000</x:v>
      </x:c>
      <x:c r="F560" s="8" t="str">
        <x:v>secondary_event_table</x:v>
      </x:c>
      <x:c r="G560" s="8" t="str">
        <x:v>Nelly Korda (1)</x:v>
      </x:c>
      <x:c r="H560" s="8" t="str"/>
      <x:c r="I560" s="8" t="str">
        <x:v>https://en.wikipedia.org/wiki/2018_LPGA_Tour</x:v>
      </x:c>
      <x:c r="J560" s="8" t="str">
        <x:v>2,200,000 / 330,000</x:v>
      </x:c>
    </x:row>
    <x:row r="561" ht="23" customHeight="1">
      <x:c r="A561" s="8" t="str">
        <x:v>LPGA</x:v>
      </x:c>
      <x:c r="B561" s="11" t="n">
        <x:v>2018</x:v>
      </x:c>
      <x:c r="C561" s="8" t="str">
        <x:v>Toto Japan Classic</x:v>
      </x:c>
      <x:c r="D561" s="11" t="str">
        <x:v>USD</x:v>
      </x:c>
      <x:c r="E561" s="13" t="n">
        <x:v>1500000</x:v>
      </x:c>
      <x:c r="F561" s="8" t="str">
        <x:v>secondary_event_table</x:v>
      </x:c>
      <x:c r="G561" s="8" t="str">
        <x:v>Nasa Hataoka (2)</x:v>
      </x:c>
      <x:c r="H561" s="8" t="str"/>
      <x:c r="I561" s="8" t="str">
        <x:v>https://en.wikipedia.org/wiki/2018_LPGA_Tour</x:v>
      </x:c>
      <x:c r="J561" s="8" t="str">
        <x:v>1,500,000 / 225,000</x:v>
      </x:c>
    </x:row>
    <x:row r="562" ht="23" customHeight="1">
      <x:c r="A562" s="8" t="str">
        <x:v>LPGA</x:v>
      </x:c>
      <x:c r="B562" s="11" t="n">
        <x:v>2018</x:v>
      </x:c>
      <x:c r="C562" s="8" t="str">
        <x:v>Blue Bay LPGA</x:v>
      </x:c>
      <x:c r="D562" s="11" t="str">
        <x:v>USD</x:v>
      </x:c>
      <x:c r="E562" s="13" t="n">
        <x:v>2100000</x:v>
      </x:c>
      <x:c r="F562" s="8" t="str">
        <x:v>secondary_event_table</x:v>
      </x:c>
      <x:c r="G562" s="8" t="str">
        <x:v>Gaby López (1)</x:v>
      </x:c>
      <x:c r="H562" s="8" t="str"/>
      <x:c r="I562" s="8" t="str">
        <x:v>https://en.wikipedia.org/wiki/2018_LPGA_Tour</x:v>
      </x:c>
      <x:c r="J562" s="8" t="str">
        <x:v>2,100,000 / 315,000</x:v>
      </x:c>
    </x:row>
    <x:row r="563" ht="23" customHeight="1">
      <x:c r="A563" s="8" t="str">
        <x:v>LPGA</x:v>
      </x:c>
      <x:c r="B563" s="11" t="n">
        <x:v>2018</x:v>
      </x:c>
      <x:c r="C563" s="8" t="str">
        <x:v>CME Group Tour Championship</x:v>
      </x:c>
      <x:c r="D563" s="11" t="str">
        <x:v>USD</x:v>
      </x:c>
      <x:c r="E563" s="13" t="n">
        <x:v>2500000</x:v>
      </x:c>
      <x:c r="F563" s="8" t="str">
        <x:v>secondary_event_table</x:v>
      </x:c>
      <x:c r="G563" s="8" t="str">
        <x:v>Lexi Thompson (10)</x:v>
      </x:c>
      <x:c r="H563" s="8" t="str"/>
      <x:c r="I563" s="8" t="str">
        <x:v>https://en.wikipedia.org/wiki/2018_LPGA_Tour</x:v>
      </x:c>
      <x:c r="J563" s="8" t="str">
        <x:v>2,500,000 / 500,000</x:v>
      </x:c>
    </x:row>
    <x:row r="564" ht="23" customHeight="1">
      <x:c r="A564" s="8" t="str">
        <x:v>LET</x:v>
      </x:c>
      <x:c r="B564" s="11" t="n">
        <x:v>2018</x:v>
      </x:c>
      <x:c r="C564" s="8" t="str">
        <x:v>Oates Victorian Open</x:v>
      </x:c>
      <x:c r="D564" s="11" t="str">
        <x:v>AUD</x:v>
      </x:c>
      <x:c r="E564" s="13" t="n">
        <x:v>650000</x:v>
      </x:c>
      <x:c r="F564" s="8" t="str">
        <x:v>secondary_event_table</x:v>
      </x:c>
      <x:c r="G564" s="8" t="str">
        <x:v>Minjee Lee (1)</x:v>
      </x:c>
      <x:c r="H564" s="8" t="str"/>
      <x:c r="I564" s="8" t="str">
        <x:v>https://en.wikipedia.org/wiki/2018_Ladies_European_Tour</x:v>
      </x:c>
      <x:c r="J564" s="8" t="str">
        <x:v>A$650,000 / ALPG </x:v>
      </x:c>
    </x:row>
    <x:row r="565" ht="23" customHeight="1">
      <x:c r="A565" s="8" t="str">
        <x:v>LET</x:v>
      </x:c>
      <x:c r="B565" s="11" t="n">
        <x:v>2018</x:v>
      </x:c>
      <x:c r="C565" s="8" t="str">
        <x:v>ActewAGL Canberra Classic</x:v>
      </x:c>
      <x:c r="D565" s="11" t="str">
        <x:v>AUD</x:v>
      </x:c>
      <x:c r="E565" s="13" t="n">
        <x:v>150000</x:v>
      </x:c>
      <x:c r="F565" s="8" t="str">
        <x:v>secondary_event_table</x:v>
      </x:c>
      <x:c r="G565" s="8" t="str">
        <x:v>Jiyai Shin (n/a)</x:v>
      </x:c>
      <x:c r="H565" s="8" t="str"/>
      <x:c r="I565" s="8" t="str">
        <x:v>https://en.wikipedia.org/wiki/2018_Ladies_European_Tour</x:v>
      </x:c>
      <x:c r="J565" s="8" t="str">
        <x:v>A$150,000 / ALPG </x:v>
      </x:c>
    </x:row>
    <x:row r="566" ht="23" customHeight="1">
      <x:c r="A566" s="8" t="str">
        <x:v>LET</x:v>
      </x:c>
      <x:c r="B566" s="11" t="n">
        <x:v>2018</x:v>
      </x:c>
      <x:c r="C566" s="8" t="str">
        <x:v>Australian Ladies Classic</x:v>
      </x:c>
      <x:c r="D566" s="11" t="str">
        <x:v>AUD</x:v>
      </x:c>
      <x:c r="E566" s="13" t="n">
        <x:v>350000</x:v>
      </x:c>
      <x:c r="F566" s="8" t="str">
        <x:v>secondary_event_table</x:v>
      </x:c>
      <x:c r="G566" s="8" t="str">
        <x:v>Céline Boutier (2)</x:v>
      </x:c>
      <x:c r="H566" s="8" t="str"/>
      <x:c r="I566" s="8" t="str">
        <x:v>https://en.wikipedia.org/wiki/2018_Ladies_European_Tour</x:v>
      </x:c>
      <x:c r="J566" s="8" t="str">
        <x:v>A$350,000 / ALPG </x:v>
      </x:c>
    </x:row>
    <x:row r="567" ht="23" customHeight="1">
      <x:c r="A567" s="8" t="str">
        <x:v>LET</x:v>
      </x:c>
      <x:c r="B567" s="11" t="n">
        <x:v>2018</x:v>
      </x:c>
      <x:c r="C567" s="8" t="str">
        <x:v>Women's NSW Open</x:v>
      </x:c>
      <x:c r="D567" s="11" t="str">
        <x:v>AUD</x:v>
      </x:c>
      <x:c r="E567" s="13" t="n">
        <x:v>150000</x:v>
      </x:c>
      <x:c r="F567" s="8" t="str">
        <x:v>secondary_event_table</x:v>
      </x:c>
      <x:c r="G567" s="8" t="str">
        <x:v>Meghan MacLaren (1)</x:v>
      </x:c>
      <x:c r="H567" s="8" t="str"/>
      <x:c r="I567" s="8" t="str">
        <x:v>https://en.wikipedia.org/wiki/2018_Ladies_European_Tour</x:v>
      </x:c>
      <x:c r="J567" s="8" t="str">
        <x:v>A$150,000 / ALPG </x:v>
      </x:c>
    </x:row>
    <x:row r="568" ht="23" customHeight="1">
      <x:c r="A568" s="8" t="str">
        <x:v>LET</x:v>
      </x:c>
      <x:c r="B568" s="11" t="n">
        <x:v>2018</x:v>
      </x:c>
      <x:c r="C568" s="8" t="str">
        <x:v>Investec South African Women's Open</x:v>
      </x:c>
      <x:c r="D568" s="11" t="str">
        <x:v>ZAR</x:v>
      </x:c>
      <x:c r="E568" s="13" t="n">
        <x:v>2000000</x:v>
      </x:c>
      <x:c r="F568" s="8" t="str">
        <x:v>secondary_event_table</x:v>
      </x:c>
      <x:c r="G568" s="8" t="str">
        <x:v>Ashleigh Buhai (2)</x:v>
      </x:c>
      <x:c r="H568" s="8" t="str"/>
      <x:c r="I568" s="8" t="str">
        <x:v>https://en.wikipedia.org/wiki/2018_Ladies_European_Tour</x:v>
      </x:c>
      <x:c r="J568" s="8" t="str">
        <x:v>R 2,000,000 / SLT </x:v>
      </x:c>
    </x:row>
    <x:row r="569" ht="23" customHeight="1">
      <x:c r="A569" s="8" t="str">
        <x:v>LET</x:v>
      </x:c>
      <x:c r="B569" s="11" t="n">
        <x:v>2018</x:v>
      </x:c>
      <x:c r="C569" s="8" t="str">
        <x:v>Lalla Meryem Cup</x:v>
      </x:c>
      <x:c r="D569" s="11" t="str">
        <x:v>EUR</x:v>
      </x:c>
      <x:c r="E569" s="13" t="n">
        <x:v>450000</x:v>
      </x:c>
      <x:c r="F569" s="8" t="str">
        <x:v>secondary_event_table</x:v>
      </x:c>
      <x:c r="G569" s="8" t="str">
        <x:v>Jenny Haglund (1)</x:v>
      </x:c>
      <x:c r="H569" s="8" t="str"/>
      <x:c r="I569" s="8" t="str">
        <x:v>https://en.wikipedia.org/wiki/2018_Ladies_European_Tour</x:v>
      </x:c>
      <x:c r="J569" s="8" t="str">
        <x:v>€450,000 /  </x:v>
      </x:c>
    </x:row>
    <x:row r="570" ht="23" customHeight="1">
      <x:c r="A570" s="8" t="str">
        <x:v>LET</x:v>
      </x:c>
      <x:c r="B570" s="11" t="n">
        <x:v>2018</x:v>
      </x:c>
      <x:c r="C570" s="8" t="str">
        <x:v>Jabra Ladies Open</x:v>
      </x:c>
      <x:c r="D570" s="11" t="str">
        <x:v>EUR</x:v>
      </x:c>
      <x:c r="E570" s="13" t="n">
        <x:v>120000</x:v>
      </x:c>
      <x:c r="F570" s="8" t="str">
        <x:v>secondary_event_table</x:v>
      </x:c>
      <x:c r="G570" s="8" t="str">
        <x:v>Astrid Vayson de Pradenne (1)</x:v>
      </x:c>
      <x:c r="H570" s="8" t="str"/>
      <x:c r="I570" s="8" t="str">
        <x:v>https://en.wikipedia.org/wiki/2018_Ladies_European_Tour</x:v>
      </x:c>
      <x:c r="J570" s="8" t="str">
        <x:v>€120,000 / LETAS </x:v>
      </x:c>
    </x:row>
    <x:row r="571" ht="23" customHeight="1">
      <x:c r="A571" s="8" t="str">
        <x:v>LET</x:v>
      </x:c>
      <x:c r="B571" s="11" t="n">
        <x:v>2018</x:v>
      </x:c>
      <x:c r="C571" s="8" t="str">
        <x:v>Ladies European Thailand Championship</x:v>
      </x:c>
      <x:c r="D571" s="11" t="str">
        <x:v>EUR</x:v>
      </x:c>
      <x:c r="E571" s="13" t="n">
        <x:v>300000</x:v>
      </x:c>
      <x:c r="F571" s="8" t="str">
        <x:v>secondary_event_table</x:v>
      </x:c>
      <x:c r="G571" s="8" t="str">
        <x:v>Kanyalak Preedasuttijit (1)</x:v>
      </x:c>
      <x:c r="H571" s="8" t="str"/>
      <x:c r="I571" s="8" t="str">
        <x:v>https://en.wikipedia.org/wiki/2018_Ladies_European_Tour</x:v>
      </x:c>
      <x:c r="J571" s="8" t="str">
        <x:v>€300,000 /  </x:v>
      </x:c>
    </x:row>
    <x:row r="572" ht="23" customHeight="1">
      <x:c r="A572" s="8" t="str">
        <x:v>LET</x:v>
      </x:c>
      <x:c r="B572" s="11" t="n">
        <x:v>2018</x:v>
      </x:c>
      <x:c r="C572" s="8" t="str">
        <x:v>Aberdeen Standard Investments Ladies Scottish Open</x:v>
      </x:c>
      <x:c r="D572" s="11" t="str">
        <x:v>USD</x:v>
      </x:c>
      <x:c r="E572" s="13" t="n">
        <x:v>1500000</x:v>
      </x:c>
      <x:c r="F572" s="8" t="str">
        <x:v>secondary_event_table</x:v>
      </x:c>
      <x:c r="G572" s="8" t="str">
        <x:v>Ariya Jutanugarn (3)</x:v>
      </x:c>
      <x:c r="H572" s="8" t="str"/>
      <x:c r="I572" s="8" t="str">
        <x:v>https://en.wikipedia.org/wiki/2018_Ladies_European_Tour</x:v>
      </x:c>
      <x:c r="J572" s="8" t="str">
        <x:v>$1,500,000 / LPGA </x:v>
      </x:c>
    </x:row>
    <x:row r="573" ht="23" customHeight="1">
      <x:c r="A573" s="8" t="str">
        <x:v>LET</x:v>
      </x:c>
      <x:c r="B573" s="11" t="n">
        <x:v>2018</x:v>
      </x:c>
      <x:c r="C573" s="8" t="str">
        <x:v>Ricoh Women's British Open</x:v>
      </x:c>
      <x:c r="D573" s="11" t="str">
        <x:v>USD</x:v>
      </x:c>
      <x:c r="E573" s="13" t="n">
        <x:v>3250000</x:v>
      </x:c>
      <x:c r="F573" s="8" t="str">
        <x:v>secondary_event_table</x:v>
      </x:c>
      <x:c r="G573" s="8" t="str">
        <x:v>Georgia Hall (1)</x:v>
      </x:c>
      <x:c r="H573" s="8" t="str"/>
      <x:c r="I573" s="8" t="str">
        <x:v>https://en.wikipedia.org/wiki/2018_Ladies_European_Tour</x:v>
      </x:c>
      <x:c r="J573" s="8" t="str">
        <x:v>$3,250,000 / LPGA </x:v>
      </x:c>
    </x:row>
    <x:row r="574" ht="23" customHeight="1">
      <x:c r="A574" s="8" t="str">
        <x:v>LET</x:v>
      </x:c>
      <x:c r="B574" s="11" t="n">
        <x:v>2018</x:v>
      </x:c>
      <x:c r="C574" s="8" t="str">
        <x:v>Lacoste Ladies Open de France</x:v>
      </x:c>
      <x:c r="D574" s="11" t="str">
        <x:v>EUR</x:v>
      </x:c>
      <x:c r="E574" s="13" t="n">
        <x:v>275000</x:v>
      </x:c>
      <x:c r="F574" s="8" t="str">
        <x:v>secondary_event_table</x:v>
      </x:c>
      <x:c r="G574" s="8" t="str">
        <x:v>Caroline Hedwall (6)</x:v>
      </x:c>
      <x:c r="H574" s="8" t="str"/>
      <x:c r="I574" s="8" t="str">
        <x:v>https://en.wikipedia.org/wiki/2018_Ladies_European_Tour</x:v>
      </x:c>
      <x:c r="J574" s="8" t="str">
        <x:v>€275,000 /  </x:v>
      </x:c>
    </x:row>
    <x:row r="575" ht="23" customHeight="1">
      <x:c r="A575" s="8" t="str">
        <x:v>LET</x:v>
      </x:c>
      <x:c r="B575" s="11" t="n">
        <x:v>2018</x:v>
      </x:c>
      <x:c r="C575" s="8" t="str">
        <x:v>Evian Championship</x:v>
      </x:c>
      <x:c r="D575" s="11" t="str">
        <x:v>USD</x:v>
      </x:c>
      <x:c r="E575" s="13" t="n">
        <x:v>3850000</x:v>
      </x:c>
      <x:c r="F575" s="8" t="str">
        <x:v>secondary_event_table</x:v>
      </x:c>
      <x:c r="G575" s="8" t="str">
        <x:v>Angela Stanford (n/a)</x:v>
      </x:c>
      <x:c r="H575" s="8" t="str"/>
      <x:c r="I575" s="8" t="str">
        <x:v>https://en.wikipedia.org/wiki/2018_Ladies_European_Tour</x:v>
      </x:c>
      <x:c r="J575" s="8" t="str">
        <x:v>$3,850,000 / LPGA </x:v>
      </x:c>
    </x:row>
    <x:row r="576" ht="23" customHeight="1">
      <x:c r="A576" s="8" t="str">
        <x:v>LET</x:v>
      </x:c>
      <x:c r="B576" s="11" t="n">
        <x:v>2018</x:v>
      </x:c>
      <x:c r="C576" s="8" t="str">
        <x:v>Estrella Damm Ladies Open</x:v>
      </x:c>
      <x:c r="D576" s="11" t="str">
        <x:v>EUR</x:v>
      </x:c>
      <x:c r="E576" s="13" t="n">
        <x:v>300000</x:v>
      </x:c>
      <x:c r="F576" s="8" t="str">
        <x:v>secondary_event_table</x:v>
      </x:c>
      <x:c r="G576" s="8" t="str">
        <x:v>Anne van Dam (2)</x:v>
      </x:c>
      <x:c r="H576" s="8" t="str"/>
      <x:c r="I576" s="8" t="str">
        <x:v>https://en.wikipedia.org/wiki/2018_Ladies_European_Tour</x:v>
      </x:c>
      <x:c r="J576" s="8" t="str">
        <x:v>€300,000 /  </x:v>
      </x:c>
    </x:row>
    <x:row r="577" ht="23" customHeight="1">
      <x:c r="A577" s="8" t="str">
        <x:v>LET</x:v>
      </x:c>
      <x:c r="B577" s="11" t="n">
        <x:v>2018</x:v>
      </x:c>
      <x:c r="C577" s="8" t="str">
        <x:v>Hero Women's Indian Open</x:v>
      </x:c>
      <x:c r="D577" s="11" t="str">
        <x:v>USD</x:v>
      </x:c>
      <x:c r="E577" s="13" t="n">
        <x:v>500000</x:v>
      </x:c>
      <x:c r="F577" s="8" t="str">
        <x:v>secondary_event_table</x:v>
      </x:c>
      <x:c r="G577" s="8" t="str">
        <x:v>Becky Morgan (1)</x:v>
      </x:c>
      <x:c r="H577" s="8" t="str"/>
      <x:c r="I577" s="8" t="str">
        <x:v>https://en.wikipedia.org/wiki/2018_Ladies_European_Tour</x:v>
      </x:c>
      <x:c r="J577" s="8" t="str">
        <x:v>$500,000 /  </x:v>
      </x:c>
    </x:row>
    <x:row r="578" ht="23" customHeight="1">
      <x:c r="A578" s="8" t="str">
        <x:v>LET</x:v>
      </x:c>
      <x:c r="B578" s="11" t="n">
        <x:v>2018</x:v>
      </x:c>
      <x:c r="C578" s="8" t="str">
        <x:v>Andalucia Costa Del Sol Open De España Femenino</x:v>
      </x:c>
      <x:c r="D578" s="11" t="str">
        <x:v>EUR</x:v>
      </x:c>
      <x:c r="E578" s="13" t="n">
        <x:v>300000</x:v>
      </x:c>
      <x:c r="F578" s="8" t="str">
        <x:v>secondary_event_table</x:v>
      </x:c>
      <x:c r="G578" s="8" t="str">
        <x:v>Anne van Dam (3)</x:v>
      </x:c>
      <x:c r="H578" s="8" t="str"/>
      <x:c r="I578" s="8" t="str">
        <x:v>https://en.wikipedia.org/wiki/2018_Ladies_European_Tour</x:v>
      </x:c>
      <x:c r="J578" s="8" t="str">
        <x:v>€300,000 /  </x:v>
      </x:c>
    </x:row>
    <x:row r="579" ht="23" customHeight="1">
      <x:c r="A579" s="8" t="str">
        <x:v>JGTO</x:v>
      </x:c>
      <x:c r="B579" s="11" t="n">
        <x:v>2018</x:v>
      </x:c>
      <x:c r="C579" s="8" t="str">
        <x:v>SMBCシンガポールオープン</x:v>
      </x:c>
      <x:c r="D579" s="11" t="str">
        <x:v>JPY</x:v>
      </x:c>
      <x:c r="E579" s="13" t="n">
        <x:v>111750000</x:v>
      </x:c>
      <x:c r="F579" s="8" t="str">
        <x:v>official_calendar_value</x:v>
      </x:c>
      <x:c r="G579" s="8" t="str">
        <x:v>Ｓ・ガルシア</x:v>
      </x:c>
      <x:c r="H579" s="8" t="str"/>
      <x:c r="I579" s="8" t="str">
        <x:v>https://www.jgto.org/tournament?tourna_kbn_id=3&amp;year=2018</x:v>
      </x:c>
      <x:c r="J579" s="8" t="str">
        <x:v>¥111,750,000 / Historical JGTO schedule JPY values can already include official conversion of overseas events; not domestic-only. Calendar-year view; 2020/21 joint season separate.</x:v>
      </x:c>
    </x:row>
    <x:row r="580" ht="23" customHeight="1">
      <x:c r="A580" s="8" t="str">
        <x:v>JGTO</x:v>
      </x:c>
      <x:c r="B580" s="11" t="n">
        <x:v>2018</x:v>
      </x:c>
      <x:c r="C580" s="8" t="str">
        <x:v>レオパレス21ミャンマーオープン</x:v>
      </x:c>
      <x:c r="D580" s="11" t="str">
        <x:v>JPY</x:v>
      </x:c>
      <x:c r="E580" s="13" t="n">
        <x:v>83812500</x:v>
      </x:c>
      <x:c r="F580" s="8" t="str">
        <x:v>official_calendar_value</x:v>
      </x:c>
      <x:c r="G580" s="8" t="str">
        <x:v>Ｐ・ピーターソン</x:v>
      </x:c>
      <x:c r="H580" s="8" t="str"/>
      <x:c r="I580" s="8" t="str">
        <x:v>https://www.jgto.org/tournament?tourna_kbn_id=3&amp;year=2018</x:v>
      </x:c>
      <x:c r="J580" s="8" t="str">
        <x:v>¥83,812,500 / Historical JGTO schedule JPY values can already include official conversion of overseas events; not domestic-only. Calendar-year view; 2020/21 joint season separate.</x:v>
      </x:c>
    </x:row>
    <x:row r="581" ht="23" customHeight="1">
      <x:c r="A581" s="8" t="str">
        <x:v>ACN</x:v>
      </x:c>
      <x:c r="B581" s="11" t="n">
        <x:v>2018</x:v>
      </x:c>
      <x:c r="C581" s="8" t="str">
        <x:v>Novil Cup</x:v>
      </x:c>
      <x:c r="D581" s="11" t="str">
        <x:v>JPY</x:v>
      </x:c>
      <x:c r="E581" s="13" t="n">
        <x:v>15000000</x:v>
      </x:c>
      <x:c r="F581" s="8" t="str">
        <x:v>official_calendar_value</x:v>
      </x:c>
      <x:c r="G581" s="8" t="str">
        <x:v>パク ベジョン</x:v>
      </x:c>
      <x:c r="H581" s="8" t="str"/>
      <x:c r="I581" s="8" t="str">
        <x:v>https://www.jgto.org/tournament?tourna_kbn_id=3&amp;year=2018</x:v>
      </x:c>
      <x:c r="J581" s="8" t="str">
        <x:v>¥15,000,000 / Historical JGTO schedule JPY values can already include official conversion of overseas events; not domestic-only. Calendar-year view; 2020/21 joint season separate.</x:v>
      </x:c>
    </x:row>
    <x:row r="582" ht="23" customHeight="1">
      <x:c r="A582" s="8" t="str">
        <x:v>JGTO</x:v>
      </x:c>
      <x:c r="B582" s="11" t="n">
        <x:v>2018</x:v>
      </x:c>
      <x:c r="C582" s="8" t="str">
        <x:v>東建ホームメイトカップ</x:v>
      </x:c>
      <x:c r="D582" s="11" t="str">
        <x:v>JPY</x:v>
      </x:c>
      <x:c r="E582" s="13" t="n">
        <x:v>130000000</x:v>
      </x:c>
      <x:c r="F582" s="8" t="str">
        <x:v>official_calendar_value</x:v>
      </x:c>
      <x:c r="G582" s="8" t="str">
        <x:v>重永 亜斗夢</x:v>
      </x:c>
      <x:c r="H582" s="8" t="str"/>
      <x:c r="I582" s="8" t="str">
        <x:v>https://www.jgto.org/tournament?tourna_kbn_id=3&amp;year=2018</x:v>
      </x:c>
      <x:c r="J582" s="8" t="str">
        <x:v>¥130,000,000 / Historical JGTO schedule JPY values can already include official conversion of overseas events; not domestic-only. Calendar-year view; 2020/21 joint season separate.</x:v>
      </x:c>
    </x:row>
    <x:row r="583" ht="23" customHeight="1">
      <x:c r="A583" s="8" t="str">
        <x:v>ACN</x:v>
      </x:c>
      <x:c r="B583" s="11" t="n">
        <x:v>2018</x:v>
      </x:c>
      <x:c r="C583" s="8" t="str">
        <x:v>i Golf Shaper Challenge in 筑紫ヶ丘</x:v>
      </x:c>
      <x:c r="D583" s="11" t="str">
        <x:v>JPY</x:v>
      </x:c>
      <x:c r="E583" s="13" t="n">
        <x:v>15000000</x:v>
      </x:c>
      <x:c r="F583" s="8" t="str">
        <x:v>official_calendar_value</x:v>
      </x:c>
      <x:c r="G583" s="8" t="str">
        <x:v>高柳 直人</x:v>
      </x:c>
      <x:c r="H583" s="8" t="str"/>
      <x:c r="I583" s="8" t="str">
        <x:v>https://www.jgto.org/tournament?tourna_kbn_id=3&amp;year=2018</x:v>
      </x:c>
      <x:c r="J583" s="8" t="str">
        <x:v>¥15,000,000 / Historical JGTO schedule JPY values can already include official conversion of overseas events; not domestic-only. Calendar-year view; 2020/21 joint season separate.</x:v>
      </x:c>
    </x:row>
    <x:row r="584" ht="23" customHeight="1">
      <x:c r="A584" s="8" t="str">
        <x:v>JGTO</x:v>
      </x:c>
      <x:c r="B584" s="11" t="n">
        <x:v>2018</x:v>
      </x:c>
      <x:c r="C584" s="8" t="str">
        <x:v>パナソニックオープンゴルフチャンピオンシップ</x:v>
      </x:c>
      <x:c r="D584" s="11" t="str">
        <x:v>JPY</x:v>
      </x:c>
      <x:c r="E584" s="13" t="n">
        <x:v>150000000</x:v>
      </x:c>
      <x:c r="F584" s="8" t="str">
        <x:v>official_calendar_value</x:v>
      </x:c>
      <x:c r="G584" s="8" t="str">
        <x:v>Ｒ・ガンジー</x:v>
      </x:c>
      <x:c r="H584" s="8" t="str"/>
      <x:c r="I584" s="8" t="str">
        <x:v>https://www.jgto.org/tournament?tourna_kbn_id=3&amp;year=2018</x:v>
      </x:c>
      <x:c r="J584" s="8" t="str">
        <x:v>¥150,000,000 / Historical JGTO schedule JPY values can already include official conversion of overseas events; not domestic-only. Calendar-year view; 2020/21 joint season separate.</x:v>
      </x:c>
    </x:row>
    <x:row r="585" ht="23" customHeight="1">
      <x:c r="A585" s="8" t="str">
        <x:v>ACN</x:v>
      </x:c>
      <x:c r="B585" s="11" t="n">
        <x:v>2018</x:v>
      </x:c>
      <x:c r="C585" s="8" t="str">
        <x:v>ジャパンクリエイトチャレンジ in 福岡雷山</x:v>
      </x:c>
      <x:c r="D585" s="11" t="str">
        <x:v>JPY</x:v>
      </x:c>
      <x:c r="E585" s="13" t="n">
        <x:v>15000000</x:v>
      </x:c>
      <x:c r="F585" s="8" t="str">
        <x:v>official_calendar_value</x:v>
      </x:c>
      <x:c r="G585" s="8" t="str">
        <x:v>河合 庄司</x:v>
      </x:c>
      <x:c r="H585" s="8" t="str"/>
      <x:c r="I585" s="8" t="str">
        <x:v>https://www.jgto.org/tournament?tourna_kbn_id=3&amp;year=2018</x:v>
      </x:c>
      <x:c r="J585" s="8" t="str">
        <x:v>¥15,000,000 / Historical JGTO schedule JPY values can already include official conversion of overseas events; not domestic-only. Calendar-year view; 2020/21 joint season separate.</x:v>
      </x:c>
    </x:row>
    <x:row r="586" ht="23" customHeight="1">
      <x:c r="A586" s="8" t="str">
        <x:v>JGTO</x:v>
      </x:c>
      <x:c r="B586" s="11" t="n">
        <x:v>2018</x:v>
      </x:c>
      <x:c r="C586" s="8" t="str">
        <x:v>中日クラウンズ</x:v>
      </x:c>
      <x:c r="D586" s="11" t="str">
        <x:v>JPY</x:v>
      </x:c>
      <x:c r="E586" s="13" t="n">
        <x:v>120000000</x:v>
      </x:c>
      <x:c r="F586" s="8" t="str">
        <x:v>official_calendar_value</x:v>
      </x:c>
      <x:c r="G586" s="8" t="str">
        <x:v>Ｙ・Ｅ・ヤン</x:v>
      </x:c>
      <x:c r="H586" s="8" t="str"/>
      <x:c r="I586" s="8" t="str">
        <x:v>https://www.jgto.org/tournament?tourna_kbn_id=3&amp;year=2018</x:v>
      </x:c>
      <x:c r="J586" s="8" t="str">
        <x:v>¥120,000,000 / Historical JGTO schedule JPY values can already include official conversion of overseas events; not domestic-only. Calendar-year view; 2020/21 joint season separate.</x:v>
      </x:c>
    </x:row>
    <x:row r="587" ht="23" customHeight="1">
      <x:c r="A587" s="8" t="str">
        <x:v>JGTO</x:v>
      </x:c>
      <x:c r="B587" s="11" t="n">
        <x:v>2018</x:v>
      </x:c>
      <x:c r="C587" s="8" t="str">
        <x:v>日本プロゴルフ選手権大会</x:v>
      </x:c>
      <x:c r="D587" s="11" t="str">
        <x:v>JPY</x:v>
      </x:c>
      <x:c r="E587" s="13" t="n">
        <x:v>150000000</x:v>
      </x:c>
      <x:c r="F587" s="8" t="str">
        <x:v>official_calendar_value</x:v>
      </x:c>
      <x:c r="G587" s="8" t="str">
        <x:v>谷口 徹</x:v>
      </x:c>
      <x:c r="H587" s="8" t="str"/>
      <x:c r="I587" s="8" t="str">
        <x:v>https://www.jgto.org/tournament?tourna_kbn_id=3&amp;year=2018</x:v>
      </x:c>
      <x:c r="J587" s="8" t="str">
        <x:v>¥150,000,000 / Historical JGTO schedule JPY values can already include official conversion of overseas events; not domestic-only. Calendar-year view; 2020/21 joint season separate.</x:v>
      </x:c>
    </x:row>
    <x:row r="588" ht="23" customHeight="1">
      <x:c r="A588" s="8" t="str">
        <x:v>ACN</x:v>
      </x:c>
      <x:c r="B588" s="11" t="n">
        <x:v>2018</x:v>
      </x:c>
      <x:c r="C588" s="8" t="str">
        <x:v>HEIWA・PGM Challenge I 〜Road to CHAMPIONSHIP</x:v>
      </x:c>
      <x:c r="D588" s="11" t="str">
        <x:v>JPY</x:v>
      </x:c>
      <x:c r="E588" s="13" t="n">
        <x:v>15000000</x:v>
      </x:c>
      <x:c r="F588" s="8" t="str">
        <x:v>official_calendar_value</x:v>
      </x:c>
      <x:c r="G588" s="8" t="str">
        <x:v>近藤 啓介</x:v>
      </x:c>
      <x:c r="H588" s="8" t="str"/>
      <x:c r="I588" s="8" t="str">
        <x:v>https://www.jgto.org/tournament?tourna_kbn_id=3&amp;year=2018</x:v>
      </x:c>
      <x:c r="J588" s="8" t="str">
        <x:v>¥15,000,000 / Historical JGTO schedule JPY values can already include official conversion of overseas events; not domestic-only. Calendar-year view; 2020/21 joint season separate.</x:v>
      </x:c>
    </x:row>
    <x:row r="589" ht="23" customHeight="1">
      <x:c r="A589" s="8" t="str">
        <x:v>JGTO</x:v>
      </x:c>
      <x:c r="B589" s="11" t="n">
        <x:v>2018</x:v>
      </x:c>
      <x:c r="C589" s="8" t="str">
        <x:v>関西オープンゴルフ選手権競技</x:v>
      </x:c>
      <x:c r="D589" s="11" t="str">
        <x:v>JPY</x:v>
      </x:c>
      <x:c r="E589" s="13" t="n">
        <x:v>70000000</x:v>
      </x:c>
      <x:c r="F589" s="8" t="str">
        <x:v>official_calendar_value</x:v>
      </x:c>
      <x:c r="G589" s="8" t="str">
        <x:v>時松 源藏</x:v>
      </x:c>
      <x:c r="H589" s="8" t="str"/>
      <x:c r="I589" s="8" t="str">
        <x:v>https://www.jgto.org/tournament?tourna_kbn_id=3&amp;year=2018</x:v>
      </x:c>
      <x:c r="J589" s="8" t="str">
        <x:v>¥70,000,000 / Historical JGTO schedule JPY values can already include official conversion of overseas events; not domestic-only. Calendar-year view; 2020/21 joint season separate.</x:v>
      </x:c>
    </x:row>
    <x:row r="590" ht="23" customHeight="1">
      <x:c r="A590" s="8" t="str">
        <x:v>JGTO</x:v>
      </x:c>
      <x:c r="B590" s="11" t="n">
        <x:v>2018</x:v>
      </x:c>
      <x:c r="C590" s="8" t="str">
        <x:v>〜全英への道〜ミズノオープン at ザ・ロイヤル ゴルフクラブ</x:v>
      </x:c>
      <x:c r="D590" s="11" t="str">
        <x:v>JPY</x:v>
      </x:c>
      <x:c r="E590" s="13" t="n">
        <x:v>100000000</x:v>
      </x:c>
      <x:c r="F590" s="8" t="str">
        <x:v>official_calendar_value</x:v>
      </x:c>
      <x:c r="G590" s="8" t="str">
        <x:v>秋吉 翔太</x:v>
      </x:c>
      <x:c r="H590" s="8" t="str"/>
      <x:c r="I590" s="8" t="str">
        <x:v>https://www.jgto.org/tournament?tourna_kbn_id=3&amp;year=2018</x:v>
      </x:c>
      <x:c r="J590" s="8" t="str">
        <x:v>¥100,000,000 / Historical JGTO schedule JPY values can already include official conversion of overseas events; not domestic-only. Calendar-year view; 2020/21 joint season separate.</x:v>
      </x:c>
    </x:row>
    <x:row r="591" ht="23" customHeight="1">
      <x:c r="A591" s="8" t="str">
        <x:v>JGTO</x:v>
      </x:c>
      <x:c r="B591" s="11" t="n">
        <x:v>2018</x:v>
      </x:c>
      <x:c r="C591" s="8" t="str">
        <x:v>日本ゴルフツアー選手権 森ビルカップ Shishido Hills</x:v>
      </x:c>
      <x:c r="D591" s="11" t="str">
        <x:v>JPY</x:v>
      </x:c>
      <x:c r="E591" s="13" t="n">
        <x:v>150000000</x:v>
      </x:c>
      <x:c r="F591" s="8" t="str">
        <x:v>official_calendar_value</x:v>
      </x:c>
      <x:c r="G591" s="8" t="str">
        <x:v>市原 弘大</x:v>
      </x:c>
      <x:c r="H591" s="8" t="str"/>
      <x:c r="I591" s="8" t="str">
        <x:v>https://www.jgto.org/tournament?tourna_kbn_id=3&amp;year=2018</x:v>
      </x:c>
      <x:c r="J591" s="8" t="str">
        <x:v>¥150,000,000 / Historical JGTO schedule JPY values can already include official conversion of overseas events; not domestic-only. Calendar-year view; 2020/21 joint season separate.</x:v>
      </x:c>
    </x:row>
    <x:row r="592" ht="23" customHeight="1">
      <x:c r="A592" s="8" t="str">
        <x:v>ACN</x:v>
      </x:c>
      <x:c r="B592" s="11" t="n">
        <x:v>2018</x:v>
      </x:c>
      <x:c r="C592" s="8" t="str">
        <x:v>ISPS HANDA 燃える闘魂！！ チャレンジカップ</x:v>
      </x:c>
      <x:c r="D592" s="11" t="str">
        <x:v>JPY</x:v>
      </x:c>
      <x:c r="E592" s="13" t="n">
        <x:v>20000000</x:v>
      </x:c>
      <x:c r="F592" s="8" t="str">
        <x:v>official_calendar_value</x:v>
      </x:c>
      <x:c r="G592" s="8" t="str">
        <x:v>木下 稜介</x:v>
      </x:c>
      <x:c r="H592" s="8" t="str"/>
      <x:c r="I592" s="8" t="str">
        <x:v>https://www.jgto.org/tournament?tourna_kbn_id=3&amp;year=2018</x:v>
      </x:c>
      <x:c r="J592" s="8" t="str">
        <x:v>¥20,000,000 / Historical JGTO schedule JPY values can already include official conversion of overseas events; not domestic-only. Calendar-year view; 2020/21 joint season separate.</x:v>
      </x:c>
    </x:row>
    <x:row r="593" ht="23" customHeight="1">
      <x:c r="A593" s="8" t="str">
        <x:v>ACN</x:v>
      </x:c>
      <x:c r="B593" s="11" t="n">
        <x:v>2018</x:v>
      </x:c>
      <x:c r="C593" s="8" t="str">
        <x:v>LANDIC CHALLENGE 6</x:v>
      </x:c>
      <x:c r="D593" s="11" t="str">
        <x:v>JPY</x:v>
      </x:c>
      <x:c r="E593" s="13" t="n">
        <x:v>15000000</x:v>
      </x:c>
      <x:c r="F593" s="8" t="str">
        <x:v>official_calendar_value</x:v>
      </x:c>
      <x:c r="G593" s="8" t="str">
        <x:v>佐藤 大平</x:v>
      </x:c>
      <x:c r="H593" s="8" t="str"/>
      <x:c r="I593" s="8" t="str">
        <x:v>https://www.jgto.org/tournament?tourna_kbn_id=3&amp;year=2018</x:v>
      </x:c>
      <x:c r="J593" s="8" t="str">
        <x:v>¥15,000,000 / Historical JGTO schedule JPY values can already include official conversion of overseas events; not domestic-only. Calendar-year view; 2020/21 joint season separate.</x:v>
      </x:c>
    </x:row>
    <x:row r="594" ht="23" customHeight="1">
      <x:c r="A594" s="8" t="str">
        <x:v>JGTO</x:v>
      </x:c>
      <x:c r="B594" s="11" t="n">
        <x:v>2018</x:v>
      </x:c>
      <x:c r="C594" s="8" t="str">
        <x:v>ダンロップ・スリクソン福島オープン</x:v>
      </x:c>
      <x:c r="D594" s="11" t="str">
        <x:v>JPY</x:v>
      </x:c>
      <x:c r="E594" s="13" t="n">
        <x:v>50000000</x:v>
      </x:c>
      <x:c r="F594" s="8" t="str">
        <x:v>official_calendar_value</x:v>
      </x:c>
      <x:c r="G594" s="8" t="str">
        <x:v>秋吉 翔太</x:v>
      </x:c>
      <x:c r="H594" s="8" t="str"/>
      <x:c r="I594" s="8" t="str">
        <x:v>https://www.jgto.org/tournament?tourna_kbn_id=3&amp;year=2018</x:v>
      </x:c>
      <x:c r="J594" s="8" t="str">
        <x:v>¥50,000,000 / Historical JGTO schedule JPY values can already include official conversion of overseas events; not domestic-only. Calendar-year view; 2020/21 joint season separate.</x:v>
      </x:c>
    </x:row>
    <x:row r="595" ht="23" customHeight="1">
      <x:c r="A595" s="8" t="str">
        <x:v>ACN</x:v>
      </x:c>
      <x:c r="B595" s="11" t="n">
        <x:v>2018</x:v>
      </x:c>
      <x:c r="C595" s="8" t="str">
        <x:v>南秋田カントリークラブみちのくチャレンジトーナメント</x:v>
      </x:c>
      <x:c r="D595" s="11" t="str">
        <x:v>JPY</x:v>
      </x:c>
      <x:c r="E595" s="13" t="n">
        <x:v>15000000</x:v>
      </x:c>
      <x:c r="F595" s="8" t="str">
        <x:v>official_calendar_value</x:v>
      </x:c>
      <x:c r="G595" s="8" t="str">
        <x:v>比嘉 一貴</x:v>
      </x:c>
      <x:c r="H595" s="8" t="str"/>
      <x:c r="I595" s="8" t="str">
        <x:v>https://www.jgto.org/tournament?tourna_kbn_id=3&amp;year=2018</x:v>
      </x:c>
      <x:c r="J595" s="8" t="str">
        <x:v>¥15,000,000 / Historical JGTO schedule JPY values can already include official conversion of overseas events; not domestic-only. Calendar-year view; 2020/21 joint season separate.</x:v>
      </x:c>
    </x:row>
    <x:row r="596" ht="23" customHeight="1">
      <x:c r="A596" s="8" t="str">
        <x:v>JGTO</x:v>
      </x:c>
      <x:c r="B596" s="11" t="n">
        <x:v>2018</x:v>
      </x:c>
      <x:c r="C596" s="8" t="str">
        <x:v>長嶋茂雄 INVITATIONALセガサミーカップゴルフトーナメント</x:v>
      </x:c>
      <x:c r="D596" s="11" t="str">
        <x:v>JPY</x:v>
      </x:c>
      <x:c r="E596" s="13" t="n">
        <x:v>150000000</x:v>
      </x:c>
      <x:c r="F596" s="8" t="str">
        <x:v>official_calendar_value</x:v>
      </x:c>
      <x:c r="G596" s="8" t="str">
        <x:v>Ｂ・ケネディ</x:v>
      </x:c>
      <x:c r="H596" s="8" t="str"/>
      <x:c r="I596" s="8" t="str">
        <x:v>https://www.jgto.org/tournament?tourna_kbn_id=3&amp;year=2018</x:v>
      </x:c>
      <x:c r="J596" s="8" t="str">
        <x:v>¥150,000,000 / Historical JGTO schedule JPY values can already include official conversion of overseas events; not domestic-only. Calendar-year view; 2020/21 joint season separate.</x:v>
      </x:c>
    </x:row>
    <x:row r="597" ht="23" customHeight="1">
      <x:c r="A597" s="8" t="str">
        <x:v>JGTO</x:v>
      </x:c>
      <x:c r="B597" s="11" t="n">
        <x:v>2018</x:v>
      </x:c>
      <x:c r="C597" s="8" t="str">
        <x:v>RIZAP KBCオーガスタゴルフトーナメント</x:v>
      </x:c>
      <x:c r="D597" s="11" t="str">
        <x:v>JPY</x:v>
      </x:c>
      <x:c r="E597" s="13" t="n">
        <x:v>100000000</x:v>
      </x:c>
      <x:c r="F597" s="8" t="str">
        <x:v>official_calendar_value</x:v>
      </x:c>
      <x:c r="G597" s="8" t="str">
        <x:v>出水田 大二郎</x:v>
      </x:c>
      <x:c r="H597" s="8" t="str"/>
      <x:c r="I597" s="8" t="str">
        <x:v>https://www.jgto.org/tournament?tourna_kbn_id=3&amp;year=2018</x:v>
      </x:c>
      <x:c r="J597" s="8" t="str">
        <x:v>¥100,000,000 / Historical JGTO schedule JPY values can already include official conversion of overseas events; not domestic-only. Calendar-year view; 2020/21 joint season separate.</x:v>
      </x:c>
    </x:row>
    <x:row r="598" ht="23" customHeight="1">
      <x:c r="A598" s="8" t="str">
        <x:v>JGTO</x:v>
      </x:c>
      <x:c r="B598" s="11" t="n">
        <x:v>2018</x:v>
      </x:c>
      <x:c r="C598" s="8" t="str">
        <x:v>フジサンケイクラシック</x:v>
      </x:c>
      <x:c r="D598" s="11" t="str">
        <x:v>JPY</x:v>
      </x:c>
      <x:c r="E598" s="13" t="n">
        <x:v>110000000</x:v>
      </x:c>
      <x:c r="F598" s="8" t="str">
        <x:v>official_calendar_value</x:v>
      </x:c>
      <x:c r="G598" s="8" t="str">
        <x:v>星野 陸也</x:v>
      </x:c>
      <x:c r="H598" s="8" t="str"/>
      <x:c r="I598" s="8" t="str">
        <x:v>https://www.jgto.org/tournament?tourna_kbn_id=3&amp;year=2018</x:v>
      </x:c>
      <x:c r="J598" s="8" t="str">
        <x:v>¥110,000,000 / Historical JGTO schedule JPY values can already include official conversion of overseas events; not domestic-only. Calendar-year view; 2020/21 joint season separate.</x:v>
      </x:c>
    </x:row>
    <x:row r="599" ht="23" customHeight="1">
      <x:c r="A599" s="8" t="str">
        <x:v>JGTO</x:v>
      </x:c>
      <x:c r="B599" s="11" t="n">
        <x:v>2018</x:v>
      </x:c>
      <x:c r="C599" s="8" t="str">
        <x:v>ISPSハンダマッチプレー選手権(3回戦〜決勝)</x:v>
      </x:c>
      <x:c r="D599" s="11" t="str">
        <x:v>JPY</x:v>
      </x:c>
      <x:c r="E599" s="13" t="n">
        <x:v>230000000</x:v>
      </x:c>
      <x:c r="F599" s="8" t="str">
        <x:v>official_calendar_value</x:v>
      </x:c>
      <x:c r="G599" s="8" t="str">
        <x:v>Ｔ・クロンパ</x:v>
      </x:c>
      <x:c r="H599" s="8" t="str"/>
      <x:c r="I599" s="8" t="str">
        <x:v>https://www.jgto.org/tournament?tourna_kbn_id=3&amp;year=2018</x:v>
      </x:c>
      <x:c r="J599" s="8" t="str">
        <x:v>¥230,000,000 / Historical JGTO schedule JPY values can already include official conversion of overseas events; not domestic-only. Calendar-year view; 2020/21 joint season separate.</x:v>
      </x:c>
    </x:row>
    <x:row r="600" ht="23" customHeight="1">
      <x:c r="A600" s="8" t="str">
        <x:v>ACN</x:v>
      </x:c>
      <x:c r="B600" s="11" t="n">
        <x:v>2018</x:v>
      </x:c>
      <x:c r="C600" s="8" t="str">
        <x:v>HEIWA・PGM Challenge II 〜 Road to CHAMPIONSHIP</x:v>
      </x:c>
      <x:c r="D600" s="11" t="str">
        <x:v>JPY</x:v>
      </x:c>
      <x:c r="E600" s="13" t="n">
        <x:v>15000000</x:v>
      </x:c>
      <x:c r="F600" s="8" t="str">
        <x:v>official_calendar_value</x:v>
      </x:c>
      <x:c r="G600" s="8" t="str">
        <x:v>Ｄ・ケマー</x:v>
      </x:c>
      <x:c r="H600" s="8" t="str"/>
      <x:c r="I600" s="8" t="str">
        <x:v>https://www.jgto.org/tournament?tourna_kbn_id=3&amp;year=2018</x:v>
      </x:c>
      <x:c r="J600" s="8" t="str">
        <x:v>¥15,000,000 / Historical JGTO schedule JPY values can already include official conversion of overseas events; not domestic-only. Calendar-year view; 2020/21 joint season separate.</x:v>
      </x:c>
    </x:row>
    <x:row r="601" ht="23" customHeight="1">
      <x:c r="A601" s="8" t="str">
        <x:v>ACN</x:v>
      </x:c>
      <x:c r="B601" s="11" t="n">
        <x:v>2018</x:v>
      </x:c>
      <x:c r="C601" s="8" t="str">
        <x:v>elite grips challenge</x:v>
      </x:c>
      <x:c r="D601" s="11" t="str">
        <x:v>JPY</x:v>
      </x:c>
      <x:c r="E601" s="13" t="n">
        <x:v>15000000</x:v>
      </x:c>
      <x:c r="F601" s="8" t="str">
        <x:v>official_calendar_value</x:v>
      </x:c>
      <x:c r="G601" s="8" t="str">
        <x:v>佐藤 大平</x:v>
      </x:c>
      <x:c r="H601" s="8" t="str"/>
      <x:c r="I601" s="8" t="str">
        <x:v>https://www.jgto.org/tournament?tourna_kbn_id=3&amp;year=2018</x:v>
      </x:c>
      <x:c r="J601" s="8" t="str">
        <x:v>¥15,000,000 / Historical JGTO schedule JPY values can already include official conversion of overseas events; not domestic-only. Calendar-year view; 2020/21 joint season separate.</x:v>
      </x:c>
    </x:row>
    <x:row r="602" ht="23" customHeight="1">
      <x:c r="A602" s="8" t="str">
        <x:v>JGTO</x:v>
      </x:c>
      <x:c r="B602" s="11" t="n">
        <x:v>2018</x:v>
      </x:c>
      <x:c r="C602" s="8" t="str">
        <x:v>アジアパシフィックオープンゴルフチャンピオンシップ ダイヤモンドカップゴルフ</x:v>
      </x:c>
      <x:c r="D602" s="11" t="str">
        <x:v>JPY</x:v>
      </x:c>
      <x:c r="E602" s="13" t="n">
        <x:v>150000000</x:v>
      </x:c>
      <x:c r="F602" s="8" t="str">
        <x:v>official_calendar_value</x:v>
      </x:c>
      <x:c r="G602" s="8" t="str">
        <x:v>池田 勇太</x:v>
      </x:c>
      <x:c r="H602" s="8" t="str"/>
      <x:c r="I602" s="8" t="str">
        <x:v>https://www.jgto.org/tournament?tourna_kbn_id=3&amp;year=2018</x:v>
      </x:c>
      <x:c r="J602" s="8" t="str">
        <x:v>¥150,000,000 / Historical JGTO schedule JPY values can already include official conversion of overseas events; not domestic-only. Calendar-year view; 2020/21 joint season separate.</x:v>
      </x:c>
    </x:row>
    <x:row r="603" ht="23" customHeight="1">
      <x:c r="A603" s="8" t="str">
        <x:v>JGTO</x:v>
      </x:c>
      <x:c r="B603" s="11" t="n">
        <x:v>2018</x:v>
      </x:c>
      <x:c r="C603" s="8" t="str">
        <x:v>トップ杯東海クラシック</x:v>
      </x:c>
      <x:c r="D603" s="11" t="str">
        <x:v>JPY</x:v>
      </x:c>
      <x:c r="E603" s="13" t="n">
        <x:v>110000000</x:v>
      </x:c>
      <x:c r="F603" s="8" t="str">
        <x:v>official_calendar_value</x:v>
      </x:c>
      <x:c r="G603" s="8" t="str">
        <x:v>Ａ・キュー</x:v>
      </x:c>
      <x:c r="H603" s="8" t="str"/>
      <x:c r="I603" s="8" t="str">
        <x:v>https://www.jgto.org/tournament?tourna_kbn_id=3&amp;year=2018</x:v>
      </x:c>
      <x:c r="J603" s="8" t="str">
        <x:v>¥110,000,000 / Historical JGTO schedule JPY values can already include official conversion of overseas events; not domestic-only. Calendar-year view; 2020/21 joint season separate.</x:v>
      </x:c>
    </x:row>
    <x:row r="604" ht="23" customHeight="1">
      <x:c r="A604" s="8" t="str">
        <x:v>ACN</x:v>
      </x:c>
      <x:c r="B604" s="11" t="n">
        <x:v>2018</x:v>
      </x:c>
      <x:c r="C604" s="8" t="str">
        <x:v>石川遼 everyone PROJECT Challenge Golf Tournament</x:v>
      </x:c>
      <x:c r="D604" s="11" t="str">
        <x:v>JPY</x:v>
      </x:c>
      <x:c r="E604" s="13" t="n">
        <x:v>15000000</x:v>
      </x:c>
      <x:c r="F604" s="8" t="str">
        <x:v>official_calendar_value</x:v>
      </x:c>
      <x:c r="G604" s="8" t="str">
        <x:v>前川 太治</x:v>
      </x:c>
      <x:c r="H604" s="8" t="str"/>
      <x:c r="I604" s="8" t="str">
        <x:v>https://www.jgto.org/tournament?tourna_kbn_id=3&amp;year=2018</x:v>
      </x:c>
      <x:c r="J604" s="8" t="str">
        <x:v>¥15,000,000 / Historical JGTO schedule JPY values can already include official conversion of overseas events; not domestic-only. Calendar-year view; 2020/21 joint season separate.</x:v>
      </x:c>
    </x:row>
    <x:row r="605" ht="23" customHeight="1">
      <x:c r="A605" s="8" t="str">
        <x:v>JGTO</x:v>
      </x:c>
      <x:c r="B605" s="11" t="n">
        <x:v>2018</x:v>
      </x:c>
      <x:c r="C605" s="8" t="str">
        <x:v>日本オープンゴルフ選手権競技</x:v>
      </x:c>
      <x:c r="D605" s="11" t="str">
        <x:v>JPY</x:v>
      </x:c>
      <x:c r="E605" s="13" t="n">
        <x:v>200000000</x:v>
      </x:c>
      <x:c r="F605" s="8" t="str">
        <x:v>official_calendar_value</x:v>
      </x:c>
      <x:c r="G605" s="8" t="str">
        <x:v>稲森 佑貴</x:v>
      </x:c>
      <x:c r="H605" s="8" t="str"/>
      <x:c r="I605" s="8" t="str">
        <x:v>https://www.jgto.org/tournament?tourna_kbn_id=3&amp;year=2018</x:v>
      </x:c>
      <x:c r="J605" s="8" t="str">
        <x:v>¥200,000,000 / Historical JGTO schedule JPY values can already include official conversion of overseas events; not domestic-only. Calendar-year view; 2020/21 joint season separate.</x:v>
      </x:c>
    </x:row>
    <x:row r="606" ht="23" customHeight="1">
      <x:c r="A606" s="8" t="str">
        <x:v>ACN</x:v>
      </x:c>
      <x:c r="B606" s="11" t="n">
        <x:v>2018</x:v>
      </x:c>
      <x:c r="C606" s="8" t="str">
        <x:v>太平洋クラブチャレンジトーナメント</x:v>
      </x:c>
      <x:c r="D606" s="11" t="str">
        <x:v>JPY</x:v>
      </x:c>
      <x:c r="E606" s="13" t="n">
        <x:v>15000000</x:v>
      </x:c>
      <x:c r="F606" s="8" t="str">
        <x:v>official_calendar_value</x:v>
      </x:c>
      <x:c r="G606" s="8" t="str">
        <x:v>梅山 知宏</x:v>
      </x:c>
      <x:c r="H606" s="8" t="str"/>
      <x:c r="I606" s="8" t="str">
        <x:v>https://www.jgto.org/tournament?tourna_kbn_id=3&amp;year=2018</x:v>
      </x:c>
      <x:c r="J606" s="8" t="str">
        <x:v>¥15,000,000 / Historical JGTO schedule JPY values can already include official conversion of overseas events; not domestic-only. Calendar-year view; 2020/21 joint season separate.</x:v>
      </x:c>
    </x:row>
    <x:row r="607" ht="23" customHeight="1">
      <x:c r="A607" s="8" t="str">
        <x:v>JGTO</x:v>
      </x:c>
      <x:c r="B607" s="11" t="n">
        <x:v>2018</x:v>
      </x:c>
      <x:c r="C607" s="8" t="str">
        <x:v>ブリヂストンオープンゴルフトーナメント</x:v>
      </x:c>
      <x:c r="D607" s="11" t="str">
        <x:v>JPY</x:v>
      </x:c>
      <x:c r="E607" s="13" t="n">
        <x:v>150000000</x:v>
      </x:c>
      <x:c r="F607" s="8" t="str">
        <x:v>official_calendar_value</x:v>
      </x:c>
      <x:c r="G607" s="8" t="str">
        <x:v>今平 周吾</x:v>
      </x:c>
      <x:c r="H607" s="8" t="str"/>
      <x:c r="I607" s="8" t="str">
        <x:v>https://www.jgto.org/tournament?tourna_kbn_id=3&amp;year=2018</x:v>
      </x:c>
      <x:c r="J607" s="8" t="str">
        <x:v>¥150,000,000 / Historical JGTO schedule JPY values can already include official conversion of overseas events; not domestic-only. Calendar-year view; 2020/21 joint season separate.</x:v>
      </x:c>
    </x:row>
    <x:row r="608" ht="23" customHeight="1">
      <x:c r="A608" s="8" t="str">
        <x:v>ACN</x:v>
      </x:c>
      <x:c r="B608" s="11" t="n">
        <x:v>2018</x:v>
      </x:c>
      <x:c r="C608" s="8" t="str">
        <x:v>JGTO Novil FINAL</x:v>
      </x:c>
      <x:c r="D608" s="11" t="str">
        <x:v>JPY</x:v>
      </x:c>
      <x:c r="E608" s="13" t="n">
        <x:v>15000000</x:v>
      </x:c>
      <x:c r="F608" s="8" t="str">
        <x:v>official_calendar_value</x:v>
      </x:c>
      <x:c r="G608" s="8" t="str">
        <x:v>河野 祐輝</x:v>
      </x:c>
      <x:c r="H608" s="8" t="str"/>
      <x:c r="I608" s="8" t="str">
        <x:v>https://www.jgto.org/tournament?tourna_kbn_id=3&amp;year=2018</x:v>
      </x:c>
      <x:c r="J608" s="8" t="str">
        <x:v>¥15,000,000 / Historical JGTO schedule JPY values can already include official conversion of overseas events; not domestic-only. Calendar-year view; 2020/21 joint season separate.</x:v>
      </x:c>
    </x:row>
    <x:row r="609" ht="23" customHeight="1">
      <x:c r="A609" s="8" t="str">
        <x:v>JGTO</x:v>
      </x:c>
      <x:c r="B609" s="11" t="n">
        <x:v>2018</x:v>
      </x:c>
      <x:c r="C609" s="8" t="str">
        <x:v>マイナビABCチャンピオンシップ</x:v>
      </x:c>
      <x:c r="D609" s="11" t="str">
        <x:v>JPY</x:v>
      </x:c>
      <x:c r="E609" s="13" t="n">
        <x:v>150000000</x:v>
      </x:c>
      <x:c r="F609" s="8" t="str">
        <x:v>official_calendar_value</x:v>
      </x:c>
      <x:c r="G609" s="8" t="str">
        <x:v>木下 裕太</x:v>
      </x:c>
      <x:c r="H609" s="8" t="str"/>
      <x:c r="I609" s="8" t="str">
        <x:v>https://www.jgto.org/tournament?tourna_kbn_id=3&amp;year=2018</x:v>
      </x:c>
      <x:c r="J609" s="8" t="str">
        <x:v>¥150,000,000 / Historical JGTO schedule JPY values can already include official conversion of overseas events; not domestic-only. Calendar-year view; 2020/21 joint season separate.</x:v>
      </x:c>
    </x:row>
    <x:row r="610" ht="23" customHeight="1">
      <x:c r="A610" s="8" t="str">
        <x:v>JGTO</x:v>
      </x:c>
      <x:c r="B610" s="11" t="n">
        <x:v>2018</x:v>
      </x:c>
      <x:c r="C610" s="8" t="str">
        <x:v>HEIWA・PGM CHAMPIONSHIP</x:v>
      </x:c>
      <x:c r="D610" s="11" t="str">
        <x:v>JPY</x:v>
      </x:c>
      <x:c r="E610" s="13" t="n">
        <x:v>200000000</x:v>
      </x:c>
      <x:c r="F610" s="8" t="str">
        <x:v>official_calendar_value</x:v>
      </x:c>
      <x:c r="G610" s="8" t="str">
        <x:v>Ｓ・ノリス</x:v>
      </x:c>
      <x:c r="H610" s="8" t="str"/>
      <x:c r="I610" s="8" t="str">
        <x:v>https://www.jgto.org/tournament?tourna_kbn_id=3&amp;year=2018</x:v>
      </x:c>
      <x:c r="J610" s="8" t="str">
        <x:v>¥200,000,000 / Historical JGTO schedule JPY values can already include official conversion of overseas events; not domestic-only. Calendar-year view; 2020/21 joint season separate.</x:v>
      </x:c>
    </x:row>
    <x:row r="611" ht="23" customHeight="1">
      <x:c r="A611" s="8" t="str">
        <x:v>JGTO</x:v>
      </x:c>
      <x:c r="B611" s="11" t="n">
        <x:v>2018</x:v>
      </x:c>
      <x:c r="C611" s="8" t="str">
        <x:v>三井住友VISA太平洋マスターズ</x:v>
      </x:c>
      <x:c r="D611" s="11" t="str">
        <x:v>JPY</x:v>
      </x:c>
      <x:c r="E611" s="13" t="n">
        <x:v>200000000</x:v>
      </x:c>
      <x:c r="F611" s="8" t="str">
        <x:v>official_calendar_value</x:v>
      </x:c>
      <x:c r="G611" s="8" t="str">
        <x:v>額賀 辰徳</x:v>
      </x:c>
      <x:c r="H611" s="8" t="str"/>
      <x:c r="I611" s="8" t="str">
        <x:v>https://www.jgto.org/tournament?tourna_kbn_id=3&amp;year=2018</x:v>
      </x:c>
      <x:c r="J611" s="8" t="str">
        <x:v>¥200,000,000 / Historical JGTO schedule JPY values can already include official conversion of overseas events; not domestic-only. Calendar-year view; 2020/21 joint season separate.</x:v>
      </x:c>
    </x:row>
    <x:row r="612" ht="23" customHeight="1">
      <x:c r="A612" s="8" t="str">
        <x:v>JGTO</x:v>
      </x:c>
      <x:c r="B612" s="11" t="n">
        <x:v>2018</x:v>
      </x:c>
      <x:c r="C612" s="8" t="str">
        <x:v>ダンロップフェニックストーナメント</x:v>
      </x:c>
      <x:c r="D612" s="11" t="str">
        <x:v>JPY</x:v>
      </x:c>
      <x:c r="E612" s="13" t="n">
        <x:v>200000000</x:v>
      </x:c>
      <x:c r="F612" s="8" t="str">
        <x:v>official_calendar_value</x:v>
      </x:c>
      <x:c r="G612" s="8" t="str">
        <x:v>市原 弘大</x:v>
      </x:c>
      <x:c r="H612" s="8" t="str"/>
      <x:c r="I612" s="8" t="str">
        <x:v>https://www.jgto.org/tournament?tourna_kbn_id=3&amp;year=2018</x:v>
      </x:c>
      <x:c r="J612" s="8" t="str">
        <x:v>¥200,000,000 / Historical JGTO schedule JPY values can already include official conversion of overseas events; not domestic-only. Calendar-year view; 2020/21 joint season separate.</x:v>
      </x:c>
    </x:row>
    <x:row r="613" ht="23" customHeight="1">
      <x:c r="A613" s="8" t="str">
        <x:v>JGTO</x:v>
      </x:c>
      <x:c r="B613" s="11" t="n">
        <x:v>2018</x:v>
      </x:c>
      <x:c r="C613" s="8" t="str">
        <x:v>カシオワールドオープン</x:v>
      </x:c>
      <x:c r="D613" s="11" t="str">
        <x:v>JPY</x:v>
      </x:c>
      <x:c r="E613" s="13" t="n">
        <x:v>200000000</x:v>
      </x:c>
      <x:c r="F613" s="8" t="str">
        <x:v>official_calendar_value</x:v>
      </x:c>
      <x:c r="G613" s="8" t="str">
        <x:v>崔 虎星</x:v>
      </x:c>
      <x:c r="H613" s="8" t="str"/>
      <x:c r="I613" s="8" t="str">
        <x:v>https://www.jgto.org/tournament?tourna_kbn_id=3&amp;year=2018</x:v>
      </x:c>
      <x:c r="J613" s="8" t="str">
        <x:v>¥200,000,000 / Historical JGTO schedule JPY values can already include official conversion of overseas events; not domestic-only. Calendar-year view; 2020/21 joint season separate.</x:v>
      </x:c>
    </x:row>
    <x:row r="614" ht="23" customHeight="1">
      <x:c r="A614" s="8" t="str">
        <x:v>JGTO</x:v>
      </x:c>
      <x:c r="B614" s="11" t="n">
        <x:v>2018</x:v>
      </x:c>
      <x:c r="C614" s="8" t="str">
        <x:v>ゴルフ日本シリーズJTカップ</x:v>
      </x:c>
      <x:c r="D614" s="11" t="str">
        <x:v>JPY</x:v>
      </x:c>
      <x:c r="E614" s="13" t="n">
        <x:v>130000000</x:v>
      </x:c>
      <x:c r="F614" s="8" t="str">
        <x:v>official_calendar_value</x:v>
      </x:c>
      <x:c r="G614" s="8" t="str">
        <x:v>小平 智</x:v>
      </x:c>
      <x:c r="H614" s="8" t="str"/>
      <x:c r="I614" s="8" t="str">
        <x:v>https://www.jgto.org/tournament?tourna_kbn_id=3&amp;year=2018</x:v>
      </x:c>
      <x:c r="J614" s="8" t="str">
        <x:v>¥130,000,000 / Historical JGTO schedule JPY values can already include official conversion of overseas events; not domestic-only. Calendar-year view; 2020/21 joint season separate.</x:v>
      </x:c>
    </x:row>
    <x:row r="615" ht="23" customHeight="1">
      <x:c r="A615" s="8" t="str">
        <x:v>JLPGA</x:v>
      </x:c>
      <x:c r="B615" s="11" t="n">
        <x:v>2018</x:v>
      </x:c>
      <x:c r="C615" s="8" t="str">
        <x:v>ダイキンオーキッドレディスゴルフトーナメント</x:v>
      </x:c>
      <x:c r="D615" s="11" t="str">
        <x:v>JPY</x:v>
      </x:c>
      <x:c r="E615" s="13" t="n">
        <x:v>120000000</x:v>
      </x:c>
      <x:c r="F615" s="8" t="str">
        <x:v>official_schedule_API</x:v>
      </x:c>
      <x:c r="G615" s="8" t="str">
        <x:v>イ ミニョン</x:v>
      </x:c>
      <x:c r="H615" s="8" t="str"/>
      <x:c r="I615" s="8" t="str">
        <x:v>https://open-api.lpga.or.jp/OWS/tour/2018/schedule.json</x:v>
      </x:c>
      <x:c r="J615" s="8" t="str">
        <x:v>Held event with winner; published purse rather than sum of actual payments. JLPGA temporary members excluded from ranking.</x:v>
      </x:c>
    </x:row>
    <x:row r="616" ht="23" customHeight="1">
      <x:c r="A616" s="8" t="str">
        <x:v>JLPGA</x:v>
      </x:c>
      <x:c r="B616" s="11" t="n">
        <x:v>2018</x:v>
      </x:c>
      <x:c r="C616" s="8" t="str">
        <x:v>ヨコハマタイヤゴルフトーナメント PRGRレディスカップ</x:v>
      </x:c>
      <x:c r="D616" s="11" t="str">
        <x:v>JPY</x:v>
      </x:c>
      <x:c r="E616" s="13" t="n">
        <x:v>80000000</x:v>
      </x:c>
      <x:c r="F616" s="8" t="str">
        <x:v>official_schedule_API</x:v>
      </x:c>
      <x:c r="G616" s="8" t="str">
        <x:v>アン ソンジュ</x:v>
      </x:c>
      <x:c r="H616" s="8" t="str"/>
      <x:c r="I616" s="8" t="str">
        <x:v>https://open-api.lpga.or.jp/OWS/tour/2018/schedule.json</x:v>
      </x:c>
      <x:c r="J616" s="8" t="str">
        <x:v>Held event with winner; published purse rather than sum of actual payments. JLPGA temporary members excluded from ranking.</x:v>
      </x:c>
    </x:row>
    <x:row r="617" ht="23" customHeight="1">
      <x:c r="A617" s="8" t="str">
        <x:v>JLPGA</x:v>
      </x:c>
      <x:c r="B617" s="11" t="n">
        <x:v>2018</x:v>
      </x:c>
      <x:c r="C617" s="8" t="str">
        <x:v>Ｔポイントレディス ゴルフトーナメント</x:v>
      </x:c>
      <x:c r="D617" s="11" t="str">
        <x:v>JPY</x:v>
      </x:c>
      <x:c r="E617" s="13" t="n">
        <x:v>70000000</x:v>
      </x:c>
      <x:c r="F617" s="8" t="str">
        <x:v>official_schedule_API</x:v>
      </x:c>
      <x:c r="G617" s="8" t="str">
        <x:v>鈴木 愛</x:v>
      </x:c>
      <x:c r="H617" s="8" t="str"/>
      <x:c r="I617" s="8" t="str">
        <x:v>https://open-api.lpga.or.jp/OWS/tour/2018/schedule.json</x:v>
      </x:c>
      <x:c r="J617" s="8" t="str">
        <x:v>Held event with winner; published purse rather than sum of actual payments. JLPGA temporary members excluded from ranking.</x:v>
      </x:c>
    </x:row>
    <x:row r="618" ht="23" customHeight="1">
      <x:c r="A618" s="8" t="str">
        <x:v>JLPGA</x:v>
      </x:c>
      <x:c r="B618" s="11" t="n">
        <x:v>2018</x:v>
      </x:c>
      <x:c r="C618" s="8" t="str">
        <x:v>アクサレディスゴルフトーナメント in MIYAZAKI</x:v>
      </x:c>
      <x:c r="D618" s="11" t="str">
        <x:v>JPY</x:v>
      </x:c>
      <x:c r="E618" s="13" t="n">
        <x:v>80000000</x:v>
      </x:c>
      <x:c r="F618" s="8" t="str">
        <x:v>official_schedule_API</x:v>
      </x:c>
      <x:c r="G618" s="8" t="str">
        <x:v>ﾌｪｰﾋﾞｰ・ﾔｵ</x:v>
      </x:c>
      <x:c r="H618" s="8" t="str"/>
      <x:c r="I618" s="8" t="str">
        <x:v>https://open-api.lpga.or.jp/OWS/tour/2018/schedule.json</x:v>
      </x:c>
      <x:c r="J618" s="8" t="str">
        <x:v>Held event with winner; published purse rather than sum of actual payments. JLPGA temporary members excluded from ranking.</x:v>
      </x:c>
    </x:row>
    <x:row r="619" ht="23" customHeight="1">
      <x:c r="A619" s="8" t="str">
        <x:v>JLPGA Step Up</x:v>
      </x:c>
      <x:c r="B619" s="11" t="n">
        <x:v>2018</x:v>
      </x:c>
      <x:c r="C619" s="8" t="str">
        <x:v>ラシンク・ニンジニア／RKBレディース</x:v>
      </x:c>
      <x:c r="D619" s="11" t="str">
        <x:v>JPY</x:v>
      </x:c>
      <x:c r="E619" s="13" t="n">
        <x:v>15000000</x:v>
      </x:c>
      <x:c r="F619" s="8" t="str">
        <x:v>official_schedule_API</x:v>
      </x:c>
      <x:c r="G619" s="8" t="str">
        <x:v>原 英莉花</x:v>
      </x:c>
      <x:c r="H619" s="8" t="str"/>
      <x:c r="I619" s="8" t="str">
        <x:v>https://open-api.lpga.or.jp/OWS/tour/2018/schedule.json</x:v>
      </x:c>
      <x:c r="J619" s="8" t="str">
        <x:v>Held event with winner; published purse rather than sum of actual payments. JLPGA temporary members excluded from ranking.</x:v>
      </x:c>
    </x:row>
    <x:row r="620" ht="23" customHeight="1">
      <x:c r="A620" s="8" t="str">
        <x:v>JLPGA</x:v>
      </x:c>
      <x:c r="B620" s="11" t="n">
        <x:v>2018</x:v>
      </x:c>
      <x:c r="C620" s="8" t="str">
        <x:v>ヤマハレディースオープン葛城</x:v>
      </x:c>
      <x:c r="D620" s="11" t="str">
        <x:v>JPY</x:v>
      </x:c>
      <x:c r="E620" s="13" t="n">
        <x:v>100000000</x:v>
      </x:c>
      <x:c r="F620" s="8" t="str">
        <x:v>official_schedule_API</x:v>
      </x:c>
      <x:c r="G620" s="8" t="str">
        <x:v>アン ソンジュ</x:v>
      </x:c>
      <x:c r="H620" s="8" t="str"/>
      <x:c r="I620" s="8" t="str">
        <x:v>https://open-api.lpga.or.jp/OWS/tour/2018/schedule.json</x:v>
      </x:c>
      <x:c r="J620" s="8" t="str">
        <x:v>Held event with winner; published purse rather than sum of actual payments. JLPGA temporary members excluded from ranking.</x:v>
      </x:c>
    </x:row>
    <x:row r="621" ht="23" customHeight="1">
      <x:c r="A621" s="8" t="str">
        <x:v>JLPGA Step Up</x:v>
      </x:c>
      <x:c r="B621" s="11" t="n">
        <x:v>2018</x:v>
      </x:c>
      <x:c r="C621" s="8" t="str">
        <x:v>Hanasaka Ladies Yanmar Golf Tournament</x:v>
      </x:c>
      <x:c r="D621" s="11" t="str">
        <x:v>JPY</x:v>
      </x:c>
      <x:c r="E621" s="13" t="n">
        <x:v>30000000</x:v>
      </x:c>
      <x:c r="F621" s="8" t="str">
        <x:v>official_schedule_API</x:v>
      </x:c>
      <x:c r="G621" s="8" t="str">
        <x:v>上原 美希</x:v>
      </x:c>
      <x:c r="H621" s="8" t="str"/>
      <x:c r="I621" s="8" t="str">
        <x:v>https://open-api.lpga.or.jp/OWS/tour/2018/schedule.json</x:v>
      </x:c>
      <x:c r="J621" s="8" t="str">
        <x:v>Held event with winner; published purse rather than sum of actual payments. JLPGA temporary members excluded from ranking.</x:v>
      </x:c>
    </x:row>
    <x:row r="622" ht="23" customHeight="1">
      <x:c r="A622" s="8" t="str">
        <x:v>JLPGA</x:v>
      </x:c>
      <x:c r="B622" s="11" t="n">
        <x:v>2018</x:v>
      </x:c>
      <x:c r="C622" s="8" t="str">
        <x:v>スタジオアリス女子オープン</x:v>
      </x:c>
      <x:c r="D622" s="11" t="str">
        <x:v>JPY</x:v>
      </x:c>
      <x:c r="E622" s="13" t="n">
        <x:v>60000000</x:v>
      </x:c>
      <x:c r="F622" s="8" t="str">
        <x:v>official_schedule_API</x:v>
      </x:c>
      <x:c r="G622" s="8" t="str">
        <x:v>鈴木 愛</x:v>
      </x:c>
      <x:c r="H622" s="8" t="str"/>
      <x:c r="I622" s="8" t="str">
        <x:v>https://open-api.lpga.or.jp/OWS/tour/2018/schedule.json</x:v>
      </x:c>
      <x:c r="J622" s="8" t="str">
        <x:v>Held event with winner; published purse rather than sum of actual payments. JLPGA temporary members excluded from ranking.</x:v>
      </x:c>
    </x:row>
    <x:row r="623" ht="23" customHeight="1">
      <x:c r="A623" s="8" t="str">
        <x:v>JLPGA</x:v>
      </x:c>
      <x:c r="B623" s="11" t="n">
        <x:v>2018</x:v>
      </x:c>
      <x:c r="C623" s="8" t="str">
        <x:v>KKT杯バンテリンレディスオープン</x:v>
      </x:c>
      <x:c r="D623" s="11" t="str">
        <x:v>JPY</x:v>
      </x:c>
      <x:c r="E623" s="13" t="n">
        <x:v>100000000</x:v>
      </x:c>
      <x:c r="F623" s="8" t="str">
        <x:v>official_schedule_API</x:v>
      </x:c>
      <x:c r="G623" s="8" t="str">
        <x:v>比嘉 真美子</x:v>
      </x:c>
      <x:c r="H623" s="8" t="str"/>
      <x:c r="I623" s="8" t="str">
        <x:v>https://open-api.lpga.or.jp/OWS/tour/2018/schedule.json</x:v>
      </x:c>
      <x:c r="J623" s="8" t="str">
        <x:v>Held event with winner; published purse rather than sum of actual payments. JLPGA temporary members excluded from ranking.</x:v>
      </x:c>
    </x:row>
    <x:row r="624" ht="23" customHeight="1">
      <x:c r="A624" s="8" t="str">
        <x:v>JLPGA Step Up</x:v>
      </x:c>
      <x:c r="B624" s="11" t="n">
        <x:v>2018</x:v>
      </x:c>
      <x:c r="C624" s="8" t="str">
        <x:v>パナソニックオープンレディース</x:v>
      </x:c>
      <x:c r="D624" s="11" t="str">
        <x:v>JPY</x:v>
      </x:c>
      <x:c r="E624" s="13" t="n">
        <x:v>20000000</x:v>
      </x:c>
      <x:c r="F624" s="8" t="str">
        <x:v>official_schedule_API</x:v>
      </x:c>
      <x:c r="G624" s="8" t="str">
        <x:v>高木 萌衣</x:v>
      </x:c>
      <x:c r="H624" s="8" t="str"/>
      <x:c r="I624" s="8" t="str">
        <x:v>https://open-api.lpga.or.jp/OWS/tour/2018/schedule.json</x:v>
      </x:c>
      <x:c r="J624" s="8" t="str">
        <x:v>Held event with winner; published purse rather than sum of actual payments. JLPGA temporary members excluded from ranking.</x:v>
      </x:c>
    </x:row>
    <x:row r="625" ht="23" customHeight="1">
      <x:c r="A625" s="8" t="str">
        <x:v>JLPGA</x:v>
      </x:c>
      <x:c r="B625" s="11" t="n">
        <x:v>2018</x:v>
      </x:c>
      <x:c r="C625" s="8" t="str">
        <x:v>フジサンケイレディスクラシック</x:v>
      </x:c>
      <x:c r="D625" s="11" t="str">
        <x:v>JPY</x:v>
      </x:c>
      <x:c r="E625" s="13" t="n">
        <x:v>80000000</x:v>
      </x:c>
      <x:c r="F625" s="8" t="str">
        <x:v>official_schedule_API</x:v>
      </x:c>
      <x:c r="G625" s="8" t="str">
        <x:v>永峰 咲希</x:v>
      </x:c>
      <x:c r="H625" s="8" t="str"/>
      <x:c r="I625" s="8" t="str">
        <x:v>https://open-api.lpga.or.jp/OWS/tour/2018/schedule.json</x:v>
      </x:c>
      <x:c r="J625" s="8" t="str">
        <x:v>Held event with winner; published purse rather than sum of actual payments. JLPGA temporary members excluded from ranking.</x:v>
      </x:c>
    </x:row>
    <x:row r="626" ht="23" customHeight="1">
      <x:c r="A626" s="8" t="str">
        <x:v>JLPGA Step Up</x:v>
      </x:c>
      <x:c r="B626" s="11" t="n">
        <x:v>2018</x:v>
      </x:c>
      <x:c r="C626" s="8" t="str">
        <x:v>九州みらい建設グループレディースゴルフトーナメント</x:v>
      </x:c>
      <x:c r="D626" s="11" t="str">
        <x:v>JPY</x:v>
      </x:c>
      <x:c r="E626" s="13" t="n">
        <x:v>20000000</x:v>
      </x:c>
      <x:c r="F626" s="8" t="str">
        <x:v>official_schedule_API</x:v>
      </x:c>
      <x:c r="G626" s="8" t="str">
        <x:v>蛭田 みな美</x:v>
      </x:c>
      <x:c r="H626" s="8" t="str"/>
      <x:c r="I626" s="8" t="str">
        <x:v>https://open-api.lpga.or.jp/OWS/tour/2018/schedule.json</x:v>
      </x:c>
      <x:c r="J626" s="8" t="str">
        <x:v>Held event with winner; published purse rather than sum of actual payments. JLPGA temporary members excluded from ranking.</x:v>
      </x:c>
    </x:row>
    <x:row r="627" ht="23" customHeight="1">
      <x:c r="A627" s="8" t="str">
        <x:v>JLPGA</x:v>
      </x:c>
      <x:c r="B627" s="11" t="n">
        <x:v>2018</x:v>
      </x:c>
      <x:c r="C627" s="8" t="str">
        <x:v>サイバーエージェント レディスゴルフトーナメント</x:v>
      </x:c>
      <x:c r="D627" s="11" t="str">
        <x:v>JPY</x:v>
      </x:c>
      <x:c r="E627" s="13" t="n">
        <x:v>80000000</x:v>
      </x:c>
      <x:c r="F627" s="8" t="str">
        <x:v>official_schedule_API</x:v>
      </x:c>
      <x:c r="G627" s="8" t="str">
        <x:v>新垣 比菜</x:v>
      </x:c>
      <x:c r="H627" s="8" t="str"/>
      <x:c r="I627" s="8" t="str">
        <x:v>https://open-api.lpga.or.jp/OWS/tour/2018/schedule.json</x:v>
      </x:c>
      <x:c r="J627" s="8" t="str">
        <x:v>Held event with winner; published purse rather than sum of actual payments. JLPGA temporary members excluded from ranking.</x:v>
      </x:c>
    </x:row>
    <x:row r="628" ht="23" customHeight="1">
      <x:c r="A628" s="8" t="str">
        <x:v>JLPGA</x:v>
      </x:c>
      <x:c r="B628" s="11" t="n">
        <x:v>2018</x:v>
      </x:c>
      <x:c r="C628" s="8" t="str">
        <x:v>ワールドレディスチャンピオンシップ サロンパスカップ</x:v>
      </x:c>
      <x:c r="D628" s="11" t="str">
        <x:v>JPY</x:v>
      </x:c>
      <x:c r="E628" s="13" t="n">
        <x:v>120000000</x:v>
      </x:c>
      <x:c r="F628" s="8" t="str">
        <x:v>official_schedule_API</x:v>
      </x:c>
      <x:c r="G628" s="8" t="str">
        <x:v>申 ジエ</x:v>
      </x:c>
      <x:c r="H628" s="8" t="str"/>
      <x:c r="I628" s="8" t="str">
        <x:v>https://open-api.lpga.or.jp/OWS/tour/2018/schedule.json</x:v>
      </x:c>
      <x:c r="J628" s="8" t="str">
        <x:v>Held event with winner; published purse rather than sum of actual payments. JLPGA temporary members excluded from ranking.</x:v>
      </x:c>
    </x:row>
    <x:row r="629" ht="23" customHeight="1">
      <x:c r="A629" s="8" t="str">
        <x:v>JLPGA Step Up</x:v>
      </x:c>
      <x:c r="B629" s="11" t="n">
        <x:v>2018</x:v>
      </x:c>
      <x:c r="C629" s="8" t="str">
        <x:v>静ヒルズレディース 森ビルカップ</x:v>
      </x:c>
      <x:c r="D629" s="11" t="str">
        <x:v>JPY</x:v>
      </x:c>
      <x:c r="E629" s="13" t="n">
        <x:v>20000000</x:v>
      </x:c>
      <x:c r="F629" s="8" t="str">
        <x:v>official_schedule_API</x:v>
      </x:c>
      <x:c r="G629" s="8" t="str">
        <x:v>安田 彩乃</x:v>
      </x:c>
      <x:c r="H629" s="8" t="str"/>
      <x:c r="I629" s="8" t="str">
        <x:v>https://open-api.lpga.or.jp/OWS/tour/2018/schedule.json</x:v>
      </x:c>
      <x:c r="J629" s="8" t="str">
        <x:v>Held event with winner; published purse rather than sum of actual payments. JLPGA temporary members excluded from ranking.</x:v>
      </x:c>
    </x:row>
    <x:row r="630" ht="23" customHeight="1">
      <x:c r="A630" s="8" t="str">
        <x:v>JLPGA</x:v>
      </x:c>
      <x:c r="B630" s="11" t="n">
        <x:v>2018</x:v>
      </x:c>
      <x:c r="C630" s="8" t="str">
        <x:v>ほけんの窓口レディース</x:v>
      </x:c>
      <x:c r="D630" s="11" t="str">
        <x:v>JPY</x:v>
      </x:c>
      <x:c r="E630" s="13" t="n">
        <x:v>120000000</x:v>
      </x:c>
      <x:c r="F630" s="8" t="str">
        <x:v>official_schedule_API</x:v>
      </x:c>
      <x:c r="G630" s="8" t="str">
        <x:v>鈴木 愛</x:v>
      </x:c>
      <x:c r="H630" s="8" t="str"/>
      <x:c r="I630" s="8" t="str">
        <x:v>https://open-api.lpga.or.jp/OWS/tour/2018/schedule.json</x:v>
      </x:c>
      <x:c r="J630" s="8" t="str">
        <x:v>Held event with winner; published purse rather than sum of actual payments. JLPGA temporary members excluded from ranking.</x:v>
      </x:c>
    </x:row>
    <x:row r="631" ht="23" customHeight="1">
      <x:c r="A631" s="8" t="str">
        <x:v>JLPGA Step Up</x:v>
      </x:c>
      <x:c r="B631" s="11" t="n">
        <x:v>2018</x:v>
      </x:c>
      <x:c r="C631" s="8" t="str">
        <x:v>ツインフィールズレディーストーナメント</x:v>
      </x:c>
      <x:c r="D631" s="11" t="str">
        <x:v>JPY</x:v>
      </x:c>
      <x:c r="E631" s="13" t="n">
        <x:v>20000000</x:v>
      </x:c>
      <x:c r="F631" s="8" t="str">
        <x:v>official_schedule_API</x:v>
      </x:c>
      <x:c r="G631" s="8" t="str">
        <x:v>柳澤 美冴</x:v>
      </x:c>
      <x:c r="H631" s="8" t="str"/>
      <x:c r="I631" s="8" t="str">
        <x:v>https://open-api.lpga.or.jp/OWS/tour/2018/schedule.json</x:v>
      </x:c>
      <x:c r="J631" s="8" t="str">
        <x:v>Held event with winner; published purse rather than sum of actual payments. JLPGA temporary members excluded from ranking.</x:v>
      </x:c>
    </x:row>
    <x:row r="632" ht="23" customHeight="1">
      <x:c r="A632" s="8" t="str">
        <x:v>JLPGA</x:v>
      </x:c>
      <x:c r="B632" s="11" t="n">
        <x:v>2018</x:v>
      </x:c>
      <x:c r="C632" s="8" t="str">
        <x:v>中京テレビ・ブリヂストンレディスオープン</x:v>
      </x:c>
      <x:c r="D632" s="11" t="str">
        <x:v>JPY</x:v>
      </x:c>
      <x:c r="E632" s="13" t="n">
        <x:v>70000000</x:v>
      </x:c>
      <x:c r="F632" s="8" t="str">
        <x:v>official_schedule_API</x:v>
      </x:c>
      <x:c r="G632" s="8" t="str">
        <x:v>ペ ヒギョン</x:v>
      </x:c>
      <x:c r="H632" s="8" t="str"/>
      <x:c r="I632" s="8" t="str">
        <x:v>https://open-api.lpga.or.jp/OWS/tour/2018/schedule.json</x:v>
      </x:c>
      <x:c r="J632" s="8" t="str">
        <x:v>Held event with winner; published purse rather than sum of actual payments. JLPGA temporary members excluded from ranking.</x:v>
      </x:c>
    </x:row>
    <x:row r="633" ht="23" customHeight="1">
      <x:c r="A633" s="8" t="str">
        <x:v>JLPGA Step Up</x:v>
      </x:c>
      <x:c r="B633" s="11" t="n">
        <x:v>2018</x:v>
      </x:c>
      <x:c r="C633" s="8" t="str">
        <x:v>ダイクレレディースカップ</x:v>
      </x:c>
      <x:c r="D633" s="11" t="str">
        <x:v>JPY</x:v>
      </x:c>
      <x:c r="E633" s="13" t="n">
        <x:v>15000000</x:v>
      </x:c>
      <x:c r="F633" s="8" t="str">
        <x:v>official_schedule_API</x:v>
      </x:c>
      <x:c r="G633" s="8" t="str">
        <x:v>山戸 未夢</x:v>
      </x:c>
      <x:c r="H633" s="8" t="str"/>
      <x:c r="I633" s="8" t="str">
        <x:v>https://open-api.lpga.or.jp/OWS/tour/2018/schedule.json</x:v>
      </x:c>
      <x:c r="J633" s="8" t="str">
        <x:v>Held event with winner; published purse rather than sum of actual payments. JLPGA temporary members excluded from ranking.</x:v>
      </x:c>
    </x:row>
    <x:row r="634" ht="23" customHeight="1">
      <x:c r="A634" s="8" t="str">
        <x:v>JLPGA</x:v>
      </x:c>
      <x:c r="B634" s="11" t="n">
        <x:v>2018</x:v>
      </x:c>
      <x:c r="C634" s="8" t="str">
        <x:v>リゾートトラスト レディス</x:v>
      </x:c>
      <x:c r="D634" s="11" t="str">
        <x:v>JPY</x:v>
      </x:c>
      <x:c r="E634" s="13" t="n">
        <x:v>80000000</x:v>
      </x:c>
      <x:c r="F634" s="8" t="str">
        <x:v>official_schedule_API</x:v>
      </x:c>
      <x:c r="G634" s="8" t="str">
        <x:v>岡山 絵里</x:v>
      </x:c>
      <x:c r="H634" s="8" t="str"/>
      <x:c r="I634" s="8" t="str">
        <x:v>https://open-api.lpga.or.jp/OWS/tour/2018/schedule.json</x:v>
      </x:c>
      <x:c r="J634" s="8" t="str">
        <x:v>Held event with winner; published purse rather than sum of actual payments. JLPGA temporary members excluded from ranking.</x:v>
      </x:c>
    </x:row>
    <x:row r="635" ht="23" customHeight="1">
      <x:c r="A635" s="8" t="str">
        <x:v>JLPGA Step Up</x:v>
      </x:c>
      <x:c r="B635" s="11" t="n">
        <x:v>2018</x:v>
      </x:c>
      <x:c r="C635" s="8" t="str">
        <x:v>日医工女子オープン</x:v>
      </x:c>
      <x:c r="D635" s="11" t="str">
        <x:v>JPY</x:v>
      </x:c>
      <x:c r="E635" s="13" t="n">
        <x:v>20000000</x:v>
      </x:c>
      <x:c r="F635" s="8" t="str">
        <x:v>official_schedule_API</x:v>
      </x:c>
      <x:c r="G635" s="8" t="str">
        <x:v>原 英莉花</x:v>
      </x:c>
      <x:c r="H635" s="8" t="str"/>
      <x:c r="I635" s="8" t="str">
        <x:v>https://open-api.lpga.or.jp/OWS/tour/2018/schedule.json</x:v>
      </x:c>
      <x:c r="J635" s="8" t="str">
        <x:v>Held event with winner; published purse rather than sum of actual payments. JLPGA temporary members excluded from ranking.</x:v>
      </x:c>
    </x:row>
    <x:row r="636" ht="23" customHeight="1">
      <x:c r="A636" s="8" t="str">
        <x:v>JLPGA</x:v>
      </x:c>
      <x:c r="B636" s="11" t="n">
        <x:v>2018</x:v>
      </x:c>
      <x:c r="C636" s="8" t="str">
        <x:v>ヨネックスレディスゴルフトーナメント</x:v>
      </x:c>
      <x:c r="D636" s="11" t="str">
        <x:v>JPY</x:v>
      </x:c>
      <x:c r="E636" s="13" t="n">
        <x:v>70000000</x:v>
      </x:c>
      <x:c r="F636" s="8" t="str">
        <x:v>official_schedule_API</x:v>
      </x:c>
      <x:c r="G636" s="8" t="str">
        <x:v>大山 志保</x:v>
      </x:c>
      <x:c r="H636" s="8" t="str"/>
      <x:c r="I636" s="8" t="str">
        <x:v>https://open-api.lpga.or.jp/OWS/tour/2018/schedule.json</x:v>
      </x:c>
      <x:c r="J636" s="8" t="str">
        <x:v>Held event with winner; published purse rather than sum of actual payments. JLPGA temporary members excluded from ranking.</x:v>
      </x:c>
    </x:row>
    <x:row r="637" ht="23" customHeight="1">
      <x:c r="A637" s="8" t="str">
        <x:v>JLPGA</x:v>
      </x:c>
      <x:c r="B637" s="11" t="n">
        <x:v>2018</x:v>
      </x:c>
      <x:c r="C637" s="8" t="str">
        <x:v>宮里藍 サントリーレディスオープンゴルフトーナメント</x:v>
      </x:c>
      <x:c r="D637" s="11" t="str">
        <x:v>JPY</x:v>
      </x:c>
      <x:c r="E637" s="13" t="n">
        <x:v>100000000</x:v>
      </x:c>
      <x:c r="F637" s="8" t="str">
        <x:v>official_schedule_API</x:v>
      </x:c>
      <x:c r="G637" s="8" t="str">
        <x:v>成田 美寿々</x:v>
      </x:c>
      <x:c r="H637" s="8" t="str"/>
      <x:c r="I637" s="8" t="str">
        <x:v>https://open-api.lpga.or.jp/OWS/tour/2018/schedule.json</x:v>
      </x:c>
      <x:c r="J637" s="8" t="str">
        <x:v>Held event with winner; published purse rather than sum of actual payments. JLPGA temporary members excluded from ranking.</x:v>
      </x:c>
    </x:row>
    <x:row r="638" ht="23" customHeight="1">
      <x:c r="A638" s="8" t="str">
        <x:v>JLPGA Step Up</x:v>
      </x:c>
      <x:c r="B638" s="11" t="n">
        <x:v>2018</x:v>
      </x:c>
      <x:c r="C638" s="8" t="str">
        <x:v>ルートインカップ 上田丸子グランヴィリオレディース</x:v>
      </x:c>
      <x:c r="D638" s="11" t="str">
        <x:v>JPY</x:v>
      </x:c>
      <x:c r="E638" s="13" t="n">
        <x:v>20000000</x:v>
      </x:c>
      <x:c r="F638" s="8" t="str">
        <x:v>official_schedule_API</x:v>
      </x:c>
      <x:c r="G638" s="8" t="str">
        <x:v>P.ﾁｭﾃｨﾁｬｲ</x:v>
      </x:c>
      <x:c r="H638" s="8" t="str"/>
      <x:c r="I638" s="8" t="str">
        <x:v>https://open-api.lpga.or.jp/OWS/tour/2018/schedule.json</x:v>
      </x:c>
      <x:c r="J638" s="8" t="str">
        <x:v>Held event with winner; published purse rather than sum of actual payments. JLPGA temporary members excluded from ranking.</x:v>
      </x:c>
    </x:row>
    <x:row r="639" ht="23" customHeight="1">
      <x:c r="A639" s="8" t="str">
        <x:v>JLPGA</x:v>
      </x:c>
      <x:c r="B639" s="11" t="n">
        <x:v>2018</x:v>
      </x:c>
      <x:c r="C639" s="8" t="str">
        <x:v>ニチレイレディス</x:v>
      </x:c>
      <x:c r="D639" s="11" t="str">
        <x:v>JPY</x:v>
      </x:c>
      <x:c r="E639" s="13" t="n">
        <x:v>80000000</x:v>
      </x:c>
      <x:c r="F639" s="8" t="str">
        <x:v>official_schedule_API</x:v>
      </x:c>
      <x:c r="G639" s="8" t="str">
        <x:v>鈴木 愛</x:v>
      </x:c>
      <x:c r="H639" s="8" t="str"/>
      <x:c r="I639" s="8" t="str">
        <x:v>https://open-api.lpga.or.jp/OWS/tour/2018/schedule.json</x:v>
      </x:c>
      <x:c r="J639" s="8" t="str">
        <x:v>Held event with winner; published purse rather than sum of actual payments. JLPGA temporary members excluded from ranking.</x:v>
      </x:c>
    </x:row>
    <x:row r="640" ht="23" customHeight="1">
      <x:c r="A640" s="8" t="str">
        <x:v>JLPGA Step Up</x:v>
      </x:c>
      <x:c r="B640" s="11" t="n">
        <x:v>2018</x:v>
      </x:c>
      <x:c r="C640" s="8" t="str">
        <x:v>ユピテル・静岡新聞SBSレディース</x:v>
      </x:c>
      <x:c r="D640" s="11" t="str">
        <x:v>JPY</x:v>
      </x:c>
      <x:c r="E640" s="13" t="n">
        <x:v>20000000</x:v>
      </x:c>
      <x:c r="F640" s="8" t="str">
        <x:v>official_schedule_API</x:v>
      </x:c>
      <x:c r="G640" s="8" t="str">
        <x:v>リ エスド</x:v>
      </x:c>
      <x:c r="H640" s="8" t="str"/>
      <x:c r="I640" s="8" t="str">
        <x:v>https://open-api.lpga.or.jp/OWS/tour/2018/schedule.json</x:v>
      </x:c>
      <x:c r="J640" s="8" t="str">
        <x:v>Held event with winner; published purse rather than sum of actual payments. JLPGA temporary members excluded from ranking.</x:v>
      </x:c>
    </x:row>
    <x:row r="641" ht="23" customHeight="1">
      <x:c r="A641" s="8" t="str">
        <x:v>JLPGA</x:v>
      </x:c>
      <x:c r="B641" s="11" t="n">
        <x:v>2018</x:v>
      </x:c>
      <x:c r="C641" s="8" t="str">
        <x:v>アース・モンダミンカップ</x:v>
      </x:c>
      <x:c r="D641" s="11" t="str">
        <x:v>JPY</x:v>
      </x:c>
      <x:c r="E641" s="13" t="n">
        <x:v>180000000</x:v>
      </x:c>
      <x:c r="F641" s="8" t="str">
        <x:v>official_schedule_API</x:v>
      </x:c>
      <x:c r="G641" s="8" t="str">
        <x:v>成田 美寿々</x:v>
      </x:c>
      <x:c r="H641" s="8" t="str"/>
      <x:c r="I641" s="8" t="str">
        <x:v>https://open-api.lpga.or.jp/OWS/tour/2018/schedule.json</x:v>
      </x:c>
      <x:c r="J641" s="8" t="str">
        <x:v>Held event with winner; published purse rather than sum of actual payments. JLPGA temporary members excluded from ranking.</x:v>
      </x:c>
    </x:row>
    <x:row r="642" ht="23" customHeight="1">
      <x:c r="A642" s="8" t="str">
        <x:v>JLPGA Step Up</x:v>
      </x:c>
      <x:c r="B642" s="11" t="n">
        <x:v>2018</x:v>
      </x:c>
      <x:c r="C642" s="8" t="str">
        <x:v>Skyレディース ABC杯</x:v>
      </x:c>
      <x:c r="D642" s="11" t="str">
        <x:v>JPY</x:v>
      </x:c>
      <x:c r="E642" s="13" t="n">
        <x:v>30000000</x:v>
      </x:c>
      <x:c r="F642" s="8" t="str">
        <x:v>official_schedule_API</x:v>
      </x:c>
      <x:c r="G642" s="8" t="str">
        <x:v>河本 結</x:v>
      </x:c>
      <x:c r="H642" s="8" t="str"/>
      <x:c r="I642" s="8" t="str">
        <x:v>https://open-api.lpga.or.jp/OWS/tour/2018/schedule.json</x:v>
      </x:c>
      <x:c r="J642" s="8" t="str">
        <x:v>Held event with winner; published purse rather than sum of actual payments. JLPGA temporary members excluded from ranking.</x:v>
      </x:c>
    </x:row>
    <x:row r="643" ht="23" customHeight="1">
      <x:c r="A643" s="8" t="str">
        <x:v>JLPGA</x:v>
      </x:c>
      <x:c r="B643" s="11" t="n">
        <x:v>2018</x:v>
      </x:c>
      <x:c r="C643" s="8" t="str">
        <x:v>ニッポンハムレディスクラシック</x:v>
      </x:c>
      <x:c r="D643" s="11" t="str">
        <x:v>JPY</x:v>
      </x:c>
      <x:c r="E643" s="13" t="n">
        <x:v>100000000</x:v>
      </x:c>
      <x:c r="F643" s="8" t="str">
        <x:v>official_schedule_API</x:v>
      </x:c>
      <x:c r="G643" s="8" t="str">
        <x:v>アン ソンジュ</x:v>
      </x:c>
      <x:c r="H643" s="8" t="str"/>
      <x:c r="I643" s="8" t="str">
        <x:v>https://open-api.lpga.or.jp/OWS/tour/2018/schedule.json</x:v>
      </x:c>
      <x:c r="J643" s="8" t="str">
        <x:v>Held event with winner; published purse rather than sum of actual payments. JLPGA temporary members excluded from ranking.</x:v>
      </x:c>
    </x:row>
    <x:row r="644" ht="23" customHeight="1">
      <x:c r="A644" s="8" t="str">
        <x:v>JLPGA Step Up</x:v>
      </x:c>
      <x:c r="B644" s="11" t="n">
        <x:v>2018</x:v>
      </x:c>
      <x:c r="C644" s="8" t="str">
        <x:v>ANA PRINCESS CUP</x:v>
      </x:c>
      <x:c r="D644" s="11" t="str">
        <x:v>JPY</x:v>
      </x:c>
      <x:c r="E644" s="13" t="n">
        <x:v>20000000</x:v>
      </x:c>
      <x:c r="F644" s="8" t="str">
        <x:v>official_schedule_API</x:v>
      </x:c>
      <x:c r="G644" s="8" t="str">
        <x:v>工藤 優海</x:v>
      </x:c>
      <x:c r="H644" s="8" t="str"/>
      <x:c r="I644" s="8" t="str">
        <x:v>https://open-api.lpga.or.jp/OWS/tour/2018/schedule.json</x:v>
      </x:c>
      <x:c r="J644" s="8" t="str">
        <x:v>Held event with winner; published purse rather than sum of actual payments. JLPGA temporary members excluded from ranking.</x:v>
      </x:c>
    </x:row>
    <x:row r="645" ht="23" customHeight="1">
      <x:c r="A645" s="8" t="str">
        <x:v>JLPGA</x:v>
      </x:c>
      <x:c r="B645" s="11" t="n">
        <x:v>2018</x:v>
      </x:c>
      <x:c r="C645" s="8" t="str">
        <x:v>サマンサタバサ ガールズコレクション・レディーストーナメント</x:v>
      </x:c>
      <x:c r="D645" s="11" t="str">
        <x:v>JPY</x:v>
      </x:c>
      <x:c r="E645" s="13" t="n">
        <x:v>60000000</x:v>
      </x:c>
      <x:c r="F645" s="8" t="str">
        <x:v>official_schedule_API</x:v>
      </x:c>
      <x:c r="G645" s="8" t="str">
        <x:v>有村 智恵</x:v>
      </x:c>
      <x:c r="H645" s="8" t="str"/>
      <x:c r="I645" s="8" t="str">
        <x:v>https://open-api.lpga.or.jp/OWS/tour/2018/schedule.json</x:v>
      </x:c>
      <x:c r="J645" s="8" t="str">
        <x:v>Held event with winner; published purse rather than sum of actual payments. JLPGA temporary members excluded from ranking.</x:v>
      </x:c>
    </x:row>
    <x:row r="646" ht="23" customHeight="1">
      <x:c r="A646" s="8" t="str">
        <x:v>JLPGA</x:v>
      </x:c>
      <x:c r="B646" s="11" t="n">
        <x:v>2018</x:v>
      </x:c>
      <x:c r="C646" s="8" t="str">
        <x:v>センチュリー21レディスゴルフトーナメント</x:v>
      </x:c>
      <x:c r="D646" s="11" t="str">
        <x:v>JPY</x:v>
      </x:c>
      <x:c r="E646" s="13" t="n">
        <x:v>80000000</x:v>
      </x:c>
      <x:c r="F646" s="8" t="str">
        <x:v>official_schedule_API</x:v>
      </x:c>
      <x:c r="G646" s="8" t="str">
        <x:v>ｸﾘｽﾃｨﾝ・ｷﾞﾙﾏﾝ</x:v>
      </x:c>
      <x:c r="H646" s="8" t="str"/>
      <x:c r="I646" s="8" t="str">
        <x:v>https://open-api.lpga.or.jp/OWS/tour/2018/schedule.json</x:v>
      </x:c>
      <x:c r="J646" s="8" t="str">
        <x:v>Held event with winner; published purse rather than sum of actual payments. JLPGA temporary members excluded from ranking.</x:v>
      </x:c>
    </x:row>
    <x:row r="647" ht="23" customHeight="1">
      <x:c r="A647" s="8" t="str">
        <x:v>JLPGA Step Up</x:v>
      </x:c>
      <x:c r="B647" s="11" t="n">
        <x:v>2018</x:v>
      </x:c>
      <x:c r="C647" s="8" t="str">
        <x:v>カストロールレディース</x:v>
      </x:c>
      <x:c r="D647" s="11" t="str">
        <x:v>JPY</x:v>
      </x:c>
      <x:c r="E647" s="13" t="n">
        <x:v>15000000</x:v>
      </x:c>
      <x:c r="F647" s="8" t="str">
        <x:v>official_schedule_API</x:v>
      </x:c>
      <x:c r="G647" s="8" t="str">
        <x:v>高木 萌衣</x:v>
      </x:c>
      <x:c r="H647" s="8" t="str"/>
      <x:c r="I647" s="8" t="str">
        <x:v>https://open-api.lpga.or.jp/OWS/tour/2018/schedule.json</x:v>
      </x:c>
      <x:c r="J647" s="8" t="str">
        <x:v>Held event with winner; published purse rather than sum of actual payments. JLPGA temporary members excluded from ranking.</x:v>
      </x:c>
    </x:row>
    <x:row r="648" ht="23" customHeight="1">
      <x:c r="A648" s="8" t="str">
        <x:v>JLPGA</x:v>
      </x:c>
      <x:c r="B648" s="11" t="n">
        <x:v>2018</x:v>
      </x:c>
      <x:c r="C648" s="8" t="str">
        <x:v>大東建託・いい部屋ネットレディス</x:v>
      </x:c>
      <x:c r="D648" s="11" t="str">
        <x:v>JPY</x:v>
      </x:c>
      <x:c r="E648" s="13" t="n">
        <x:v>120000000</x:v>
      </x:c>
      <x:c r="F648" s="8" t="str">
        <x:v>official_schedule_API</x:v>
      </x:c>
      <x:c r="G648" s="8" t="str">
        <x:v>黄 アルム</x:v>
      </x:c>
      <x:c r="H648" s="8" t="str"/>
      <x:c r="I648" s="8" t="str">
        <x:v>https://open-api.lpga.or.jp/OWS/tour/2018/schedule.json</x:v>
      </x:c>
      <x:c r="J648" s="8" t="str">
        <x:v>Held event with winner; published purse rather than sum of actual payments. JLPGA temporary members excluded from ranking.</x:v>
      </x:c>
    </x:row>
    <x:row r="649" ht="23" customHeight="1">
      <x:c r="A649" s="8" t="str">
        <x:v>JLPGA</x:v>
      </x:c>
      <x:c r="B649" s="11" t="n">
        <x:v>2018</x:v>
      </x:c>
      <x:c r="C649" s="8" t="str">
        <x:v>北海道 ｍｅｉｊｉ カップ</x:v>
      </x:c>
      <x:c r="D649" s="11" t="str">
        <x:v>JPY</x:v>
      </x:c>
      <x:c r="E649" s="13" t="n">
        <x:v>90000000</x:v>
      </x:c>
      <x:c r="F649" s="8" t="str">
        <x:v>official_schedule_API</x:v>
      </x:c>
      <x:c r="G649" s="8" t="str">
        <x:v>福田 真未</x:v>
      </x:c>
      <x:c r="H649" s="8" t="str"/>
      <x:c r="I649" s="8" t="str">
        <x:v>https://open-api.lpga.or.jp/OWS/tour/2018/schedule.json</x:v>
      </x:c>
      <x:c r="J649" s="8" t="str">
        <x:v>Held event with winner; published purse rather than sum of actual payments. JLPGA temporary members excluded from ranking.</x:v>
      </x:c>
    </x:row>
    <x:row r="650" ht="23" customHeight="1">
      <x:c r="A650" s="8" t="str">
        <x:v>JLPGA</x:v>
      </x:c>
      <x:c r="B650" s="11" t="n">
        <x:v>2018</x:v>
      </x:c>
      <x:c r="C650" s="8" t="str">
        <x:v>NEC軽井沢72ゴルフトーナメント</x:v>
      </x:c>
      <x:c r="D650" s="11" t="str">
        <x:v>JPY</x:v>
      </x:c>
      <x:c r="E650" s="13" t="n">
        <x:v>80000000</x:v>
      </x:c>
      <x:c r="F650" s="8" t="str">
        <x:v>official_schedule_API</x:v>
      </x:c>
      <x:c r="G650" s="8" t="str">
        <x:v>黄 アルム</x:v>
      </x:c>
      <x:c r="H650" s="8" t="str"/>
      <x:c r="I650" s="8" t="str">
        <x:v>https://open-api.lpga.or.jp/OWS/tour/2018/schedule.json</x:v>
      </x:c>
      <x:c r="J650" s="8" t="str">
        <x:v>Held event with winner; published purse rather than sum of actual payments. JLPGA temporary members excluded from ranking.</x:v>
      </x:c>
    </x:row>
    <x:row r="651" ht="23" customHeight="1">
      <x:c r="A651" s="8" t="str">
        <x:v>JLPGA</x:v>
      </x:c>
      <x:c r="B651" s="11" t="n">
        <x:v>2018</x:v>
      </x:c>
      <x:c r="C651" s="8" t="str">
        <x:v>CAT Ladies</x:v>
      </x:c>
      <x:c r="D651" s="11" t="str">
        <x:v>JPY</x:v>
      </x:c>
      <x:c r="E651" s="13" t="n">
        <x:v>60000000</x:v>
      </x:c>
      <x:c r="F651" s="8" t="str">
        <x:v>official_schedule_API</x:v>
      </x:c>
      <x:c r="G651" s="8" t="str">
        <x:v>大里 桃子</x:v>
      </x:c>
      <x:c r="H651" s="8" t="str"/>
      <x:c r="I651" s="8" t="str">
        <x:v>https://open-api.lpga.or.jp/OWS/tour/2018/schedule.json</x:v>
      </x:c>
      <x:c r="J651" s="8" t="str">
        <x:v>Held event with winner; published purse rather than sum of actual payments. JLPGA temporary members excluded from ranking.</x:v>
      </x:c>
    </x:row>
    <x:row r="652" ht="23" customHeight="1">
      <x:c r="A652" s="8" t="str">
        <x:v>JLPGA Step Up</x:v>
      </x:c>
      <x:c r="B652" s="11" t="n">
        <x:v>2018</x:v>
      </x:c>
      <x:c r="C652" s="8" t="str">
        <x:v>山陰合同銀行 Duoカードレディース</x:v>
      </x:c>
      <x:c r="D652" s="11" t="str">
        <x:v>JPY</x:v>
      </x:c>
      <x:c r="E652" s="13" t="n">
        <x:v>20000000</x:v>
      </x:c>
      <x:c r="F652" s="8" t="str">
        <x:v>official_schedule_API</x:v>
      </x:c>
      <x:c r="G652" s="8" t="str">
        <x:v>丹 萌乃</x:v>
      </x:c>
      <x:c r="H652" s="8" t="str"/>
      <x:c r="I652" s="8" t="str">
        <x:v>https://open-api.lpga.or.jp/OWS/tour/2018/schedule.json</x:v>
      </x:c>
      <x:c r="J652" s="8" t="str">
        <x:v>Held event with winner; published purse rather than sum of actual payments. JLPGA temporary members excluded from ranking.</x:v>
      </x:c>
    </x:row>
    <x:row r="653" ht="23" customHeight="1">
      <x:c r="A653" s="8" t="str">
        <x:v>JLPGA</x:v>
      </x:c>
      <x:c r="B653" s="11" t="n">
        <x:v>2018</x:v>
      </x:c>
      <x:c r="C653" s="8" t="str">
        <x:v>ニトリレディスゴルフトーナメント</x:v>
      </x:c>
      <x:c r="D653" s="11" t="str">
        <x:v>JPY</x:v>
      </x:c>
      <x:c r="E653" s="13" t="n">
        <x:v>100000000</x:v>
      </x:c>
      <x:c r="F653" s="8" t="str">
        <x:v>official_schedule_API</x:v>
      </x:c>
      <x:c r="G653" s="8" t="str">
        <x:v>アン ソンジュ</x:v>
      </x:c>
      <x:c r="H653" s="8" t="str"/>
      <x:c r="I653" s="8" t="str">
        <x:v>https://open-api.lpga.or.jp/OWS/tour/2018/schedule.json</x:v>
      </x:c>
      <x:c r="J653" s="8" t="str">
        <x:v>Held event with winner; published purse rather than sum of actual payments. JLPGA temporary members excluded from ranking.</x:v>
      </x:c>
    </x:row>
    <x:row r="654" ht="23" customHeight="1">
      <x:c r="A654" s="8" t="str">
        <x:v>JLPGA</x:v>
      </x:c>
      <x:c r="B654" s="11" t="n">
        <x:v>2018</x:v>
      </x:c>
      <x:c r="C654" s="8" t="str">
        <x:v>ゴルフ5レディス プロゴルフトーナメント</x:v>
      </x:c>
      <x:c r="D654" s="11" t="str">
        <x:v>JPY</x:v>
      </x:c>
      <x:c r="E654" s="13" t="n">
        <x:v>60000000</x:v>
      </x:c>
      <x:c r="F654" s="8" t="str">
        <x:v>official_schedule_API</x:v>
      </x:c>
      <x:c r="G654" s="8" t="str">
        <x:v>申 ジエ</x:v>
      </x:c>
      <x:c r="H654" s="8" t="str"/>
      <x:c r="I654" s="8" t="str">
        <x:v>https://open-api.lpga.or.jp/OWS/tour/2018/schedule.json</x:v>
      </x:c>
      <x:c r="J654" s="8" t="str">
        <x:v>Held event with winner; published purse rather than sum of actual payments. JLPGA temporary members excluded from ranking.</x:v>
      </x:c>
    </x:row>
    <x:row r="655" ht="23" customHeight="1">
      <x:c r="A655" s="8" t="str">
        <x:v>JLPGA</x:v>
      </x:c>
      <x:c r="B655" s="11" t="n">
        <x:v>2018</x:v>
      </x:c>
      <x:c r="C655" s="8" t="str">
        <x:v>日本女子プロゴルフ選手権大会コニカミノルタ杯</x:v>
      </x:c>
      <x:c r="D655" s="11" t="str">
        <x:v>JPY</x:v>
      </x:c>
      <x:c r="E655" s="13" t="n">
        <x:v>200000000</x:v>
      </x:c>
      <x:c r="F655" s="8" t="str">
        <x:v>official_schedule_API</x:v>
      </x:c>
      <x:c r="G655" s="8" t="str">
        <x:v>申 ジエ</x:v>
      </x:c>
      <x:c r="H655" s="8" t="str"/>
      <x:c r="I655" s="8" t="str">
        <x:v>https://open-api.lpga.or.jp/OWS/tour/2018/schedule.json</x:v>
      </x:c>
      <x:c r="J655" s="8" t="str">
        <x:v>Held event with winner; published purse rather than sum of actual payments. JLPGA temporary members excluded from ranking.</x:v>
      </x:c>
    </x:row>
    <x:row r="656" ht="23" customHeight="1">
      <x:c r="A656" s="8" t="str">
        <x:v>JLPGA</x:v>
      </x:c>
      <x:c r="B656" s="11" t="n">
        <x:v>2018</x:v>
      </x:c>
      <x:c r="C656" s="8" t="str">
        <x:v>マンシングウェアレディース東海クラシック</x:v>
      </x:c>
      <x:c r="D656" s="11" t="str">
        <x:v>JPY</x:v>
      </x:c>
      <x:c r="E656" s="13" t="n">
        <x:v>80000000</x:v>
      </x:c>
      <x:c r="F656" s="8" t="str">
        <x:v>official_schedule_API</x:v>
      </x:c>
      <x:c r="G656" s="8" t="str">
        <x:v>香妻 琴乃</x:v>
      </x:c>
      <x:c r="H656" s="8" t="str"/>
      <x:c r="I656" s="8" t="str">
        <x:v>https://open-api.lpga.or.jp/OWS/tour/2018/schedule.json</x:v>
      </x:c>
      <x:c r="J656" s="8" t="str">
        <x:v>Held event with winner; published purse rather than sum of actual payments. JLPGA temporary members excluded from ranking.</x:v>
      </x:c>
    </x:row>
    <x:row r="657" ht="23" customHeight="1">
      <x:c r="A657" s="8" t="str">
        <x:v>JLPGA Step Up</x:v>
      </x:c>
      <x:c r="B657" s="11" t="n">
        <x:v>2018</x:v>
      </x:c>
      <x:c r="C657" s="8" t="str">
        <x:v>山陽新聞レディースカップ</x:v>
      </x:c>
      <x:c r="D657" s="11" t="str">
        <x:v>JPY</x:v>
      </x:c>
      <x:c r="E657" s="13" t="n">
        <x:v>25000000</x:v>
      </x:c>
      <x:c r="F657" s="8" t="str">
        <x:v>official_schedule_API</x:v>
      </x:c>
      <x:c r="G657" s="8" t="str">
        <x:v>河本 結</x:v>
      </x:c>
      <x:c r="H657" s="8" t="str"/>
      <x:c r="I657" s="8" t="str">
        <x:v>https://open-api.lpga.or.jp/OWS/tour/2018/schedule.json</x:v>
      </x:c>
      <x:c r="J657" s="8" t="str">
        <x:v>Held event with winner; published purse rather than sum of actual payments. JLPGA temporary members excluded from ranking.</x:v>
      </x:c>
    </x:row>
    <x:row r="658" ht="23" customHeight="1">
      <x:c r="A658" s="8" t="str">
        <x:v>JLPGA Step Up</x:v>
      </x:c>
      <x:c r="B658" s="11" t="n">
        <x:v>2018</x:v>
      </x:c>
      <x:c r="C658" s="8" t="str">
        <x:v>中国新聞ちゅーピーレディースカップ</x:v>
      </x:c>
      <x:c r="D658" s="11" t="str">
        <x:v>JPY</x:v>
      </x:c>
      <x:c r="E658" s="13" t="n">
        <x:v>20000000</x:v>
      </x:c>
      <x:c r="F658" s="8" t="str">
        <x:v>official_schedule_API</x:v>
      </x:c>
      <x:c r="G658" s="8" t="str">
        <x:v>上原 美希</x:v>
      </x:c>
      <x:c r="H658" s="8" t="str"/>
      <x:c r="I658" s="8" t="str">
        <x:v>https://open-api.lpga.or.jp/OWS/tour/2018/schedule.json</x:v>
      </x:c>
      <x:c r="J658" s="8" t="str">
        <x:v>Held event with winner; published purse rather than sum of actual payments. JLPGA temporary members excluded from ranking.</x:v>
      </x:c>
    </x:row>
    <x:row r="659" ht="23" customHeight="1">
      <x:c r="A659" s="8" t="str">
        <x:v>JLPGA</x:v>
      </x:c>
      <x:c r="B659" s="11" t="n">
        <x:v>2018</x:v>
      </x:c>
      <x:c r="C659" s="8" t="str">
        <x:v>ミヤギテレビ杯ダンロップ女子オープンゴルフトーナメント</x:v>
      </x:c>
      <x:c r="D659" s="11" t="str">
        <x:v>JPY</x:v>
      </x:c>
      <x:c r="E659" s="13" t="n">
        <x:v>70000000</x:v>
      </x:c>
      <x:c r="F659" s="8" t="str">
        <x:v>official_schedule_API</x:v>
      </x:c>
      <x:c r="G659" s="8" t="str">
        <x:v>大江 香織</x:v>
      </x:c>
      <x:c r="H659" s="8" t="str"/>
      <x:c r="I659" s="8" t="str">
        <x:v>https://open-api.lpga.or.jp/OWS/tour/2018/schedule.json</x:v>
      </x:c>
      <x:c r="J659" s="8" t="str">
        <x:v>Held event with winner; published purse rather than sum of actual payments. JLPGA temporary members excluded from ranking.</x:v>
      </x:c>
    </x:row>
    <x:row r="660" ht="23" customHeight="1">
      <x:c r="A660" s="8" t="str">
        <x:v>JLPGA Step Up</x:v>
      </x:c>
      <x:c r="B660" s="11" t="n">
        <x:v>2018</x:v>
      </x:c>
      <x:c r="C660" s="8" t="str">
        <x:v>フンドーキンレディース</x:v>
      </x:c>
      <x:c r="D660" s="11" t="str">
        <x:v>JPY</x:v>
      </x:c>
      <x:c r="E660" s="13" t="n">
        <x:v>20000000</x:v>
      </x:c>
      <x:c r="F660" s="8" t="str">
        <x:v>official_schedule_API</x:v>
      </x:c>
      <x:c r="G660" s="8" t="str">
        <x:v>河本 結</x:v>
      </x:c>
      <x:c r="H660" s="8" t="str"/>
      <x:c r="I660" s="8" t="str">
        <x:v>https://open-api.lpga.or.jp/OWS/tour/2018/schedule.json</x:v>
      </x:c>
      <x:c r="J660" s="8" t="str">
        <x:v>Held event with winner; published purse rather than sum of actual payments. JLPGA temporary members excluded from ranking.</x:v>
      </x:c>
    </x:row>
    <x:row r="661" ht="23" customHeight="1">
      <x:c r="A661" s="8" t="str">
        <x:v>JLPGA</x:v>
      </x:c>
      <x:c r="B661" s="11" t="n">
        <x:v>2018</x:v>
      </x:c>
      <x:c r="C661" s="8" t="str">
        <x:v>日本女子オープンゴルフ選手権</x:v>
      </x:c>
      <x:c r="D661" s="11" t="str">
        <x:v>JPY</x:v>
      </x:c>
      <x:c r="E661" s="13" t="n">
        <x:v>140000000</x:v>
      </x:c>
      <x:c r="F661" s="8" t="str">
        <x:v>official_schedule_API</x:v>
      </x:c>
      <x:c r="G661" s="8" t="str">
        <x:v>ユ ソヨン</x:v>
      </x:c>
      <x:c r="H661" s="8" t="str"/>
      <x:c r="I661" s="8" t="str">
        <x:v>https://open-api.lpga.or.jp/OWS/tour/2018/schedule.json</x:v>
      </x:c>
      <x:c r="J661" s="8" t="str">
        <x:v>Held event with winner; published purse rather than sum of actual payments. JLPGA temporary members excluded from ranking.</x:v>
      </x:c>
    </x:row>
    <x:row r="662" ht="23" customHeight="1">
      <x:c r="A662" s="8" t="str">
        <x:v>JLPGA</x:v>
      </x:c>
      <x:c r="B662" s="11" t="n">
        <x:v>2018</x:v>
      </x:c>
      <x:c r="C662" s="8" t="str">
        <x:v>スタンレーレディスゴルフトーナメント</x:v>
      </x:c>
      <x:c r="D662" s="11" t="str">
        <x:v>JPY</x:v>
      </x:c>
      <x:c r="E662" s="13" t="n">
        <x:v>100000000</x:v>
      </x:c>
      <x:c r="F662" s="8" t="str">
        <x:v>official_schedule_API</x:v>
      </x:c>
      <x:c r="G662" s="8" t="str">
        <x:v>ささきしょうこ</x:v>
      </x:c>
      <x:c r="H662" s="8" t="str"/>
      <x:c r="I662" s="8" t="str">
        <x:v>https://open-api.lpga.or.jp/OWS/tour/2018/schedule.json</x:v>
      </x:c>
      <x:c r="J662" s="8" t="str">
        <x:v>Held event with winner; published purse rather than sum of actual payments. JLPGA temporary members excluded from ranking.</x:v>
      </x:c>
    </x:row>
    <x:row r="663" ht="23" customHeight="1">
      <x:c r="A663" s="8" t="str">
        <x:v>JLPGA</x:v>
      </x:c>
      <x:c r="B663" s="11" t="n">
        <x:v>2018</x:v>
      </x:c>
      <x:c r="C663" s="8" t="str">
        <x:v>富士通レディース</x:v>
      </x:c>
      <x:c r="D663" s="11" t="str">
        <x:v>JPY</x:v>
      </x:c>
      <x:c r="E663" s="13" t="n">
        <x:v>80000000</x:v>
      </x:c>
      <x:c r="F663" s="8" t="str">
        <x:v>official_schedule_API</x:v>
      </x:c>
      <x:c r="G663" s="8" t="str">
        <x:v>成田 美寿々</x:v>
      </x:c>
      <x:c r="H663" s="8" t="str"/>
      <x:c r="I663" s="8" t="str">
        <x:v>https://open-api.lpga.or.jp/OWS/tour/2018/schedule.json</x:v>
      </x:c>
      <x:c r="J663" s="8" t="str">
        <x:v>Held event with winner; published purse rather than sum of actual payments. JLPGA temporary members excluded from ranking.</x:v>
      </x:c>
    </x:row>
    <x:row r="664" ht="23" customHeight="1">
      <x:c r="A664" s="8" t="str">
        <x:v>JLPGA Step Up</x:v>
      </x:c>
      <x:c r="B664" s="11" t="n">
        <x:v>2018</x:v>
      </x:c>
      <x:c r="C664" s="8" t="str">
        <x:v>日台交流うどん県レディースゴルフトーナメント</x:v>
      </x:c>
      <x:c r="D664" s="11" t="str">
        <x:v>JPY</x:v>
      </x:c>
      <x:c r="E664" s="13" t="n">
        <x:v>20000000</x:v>
      </x:c>
      <x:c r="F664" s="8" t="str">
        <x:v>official_schedule_API</x:v>
      </x:c>
      <x:c r="G664" s="8" t="str">
        <x:v>河本 結</x:v>
      </x:c>
      <x:c r="H664" s="8" t="str"/>
      <x:c r="I664" s="8" t="str">
        <x:v>https://open-api.lpga.or.jp/OWS/tour/2018/schedule.json</x:v>
      </x:c>
      <x:c r="J664" s="8" t="str">
        <x:v>Held event with winner; published purse rather than sum of actual payments. JLPGA temporary members excluded from ranking.</x:v>
      </x:c>
    </x:row>
    <x:row r="665" ht="23" customHeight="1">
      <x:c r="A665" s="8" t="str">
        <x:v>JLPGA Step Up</x:v>
      </x:c>
      <x:c r="B665" s="11" t="n">
        <x:v>2018</x:v>
      </x:c>
      <x:c r="C665" s="8" t="str">
        <x:v>京都レディースオープン</x:v>
      </x:c>
      <x:c r="D665" s="11" t="str">
        <x:v>JPY</x:v>
      </x:c>
      <x:c r="E665" s="13" t="n">
        <x:v>20000000</x:v>
      </x:c>
      <x:c r="F665" s="8" t="str">
        <x:v>official_schedule_API</x:v>
      </x:c>
      <x:c r="G665" s="8" t="str">
        <x:v>林 菜乃子</x:v>
      </x:c>
      <x:c r="H665" s="8" t="str"/>
      <x:c r="I665" s="8" t="str">
        <x:v>https://open-api.lpga.or.jp/OWS/tour/2018/schedule.json</x:v>
      </x:c>
      <x:c r="J665" s="8" t="str">
        <x:v>Held event with winner; published purse rather than sum of actual payments. JLPGA temporary members excluded from ranking.</x:v>
      </x:c>
    </x:row>
    <x:row r="666" ht="23" customHeight="1">
      <x:c r="A666" s="8" t="str">
        <x:v>JLPGA</x:v>
      </x:c>
      <x:c r="B666" s="11" t="n">
        <x:v>2018</x:v>
      </x:c>
      <x:c r="C666" s="8" t="str">
        <x:v>NOBUTA GROUP マスターズGCレディース</x:v>
      </x:c>
      <x:c r="D666" s="11" t="str">
        <x:v>JPY</x:v>
      </x:c>
      <x:c r="E666" s="13" t="n">
        <x:v>180000000</x:v>
      </x:c>
      <x:c r="F666" s="8" t="str">
        <x:v>official_schedule_API</x:v>
      </x:c>
      <x:c r="G666" s="8" t="str">
        <x:v>アン ソンジュ</x:v>
      </x:c>
      <x:c r="H666" s="8" t="str"/>
      <x:c r="I666" s="8" t="str">
        <x:v>https://open-api.lpga.or.jp/OWS/tour/2018/schedule.json</x:v>
      </x:c>
      <x:c r="J666" s="8" t="str">
        <x:v>Held event with winner; published purse rather than sum of actual payments. JLPGA temporary members excluded from ranking.</x:v>
      </x:c>
    </x:row>
    <x:row r="667" ht="23" customHeight="1">
      <x:c r="A667" s="8" t="str">
        <x:v>JLPGA</x:v>
      </x:c>
      <x:c r="B667" s="11" t="n">
        <x:v>2018</x:v>
      </x:c>
      <x:c r="C667" s="8" t="str">
        <x:v>樋口久子 三菱電機レディスゴルフトーナメント</x:v>
      </x:c>
      <x:c r="D667" s="11" t="str">
        <x:v>JPY</x:v>
      </x:c>
      <x:c r="E667" s="13" t="n">
        <x:v>80000000</x:v>
      </x:c>
      <x:c r="F667" s="8" t="str">
        <x:v>official_schedule_API</x:v>
      </x:c>
      <x:c r="G667" s="8" t="str">
        <x:v>ささきしょうこ</x:v>
      </x:c>
      <x:c r="H667" s="8" t="str"/>
      <x:c r="I667" s="8" t="str">
        <x:v>https://open-api.lpga.or.jp/OWS/tour/2018/schedule.json</x:v>
      </x:c>
      <x:c r="J667" s="8" t="str">
        <x:v>Held event with winner; published purse rather than sum of actual payments. JLPGA temporary members excluded from ranking.</x:v>
      </x:c>
    </x:row>
    <x:row r="668" ht="23" customHeight="1">
      <x:c r="A668" s="8" t="str">
        <x:v>JLPGA</x:v>
      </x:c>
      <x:c r="B668" s="11" t="n">
        <x:v>2018</x:v>
      </x:c>
      <x:c r="C668" s="8" t="str">
        <x:v>TOTOジャパンクラシック</x:v>
      </x:c>
      <x:c r="D668" s="11" t="str">
        <x:v>USD</x:v>
      </x:c>
      <x:c r="E668" s="13" t="n">
        <x:v>1500000</x:v>
      </x:c>
      <x:c r="F668" s="8" t="str">
        <x:v>official_schedule_API</x:v>
      </x:c>
      <x:c r="G668" s="8" t="str">
        <x:v>畑岡 奈紗</x:v>
      </x:c>
      <x:c r="H668" s="8" t="str"/>
      <x:c r="I668" s="8" t="str">
        <x:v>https://open-api.lpga.or.jp/OWS/tour/2018/schedule.json</x:v>
      </x:c>
      <x:c r="J668" s="8" t="str">
        <x:v>Held event with winner; published purse rather than sum of actual payments. JLPGA temporary members excluded from ranking.</x:v>
      </x:c>
    </x:row>
    <x:row r="669" ht="23" customHeight="1">
      <x:c r="A669" s="8" t="str">
        <x:v>JLPGA</x:v>
      </x:c>
      <x:c r="B669" s="11" t="n">
        <x:v>2018</x:v>
      </x:c>
      <x:c r="C669" s="8" t="str">
        <x:v>伊藤園レディスゴルフトーナメント</x:v>
      </x:c>
      <x:c r="D669" s="11" t="str">
        <x:v>JPY</x:v>
      </x:c>
      <x:c r="E669" s="13" t="n">
        <x:v>100000000</x:v>
      </x:c>
      <x:c r="F669" s="8" t="str">
        <x:v>official_schedule_API</x:v>
      </x:c>
      <x:c r="G669" s="8" t="str">
        <x:v>黄 アルム</x:v>
      </x:c>
      <x:c r="H669" s="8" t="str"/>
      <x:c r="I669" s="8" t="str">
        <x:v>https://open-api.lpga.or.jp/OWS/tour/2018/schedule.json</x:v>
      </x:c>
      <x:c r="J669" s="8" t="str">
        <x:v>Held event with winner; published purse rather than sum of actual payments. JLPGA temporary members excluded from ranking.</x:v>
      </x:c>
    </x:row>
    <x:row r="670" ht="23" customHeight="1">
      <x:c r="A670" s="8" t="str">
        <x:v>JLPGA</x:v>
      </x:c>
      <x:c r="B670" s="11" t="n">
        <x:v>2018</x:v>
      </x:c>
      <x:c r="C670" s="8" t="str">
        <x:v>大王製紙エリエールレディスオープン</x:v>
      </x:c>
      <x:c r="D670" s="11" t="str">
        <x:v>JPY</x:v>
      </x:c>
      <x:c r="E670" s="13" t="n">
        <x:v>100000000</x:v>
      </x:c>
      <x:c r="F670" s="8" t="str">
        <x:v>official_schedule_API</x:v>
      </x:c>
      <x:c r="G670" s="8" t="str">
        <x:v>勝 みなみ</x:v>
      </x:c>
      <x:c r="H670" s="8" t="str"/>
      <x:c r="I670" s="8" t="str">
        <x:v>https://open-api.lpga.or.jp/OWS/tour/2018/schedule.json</x:v>
      </x:c>
      <x:c r="J670" s="8" t="str">
        <x:v>Held event with winner; published purse rather than sum of actual payments. JLPGA temporary members excluded from ranking.</x:v>
      </x:c>
    </x:row>
    <x:row r="671" ht="23" customHeight="1">
      <x:c r="A671" s="8" t="str">
        <x:v>JLPGA</x:v>
      </x:c>
      <x:c r="B671" s="11" t="n">
        <x:v>2018</x:v>
      </x:c>
      <x:c r="C671" s="8" t="str">
        <x:v>LPGAツアーチャンピオンシップリコーカップ</x:v>
      </x:c>
      <x:c r="D671" s="11" t="str">
        <x:v>JPY</x:v>
      </x:c>
      <x:c r="E671" s="13" t="n">
        <x:v>100000000</x:v>
      </x:c>
      <x:c r="F671" s="8" t="str">
        <x:v>official_schedule_API</x:v>
      </x:c>
      <x:c r="G671" s="8" t="str">
        <x:v>申 ジエ</x:v>
      </x:c>
      <x:c r="H671" s="8" t="str"/>
      <x:c r="I671" s="8" t="str">
        <x:v>https://open-api.lpga.or.jp/OWS/tour/2018/schedule.json</x:v>
      </x:c>
      <x:c r="J671" s="8" t="str">
        <x:v>Held event with winner; published purse rather than sum of actual payments. JLPGA temporary members excluded from ranking.</x:v>
      </x:c>
    </x:row>
    <x:row r="672" ht="23" customHeight="1">
      <x:c r="A672" s="8" t="str">
        <x:v>DP World Tour</x:v>
      </x:c>
      <x:c r="B672" s="11" t="n">
        <x:v>2018</x:v>
      </x:c>
      <x:c r="C672" s="8" t="str">
        <x:v>UBS Hong Kong Open</x:v>
      </x:c>
      <x:c r="D672" s="11" t="str">
        <x:v>USD</x:v>
      </x:c>
      <x:c r="E672" s="13" t="n">
        <x:v>2000000</x:v>
      </x:c>
      <x:c r="F672" s="8" t="str">
        <x:v>official_calendar_matched</x:v>
      </x:c>
      <x:c r="G672" s="8" t="str">
        <x:v>Wade Ormsby (1)</x:v>
      </x:c>
      <x:c r="H672" s="8" t="str"/>
      <x:c r="I672" s="8" t="str">
        <x:v>https://www.europeantour.com/dpworld-tour/schedule/2018/</x:v>
      </x:c>
      <x:c r="J672" s="8" t="str">
        <x:v>US$2,000,000 / Wade Ormsby (1) 34 ASA </x:v>
      </x:c>
    </x:row>
    <x:row r="673" ht="23" customHeight="1">
      <x:c r="A673" s="8" t="str">
        <x:v>DP World Tour</x:v>
      </x:c>
      <x:c r="B673" s="11" t="n">
        <x:v>2018</x:v>
      </x:c>
      <x:c r="C673" s="8" t="str">
        <x:v>Australian PGA Championship</x:v>
      </x:c>
      <x:c r="D673" s="11" t="str">
        <x:v>AUD</x:v>
      </x:c>
      <x:c r="E673" s="13" t="n">
        <x:v>1500000</x:v>
      </x:c>
      <x:c r="F673" s="8" t="str">
        <x:v>official_calendar_matched</x:v>
      </x:c>
      <x:c r="G673" s="8" t="str">
        <x:v>Cameron Smith (n/a)</x:v>
      </x:c>
      <x:c r="H673" s="8" t="str"/>
      <x:c r="I673" s="8" t="str">
        <x:v>https://www.europeantour.com/dpworld-tour/schedule/2018/</x:v>
      </x:c>
      <x:c r="J673" s="8" t="str">
        <x:v>A$1,500,000 / Cameron Smith (n/a) 23 ANZ </x:v>
      </x:c>
    </x:row>
    <x:row r="674" ht="23" customHeight="1">
      <x:c r="A674" s="8" t="str">
        <x:v>DP World Tour</x:v>
      </x:c>
      <x:c r="B674" s="11" t="n">
        <x:v>2018</x:v>
      </x:c>
      <x:c r="C674" s="8" t="str">
        <x:v>AfrAsia Bank Mauritius Open</x:v>
      </x:c>
      <x:c r="D674" s="11" t="str">
        <x:v>EUR</x:v>
      </x:c>
      <x:c r="E674" s="13" t="n">
        <x:v>1000000</x:v>
      </x:c>
      <x:c r="F674" s="8" t="str">
        <x:v>official_calendar_matched</x:v>
      </x:c>
      <x:c r="G674" s="8" t="str">
        <x:v>Dylan Frittelli (2)</x:v>
      </x:c>
      <x:c r="H674" s="8" t="str"/>
      <x:c r="I674" s="8" t="str">
        <x:v>https://www.europeantour.com/dpworld-tour/schedule/2018/</x:v>
      </x:c>
      <x:c r="J674" s="8" t="str">
        <x:v>€1,000,000 / Dylan Frittelli (2) 17 AFR, ASA </x:v>
      </x:c>
    </x:row>
    <x:row r="675" ht="23" customHeight="1">
      <x:c r="A675" s="8" t="str">
        <x:v>DP World Tour</x:v>
      </x:c>
      <x:c r="B675" s="11" t="n">
        <x:v>2018</x:v>
      </x:c>
      <x:c r="C675" s="8" t="str">
        <x:v>Joburg Open</x:v>
      </x:c>
      <x:c r="D675" s="11" t="str">
        <x:v>ZAR</x:v>
      </x:c>
      <x:c r="E675" s="13" t="n">
        <x:v>16500000</x:v>
      </x:c>
      <x:c r="F675" s="8" t="str">
        <x:v>official_calendar_matched</x:v>
      </x:c>
      <x:c r="G675" s="8" t="str">
        <x:v>Shubhankar Sharma (1)</x:v>
      </x:c>
      <x:c r="H675" s="8" t="str"/>
      <x:c r="I675" s="8" t="str">
        <x:v>https://www.europeantour.com/dpworld-tour/schedule/2018/</x:v>
      </x:c>
      <x:c r="J675" s="8" t="str">
        <x:v>R16,500,000 / Shubhankar Sharma (1) 17 AFR, ASA </x:v>
      </x:c>
    </x:row>
    <x:row r="676" ht="23" customHeight="1">
      <x:c r="A676" s="8" t="str">
        <x:v>DP World Tour</x:v>
      </x:c>
      <x:c r="B676" s="11" t="n">
        <x:v>2018</x:v>
      </x:c>
      <x:c r="C676" s="8" t="str">
        <x:v>BMW SA Open</x:v>
      </x:c>
      <x:c r="D676" s="11" t="str">
        <x:v>USD</x:v>
      </x:c>
      <x:c r="E676" s="13" t="n">
        <x:v>1750000</x:v>
      </x:c>
      <x:c r="F676" s="8" t="str">
        <x:v>official_calendar_matched</x:v>
      </x:c>
      <x:c r="G676" s="8" t="str">
        <x:v>Chris Paisley (1)</x:v>
      </x:c>
      <x:c r="H676" s="8" t="str"/>
      <x:c r="I676" s="8" t="str">
        <x:v>https://www.europeantour.com/dpworld-tour/schedule/2018/</x:v>
      </x:c>
      <x:c r="J676" s="8" t="str">
        <x:v>R15,000,000 / Chris Paisley (1) 32 AFR[c] </x:v>
      </x:c>
    </x:row>
    <x:row r="677" ht="23" customHeight="1">
      <x:c r="A677" s="8" t="str">
        <x:v>DP World Tour</x:v>
      </x:c>
      <x:c r="B677" s="11" t="n">
        <x:v>2018</x:v>
      </x:c>
      <x:c r="C677" s="8" t="str">
        <x:v>Abu Dhabi HSBC Championship</x:v>
      </x:c>
      <x:c r="D677" s="11" t="str">
        <x:v>USD</x:v>
      </x:c>
      <x:c r="E677" s="13" t="n">
        <x:v>3000000</x:v>
      </x:c>
      <x:c r="F677" s="8" t="str">
        <x:v>official_calendar_matched</x:v>
      </x:c>
      <x:c r="G677" s="8" t="str">
        <x:v>Tommy Fleetwood (4)</x:v>
      </x:c>
      <x:c r="H677" s="8" t="str"/>
      <x:c r="I677" s="8" t="str">
        <x:v>https://www.europeantour.com/dpworld-tour/schedule/2018/</x:v>
      </x:c>
      <x:c r="J677" s="8" t="str">
        <x:v>US$3,000,000 / Tommy Fleetwood (4) 52  </x:v>
      </x:c>
    </x:row>
    <x:row r="678" ht="23" customHeight="1">
      <x:c r="A678" s="8" t="str">
        <x:v>DP World Tour</x:v>
      </x:c>
      <x:c r="B678" s="11" t="n">
        <x:v>2018</x:v>
      </x:c>
      <x:c r="C678" s="8" t="str">
        <x:v>Omega Dubai Desert Classic</x:v>
      </x:c>
      <x:c r="D678" s="11" t="str">
        <x:v>USD</x:v>
      </x:c>
      <x:c r="E678" s="13" t="n">
        <x:v>3000000</x:v>
      </x:c>
      <x:c r="F678" s="8" t="str">
        <x:v>official_calendar_matched</x:v>
      </x:c>
      <x:c r="G678" s="8" t="str">
        <x:v>Li Haotong (2)</x:v>
      </x:c>
      <x:c r="H678" s="8" t="str"/>
      <x:c r="I678" s="8" t="str">
        <x:v>https://www.europeantour.com/dpworld-tour/schedule/2018/</x:v>
      </x:c>
      <x:c r="J678" s="8" t="str">
        <x:v>US$3,000,000 / Li Haotong (2) 48  </x:v>
      </x:c>
    </x:row>
    <x:row r="679" ht="23" customHeight="1">
      <x:c r="A679" s="8" t="str">
        <x:v>DP World Tour</x:v>
      </x:c>
      <x:c r="B679" s="11" t="n">
        <x:v>2018</x:v>
      </x:c>
      <x:c r="C679" s="8" t="str">
        <x:v>Maybank Championship</x:v>
      </x:c>
      <x:c r="D679" s="11" t="str">
        <x:v>USD</x:v>
      </x:c>
      <x:c r="E679" s="13" t="n">
        <x:v>3000000</x:v>
      </x:c>
      <x:c r="F679" s="8" t="str">
        <x:v>official_calendar_matched</x:v>
      </x:c>
      <x:c r="G679" s="8" t="str">
        <x:v>Shubhankar Sharma (2)</x:v>
      </x:c>
      <x:c r="H679" s="8" t="str"/>
      <x:c r="I679" s="8" t="str">
        <x:v>https://www.europeantour.com/dpworld-tour/schedule/2018/</x:v>
      </x:c>
      <x:c r="J679" s="8" t="str">
        <x:v>US$3,000,000 / Shubhankar Sharma (2) 38 ASA </x:v>
      </x:c>
    </x:row>
    <x:row r="680" ht="23" customHeight="1">
      <x:c r="A680" s="8" t="str">
        <x:v>DP World Tour</x:v>
      </x:c>
      <x:c r="B680" s="11" t="n">
        <x:v>2018</x:v>
      </x:c>
      <x:c r="C680" s="8" t="str">
        <x:v>ISPS Handa World Super 6 Perth</x:v>
      </x:c>
      <x:c r="D680" s="11" t="str">
        <x:v>AUD</x:v>
      </x:c>
      <x:c r="E680" s="13" t="n">
        <x:v>1750000</x:v>
      </x:c>
      <x:c r="F680" s="8" t="str">
        <x:v>official_calendar_matched</x:v>
      </x:c>
      <x:c r="G680" s="8" t="str">
        <x:v>Kiradech Aphibarnrat (4)</x:v>
      </x:c>
      <x:c r="H680" s="8" t="str"/>
      <x:c r="I680" s="8" t="str">
        <x:v>https://www.europeantour.com/dpworld-tour/schedule/2018/</x:v>
      </x:c>
      <x:c r="J680" s="8" t="str">
        <x:v>A$1,750,000 / Kiradech Aphibarnrat (4) 23 ANZ, ASA </x:v>
      </x:c>
    </x:row>
    <x:row r="681" ht="23" customHeight="1">
      <x:c r="A681" s="8" t="str">
        <x:v>DP World Tour</x:v>
      </x:c>
      <x:c r="B681" s="11" t="n">
        <x:v>2018</x:v>
      </x:c>
      <x:c r="C681" s="8" t="str">
        <x:v>NBO Oman Open</x:v>
      </x:c>
      <x:c r="D681" s="11" t="str">
        <x:v>USD</x:v>
      </x:c>
      <x:c r="E681" s="13" t="n">
        <x:v>1750000</x:v>
      </x:c>
      <x:c r="F681" s="8" t="str">
        <x:v>official_calendar_matched</x:v>
      </x:c>
      <x:c r="G681" s="8" t="str">
        <x:v>Joost Luiten (6)</x:v>
      </x:c>
      <x:c r="H681" s="8" t="str"/>
      <x:c r="I681" s="8" t="str">
        <x:v>https://www.europeantour.com/dpworld-tour/schedule/2018/</x:v>
      </x:c>
      <x:c r="J681" s="8" t="str">
        <x:v>US$1,750,000 / Joost Luiten (6) 24  New tournament</x:v>
      </x:c>
    </x:row>
    <x:row r="682" ht="23" customHeight="1">
      <x:c r="A682" s="8" t="str">
        <x:v>DP World Tour</x:v>
      </x:c>
      <x:c r="B682" s="11" t="n">
        <x:v>2018</x:v>
      </x:c>
      <x:c r="C682" s="8" t="str">
        <x:v>Commercial Bank Qatar Masters</x:v>
      </x:c>
      <x:c r="D682" s="11" t="str">
        <x:v>USD</x:v>
      </x:c>
      <x:c r="E682" s="13" t="n">
        <x:v>1750000</x:v>
      </x:c>
      <x:c r="F682" s="8" t="str">
        <x:v>official_calendar_matched</x:v>
      </x:c>
      <x:c r="G682" s="8" t="str">
        <x:v>Eddie Pepperell (1)</x:v>
      </x:c>
      <x:c r="H682" s="8" t="str"/>
      <x:c r="I682" s="8" t="str">
        <x:v>https://www.europeantour.com/dpworld-tour/schedule/2018/</x:v>
      </x:c>
      <x:c r="J682" s="8" t="str">
        <x:v>US$1,750,000 / Eddie Pepperell (1) 24  </x:v>
      </x:c>
    </x:row>
    <x:row r="683" ht="23" customHeight="1">
      <x:c r="A683" s="8" t="str">
        <x:v>DP World Tour</x:v>
      </x:c>
      <x:c r="B683" s="11" t="n">
        <x:v>2018</x:v>
      </x:c>
      <x:c r="C683" s="8" t="str">
        <x:v>WGC-Mexico Championship</x:v>
      </x:c>
      <x:c r="D683" s="11" t="str">
        <x:v>USD</x:v>
      </x:c>
      <x:c r="E683" s="13" t="n">
        <x:v>10000000</x:v>
      </x:c>
      <x:c r="F683" s="8" t="str">
        <x:v>official_calendar_matched</x:v>
      </x:c>
      <x:c r="G683" s="8" t="str">
        <x:v>Phil Mickelson (n/a)</x:v>
      </x:c>
      <x:c r="H683" s="8" t="str"/>
      <x:c r="I683" s="8" t="str">
        <x:v>https://www.europeantour.com/dpworld-tour/schedule/2018/</x:v>
      </x:c>
      <x:c r="J683" s="8" t="str">
        <x:v>US$10,000,000 / Phil Mickelson (n/a) 72  World Golf Championship</x:v>
      </x:c>
    </x:row>
    <x:row r="684" ht="23" customHeight="1">
      <x:c r="A684" s="8" t="str">
        <x:v>DP World Tour</x:v>
      </x:c>
      <x:c r="B684" s="11" t="n">
        <x:v>2018</x:v>
      </x:c>
      <x:c r="C684" s="8" t="str">
        <x:v>Tshwane Open</x:v>
      </x:c>
      <x:c r="D684" s="11" t="str">
        <x:v>ZAR</x:v>
      </x:c>
      <x:c r="E684" s="13" t="n">
        <x:v>15000000</x:v>
      </x:c>
      <x:c r="F684" s="8" t="str">
        <x:v>official_calendar_matched</x:v>
      </x:c>
      <x:c r="G684" s="8" t="str">
        <x:v>George Coetzee (4)</x:v>
      </x:c>
      <x:c r="H684" s="8" t="str"/>
      <x:c r="I684" s="8" t="str">
        <x:v>https://www.europeantour.com/dpworld-tour/schedule/2018/</x:v>
      </x:c>
      <x:c r="J684" s="8" t="str">
        <x:v>R15,000,000 / George Coetzee (4) 19 AFR </x:v>
      </x:c>
    </x:row>
    <x:row r="685" ht="23" customHeight="1">
      <x:c r="A685" s="8" t="str">
        <x:v>DP World Tour</x:v>
      </x:c>
      <x:c r="B685" s="11" t="n">
        <x:v>2018</x:v>
      </x:c>
      <x:c r="C685" s="8" t="str">
        <x:v>Hero Indian Open</x:v>
      </x:c>
      <x:c r="D685" s="11" t="str">
        <x:v>USD</x:v>
      </x:c>
      <x:c r="E685" s="13" t="n">
        <x:v>1750000</x:v>
      </x:c>
      <x:c r="F685" s="8" t="str">
        <x:v>official_calendar_matched</x:v>
      </x:c>
      <x:c r="G685" s="8" t="str">
        <x:v>Matt Wallace (2)</x:v>
      </x:c>
      <x:c r="H685" s="8" t="str"/>
      <x:c r="I685" s="8" t="str">
        <x:v>https://www.europeantour.com/dpworld-tour/schedule/2018/</x:v>
      </x:c>
      <x:c r="J685" s="8" t="str">
        <x:v>US$1,750,000 / Matt Wallace (2) 22 ASA </x:v>
      </x:c>
    </x:row>
    <x:row r="686" ht="23" customHeight="1">
      <x:c r="A686" s="8" t="str">
        <x:v>DP World Tour</x:v>
      </x:c>
      <x:c r="B686" s="11" t="n">
        <x:v>2018</x:v>
      </x:c>
      <x:c r="C686" s="8" t="str">
        <x:v>WGC-Dell Technologies Match Play</x:v>
      </x:c>
      <x:c r="D686" s="11" t="str">
        <x:v>USD</x:v>
      </x:c>
      <x:c r="E686" s="13" t="n">
        <x:v>10000000</x:v>
      </x:c>
      <x:c r="F686" s="8" t="str">
        <x:v>official_calendar_matched</x:v>
      </x:c>
      <x:c r="G686" s="8" t="str">
        <x:v>Bubba Watson (n/a)</x:v>
      </x:c>
      <x:c r="H686" s="8" t="str"/>
      <x:c r="I686" s="8" t="str">
        <x:v>https://www.europeantour.com/dpworld-tour/schedule/2018/</x:v>
      </x:c>
      <x:c r="J686" s="8" t="str">
        <x:v>US$10,000,000 / Bubba Watson (n/a) 74  World Golf Championship</x:v>
      </x:c>
    </x:row>
    <x:row r="687" ht="23" customHeight="1">
      <x:c r="A687" s="8" t="str">
        <x:v>DP World Tour</x:v>
      </x:c>
      <x:c r="B687" s="11" t="n">
        <x:v>2018</x:v>
      </x:c>
      <x:c r="C687" s="8" t="str">
        <x:v>Masters Tournament</x:v>
      </x:c>
      <x:c r="D687" s="11" t="str">
        <x:v>USD</x:v>
      </x:c>
      <x:c r="E687" s="13" t="n">
        <x:v>11000000</x:v>
      </x:c>
      <x:c r="F687" s="8" t="str">
        <x:v>official_calendar_matched</x:v>
      </x:c>
      <x:c r="G687" s="8" t="str">
        <x:v>Patrick Reed (2)</x:v>
      </x:c>
      <x:c r="H687" s="8" t="str"/>
      <x:c r="I687" s="8" t="str">
        <x:v>https://www.europeantour.com/dpworld-tour/schedule/2018/</x:v>
      </x:c>
      <x:c r="J687" s="8" t="str">
        <x:v>US$11,000,000 / Patrick Reed (2) 100  Major championship</x:v>
      </x:c>
    </x:row>
    <x:row r="688" ht="23" customHeight="1">
      <x:c r="A688" s="8" t="str">
        <x:v>DP World Tour</x:v>
      </x:c>
      <x:c r="B688" s="11" t="n">
        <x:v>2018</x:v>
      </x:c>
      <x:c r="C688" s="8" t="str">
        <x:v>Open de España</x:v>
      </x:c>
      <x:c r="D688" s="11" t="str">
        <x:v>EUR</x:v>
      </x:c>
      <x:c r="E688" s="13" t="n">
        <x:v>1500000</x:v>
      </x:c>
      <x:c r="F688" s="8" t="str">
        <x:v>official_calendar_matched</x:v>
      </x:c>
      <x:c r="G688" s="8" t="str">
        <x:v>Jon Rahm (3)</x:v>
      </x:c>
      <x:c r="H688" s="8" t="str"/>
      <x:c r="I688" s="8" t="str">
        <x:v>https://www.europeantour.com/dpworld-tour/schedule/2018/</x:v>
      </x:c>
      <x:c r="J688" s="8" t="str">
        <x:v>€1,500,000 / Jon Rahm (3) 26  </x:v>
      </x:c>
    </x:row>
    <x:row r="689" ht="23" customHeight="1">
      <x:c r="A689" s="8" t="str">
        <x:v>DP World Tour</x:v>
      </x:c>
      <x:c r="B689" s="11" t="n">
        <x:v>2018</x:v>
      </x:c>
      <x:c r="C689" s="8" t="str">
        <x:v>Trophée Hassan II</x:v>
      </x:c>
      <x:c r="D689" s="11" t="str">
        <x:v>EUR</x:v>
      </x:c>
      <x:c r="E689" s="13" t="n">
        <x:v>2500000</x:v>
      </x:c>
      <x:c r="F689" s="8" t="str">
        <x:v>official_calendar_matched</x:v>
      </x:c>
      <x:c r="G689" s="8" t="str">
        <x:v>Alexander Lévy (5)</x:v>
      </x:c>
      <x:c r="H689" s="8" t="str"/>
      <x:c r="I689" s="8" t="str">
        <x:v>https://www.europeantour.com/dpworld-tour/schedule/2018/</x:v>
      </x:c>
      <x:c r="J689" s="8" t="str">
        <x:v>€2,500,000 / Alexander Lévy (5) 24  </x:v>
      </x:c>
    </x:row>
    <x:row r="690" ht="23" customHeight="1">
      <x:c r="A690" s="8" t="str">
        <x:v>DP World Tour</x:v>
      </x:c>
      <x:c r="B690" s="11" t="n">
        <x:v>2018</x:v>
      </x:c>
      <x:c r="C690" s="8" t="str">
        <x:v>Volvo China Open</x:v>
      </x:c>
      <x:c r="D690" s="11" t="str">
        <x:v>CNY</x:v>
      </x:c>
      <x:c r="E690" s="13" t="n">
        <x:v>20000000</x:v>
      </x:c>
      <x:c r="F690" s="8" t="str">
        <x:v>official_calendar_matched</x:v>
      </x:c>
      <x:c r="G690" s="8" t="str">
        <x:v>Alexander Björk (1)</x:v>
      </x:c>
      <x:c r="H690" s="8" t="str"/>
      <x:c r="I690" s="8" t="str">
        <x:v>https://www.europeantour.com/dpworld-tour/schedule/2018/</x:v>
      </x:c>
      <x:c r="J690" s="8" t="str">
        <x:v>CN¥20,000,000 / Alexander Björk (1) 32 ASA </x:v>
      </x:c>
    </x:row>
    <x:row r="691" ht="23" customHeight="1">
      <x:c r="A691" s="8" t="str">
        <x:v>DP World Tour</x:v>
      </x:c>
      <x:c r="B691" s="11" t="n">
        <x:v>2018</x:v>
      </x:c>
      <x:c r="C691" s="8" t="str">
        <x:v>Rocco Forte Sicilian Open</x:v>
      </x:c>
      <x:c r="D691" s="11" t="str">
        <x:v>EUR</x:v>
      </x:c>
      <x:c r="E691" s="13" t="n">
        <x:v>1000000</x:v>
      </x:c>
      <x:c r="F691" s="8" t="str">
        <x:v>official_calendar_matched</x:v>
      </x:c>
      <x:c r="G691" s="8" t="str">
        <x:v>Joakim Lagergren (1)</x:v>
      </x:c>
      <x:c r="H691" s="8" t="str"/>
      <x:c r="I691" s="8" t="str">
        <x:v>https://www.europeantour.com/dpworld-tour/schedule/2018/</x:v>
      </x:c>
      <x:c r="J691" s="8" t="str">
        <x:v>€1,000,000 / Joakim Lagergren (1) 24  </x:v>
      </x:c>
    </x:row>
    <x:row r="692" ht="23" customHeight="1">
      <x:c r="A692" s="8" t="str">
        <x:v>DP World Tour</x:v>
      </x:c>
      <x:c r="B692" s="11" t="n">
        <x:v>2018</x:v>
      </x:c>
      <x:c r="C692" s="8" t="str">
        <x:v>Belgian Knockout</x:v>
      </x:c>
      <x:c r="D692" s="11" t="str">
        <x:v>EUR</x:v>
      </x:c>
      <x:c r="E692" s="13" t="n">
        <x:v>1000000</x:v>
      </x:c>
      <x:c r="F692" s="8" t="str">
        <x:v>official_calendar_matched</x:v>
      </x:c>
      <x:c r="G692" s="8" t="str">
        <x:v>Adrián Otaegui (2)</x:v>
      </x:c>
      <x:c r="H692" s="8" t="str"/>
      <x:c r="I692" s="8" t="str">
        <x:v>https://www.europeantour.com/dpworld-tour/schedule/2018/</x:v>
      </x:c>
      <x:c r="J692" s="8" t="str">
        <x:v>€1,000,000 / Adrián Otaegui (2) 24  </x:v>
      </x:c>
    </x:row>
    <x:row r="693" ht="23" customHeight="1">
      <x:c r="A693" s="8" t="str">
        <x:v>DP World Tour</x:v>
      </x:c>
      <x:c r="B693" s="11" t="n">
        <x:v>2018</x:v>
      </x:c>
      <x:c r="C693" s="8" t="str">
        <x:v>BMW PGA Championship</x:v>
      </x:c>
      <x:c r="D693" s="11" t="str">
        <x:v>USD</x:v>
      </x:c>
      <x:c r="E693" s="13" t="n">
        <x:v>7000000</x:v>
      </x:c>
      <x:c r="F693" s="8" t="str">
        <x:v>official_calendar_matched</x:v>
      </x:c>
      <x:c r="G693" s="8" t="str">
        <x:v>Francesco Molinari (5)</x:v>
      </x:c>
      <x:c r="H693" s="8" t="str"/>
      <x:c r="I693" s="8" t="str">
        <x:v>https://www.europeantour.com/dpworld-tour/schedule/2018/</x:v>
      </x:c>
      <x:c r="J693" s="8" t="str">
        <x:v>US$7,000,000 / Francesco Molinari (5) 64  Flagship event[d]</x:v>
      </x:c>
    </x:row>
    <x:row r="694" ht="23" customHeight="1">
      <x:c r="A694" s="8" t="str">
        <x:v>DP World Tour</x:v>
      </x:c>
      <x:c r="B694" s="11" t="n">
        <x:v>2018</x:v>
      </x:c>
      <x:c r="C694" s="8" t="str">
        <x:v>Italian Open</x:v>
      </x:c>
      <x:c r="D694" s="11" t="str">
        <x:v>USD</x:v>
      </x:c>
      <x:c r="E694" s="13" t="n">
        <x:v>7000000</x:v>
      </x:c>
      <x:c r="F694" s="8" t="str">
        <x:v>official_calendar_matched</x:v>
      </x:c>
      <x:c r="G694" s="8" t="str">
        <x:v>Thorbjørn Olesen (5)</x:v>
      </x:c>
      <x:c r="H694" s="8" t="str"/>
      <x:c r="I694" s="8" t="str">
        <x:v>https://www.europeantour.com/dpworld-tour/schedule/2018/</x:v>
      </x:c>
      <x:c r="J694" s="8" t="str">
        <x:v>US$7,000,000 / Thorbjørn Olesen (5) 38  Rolex Series</x:v>
      </x:c>
    </x:row>
    <x:row r="695" ht="23" customHeight="1">
      <x:c r="A695" s="8" t="str">
        <x:v>DP World Tour</x:v>
      </x:c>
      <x:c r="B695" s="11" t="n">
        <x:v>2018</x:v>
      </x:c>
      <x:c r="C695" s="8" t="str">
        <x:v>Shot Clock Masters</x:v>
      </x:c>
      <x:c r="D695" s="11" t="str">
        <x:v>EUR</x:v>
      </x:c>
      <x:c r="E695" s="13" t="n">
        <x:v>1000000</x:v>
      </x:c>
      <x:c r="F695" s="8" t="str">
        <x:v>official_calendar_matched</x:v>
      </x:c>
      <x:c r="G695" s="8" t="str">
        <x:v>Mikko Korhonen (1)</x:v>
      </x:c>
      <x:c r="H695" s="8" t="str"/>
      <x:c r="I695" s="8" t="str">
        <x:v>https://www.europeantour.com/dpworld-tour/schedule/2018/</x:v>
      </x:c>
      <x:c r="J695" s="8" t="str">
        <x:v>€1,000,000 / Mikko Korhonen (1) 24  </x:v>
      </x:c>
    </x:row>
    <x:row r="696" ht="23" customHeight="1">
      <x:c r="A696" s="8" t="str">
        <x:v>DP World Tour</x:v>
      </x:c>
      <x:c r="B696" s="11" t="n">
        <x:v>2018</x:v>
      </x:c>
      <x:c r="C696" s="8" t="str">
        <x:v>U.S. Open</x:v>
      </x:c>
      <x:c r="D696" s="11" t="str">
        <x:v>USD</x:v>
      </x:c>
      <x:c r="E696" s="13" t="n">
        <x:v>12000000</x:v>
      </x:c>
      <x:c r="F696" s="8" t="str">
        <x:v>official_calendar_matched</x:v>
      </x:c>
      <x:c r="G696" s="8" t="str">
        <x:v>Brooks Koepka (3)</x:v>
      </x:c>
      <x:c r="H696" s="8" t="str"/>
      <x:c r="I696" s="8" t="str">
        <x:v>https://www.europeantour.com/dpworld-tour/schedule/2018/</x:v>
      </x:c>
      <x:c r="J696" s="8" t="str">
        <x:v>US$12,000,000 / Brooks Koepka (3) 100  Major championship</x:v>
      </x:c>
    </x:row>
    <x:row r="697" ht="23" customHeight="1">
      <x:c r="A697" s="8" t="str">
        <x:v>DP World Tour</x:v>
      </x:c>
      <x:c r="B697" s="11" t="n">
        <x:v>2018</x:v>
      </x:c>
      <x:c r="C697" s="8" t="str">
        <x:v>BMW International Open</x:v>
      </x:c>
      <x:c r="D697" s="11" t="str">
        <x:v>EUR</x:v>
      </x:c>
      <x:c r="E697" s="13" t="n">
        <x:v>2000000</x:v>
      </x:c>
      <x:c r="F697" s="8" t="str">
        <x:v>official_calendar_matched</x:v>
      </x:c>
      <x:c r="G697" s="8" t="str">
        <x:v>Matt Wallace (3)</x:v>
      </x:c>
      <x:c r="H697" s="8" t="str"/>
      <x:c r="I697" s="8" t="str">
        <x:v>https://www.europeantour.com/dpworld-tour/schedule/2018/</x:v>
      </x:c>
      <x:c r="J697" s="8" t="str">
        <x:v>€2,000,000 / Matt Wallace (3) 24  </x:v>
      </x:c>
    </x:row>
    <x:row r="698" ht="23" customHeight="1">
      <x:c r="A698" s="8" t="str">
        <x:v>DP World Tour</x:v>
      </x:c>
      <x:c r="B698" s="11" t="n">
        <x:v>2018</x:v>
      </x:c>
      <x:c r="C698" s="8" t="str">
        <x:v>HNA Open de France</x:v>
      </x:c>
      <x:c r="D698" s="11" t="str">
        <x:v>USD</x:v>
      </x:c>
      <x:c r="E698" s="13" t="n">
        <x:v>7000000</x:v>
      </x:c>
      <x:c r="F698" s="8" t="str">
        <x:v>official_calendar_matched</x:v>
      </x:c>
      <x:c r="G698" s="8" t="str">
        <x:v>Alex Norén (10)</x:v>
      </x:c>
      <x:c r="H698" s="8" t="str"/>
      <x:c r="I698" s="8" t="str">
        <x:v>https://www.europeantour.com/dpworld-tour/schedule/2018/</x:v>
      </x:c>
      <x:c r="J698" s="8" t="str">
        <x:v>US$7,000,000 / Alex Norén (10) 48  Rolex Series</x:v>
      </x:c>
    </x:row>
    <x:row r="699" ht="23" customHeight="1">
      <x:c r="A699" s="8" t="str">
        <x:v>DP World Tour</x:v>
      </x:c>
      <x:c r="B699" s="11" t="n">
        <x:v>2018</x:v>
      </x:c>
      <x:c r="C699" s="8" t="str">
        <x:v>Dubai Duty Free Irish Open</x:v>
      </x:c>
      <x:c r="D699" s="11" t="str">
        <x:v>USD</x:v>
      </x:c>
      <x:c r="E699" s="13" t="n">
        <x:v>7000000</x:v>
      </x:c>
      <x:c r="F699" s="8" t="str">
        <x:v>official_calendar_matched</x:v>
      </x:c>
      <x:c r="G699" s="8" t="str">
        <x:v>Russell Knox (2)</x:v>
      </x:c>
      <x:c r="H699" s="8" t="str"/>
      <x:c r="I699" s="8" t="str">
        <x:v>https://www.europeantour.com/dpworld-tour/schedule/2018/</x:v>
      </x:c>
      <x:c r="J699" s="8" t="str">
        <x:v>US$7,000,000 / Russell Knox (2) 38  Rolex Series</x:v>
      </x:c>
    </x:row>
    <x:row r="700" ht="23" customHeight="1">
      <x:c r="A700" s="8" t="str">
        <x:v>DP World Tour</x:v>
      </x:c>
      <x:c r="B700" s="11" t="n">
        <x:v>2018</x:v>
      </x:c>
      <x:c r="C700" s="8" t="str">
        <x:v>Aberdeen Standard Investments Scottish Open</x:v>
      </x:c>
      <x:c r="D700" s="11" t="str">
        <x:v>USD</x:v>
      </x:c>
      <x:c r="E700" s="13" t="n">
        <x:v>7000000</x:v>
      </x:c>
      <x:c r="F700" s="8" t="str">
        <x:v>official_calendar_matched</x:v>
      </x:c>
      <x:c r="G700" s="8" t="str">
        <x:v>Brandon Stone (3)</x:v>
      </x:c>
      <x:c r="H700" s="8" t="str"/>
      <x:c r="I700" s="8" t="str">
        <x:v>https://www.europeantour.com/dpworld-tour/schedule/2018/</x:v>
      </x:c>
      <x:c r="J700" s="8" t="str">
        <x:v>US$7,000,000 / Brandon Stone (3) 48  Rolex Series</x:v>
      </x:c>
    </x:row>
    <x:row r="701" ht="23" customHeight="1">
      <x:c r="A701" s="8" t="str">
        <x:v>DP World Tour</x:v>
      </x:c>
      <x:c r="B701" s="11" t="n">
        <x:v>2018</x:v>
      </x:c>
      <x:c r="C701" s="8" t="str">
        <x:v>The Open Championship</x:v>
      </x:c>
      <x:c r="D701" s="11" t="str">
        <x:v>USD</x:v>
      </x:c>
      <x:c r="E701" s="13" t="n">
        <x:v>12000000</x:v>
      </x:c>
      <x:c r="F701" s="8" t="str">
        <x:v>official_calendar_matched</x:v>
      </x:c>
      <x:c r="G701" s="8" t="str">
        <x:v>Francesco Molinari (6)</x:v>
      </x:c>
      <x:c r="H701" s="8" t="str"/>
      <x:c r="I701" s="8" t="str">
        <x:v>https://www.europeantour.com/dpworld-tour/schedule/2018/</x:v>
      </x:c>
      <x:c r="J701" s="8" t="str">
        <x:v>US$10,500,000 / Francesco Molinari (6) 100  Major championship</x:v>
      </x:c>
    </x:row>
    <x:row r="702" ht="23" customHeight="1">
      <x:c r="A702" s="8" t="str">
        <x:v>DP World Tour</x:v>
      </x:c>
      <x:c r="B702" s="11" t="n">
        <x:v>2018</x:v>
      </x:c>
      <x:c r="C702" s="8" t="str">
        <x:v>Porsche European Open</x:v>
      </x:c>
      <x:c r="D702" s="11" t="str">
        <x:v>EUR</x:v>
      </x:c>
      <x:c r="E702" s="13" t="n">
        <x:v>2000000</x:v>
      </x:c>
      <x:c r="F702" s="8" t="str">
        <x:v>official_calendar_matched</x:v>
      </x:c>
      <x:c r="G702" s="8" t="str">
        <x:v>Richard McEvoy (1)</x:v>
      </x:c>
      <x:c r="H702" s="8" t="str"/>
      <x:c r="I702" s="8" t="str">
        <x:v>https://www.europeantour.com/dpworld-tour/schedule/2018/</x:v>
      </x:c>
      <x:c r="J702" s="8" t="str">
        <x:v>€2,000,000 / Richard McEvoy (1) 24  </x:v>
      </x:c>
    </x:row>
    <x:row r="703" ht="23" customHeight="1">
      <x:c r="A703" s="8" t="str">
        <x:v>DP World Tour</x:v>
      </x:c>
      <x:c r="B703" s="11" t="n">
        <x:v>2018</x:v>
      </x:c>
      <x:c r="C703" s="8" t="str">
        <x:v>Fiji International</x:v>
      </x:c>
      <x:c r="D703" s="11" t="str">
        <x:v>AUD</x:v>
      </x:c>
      <x:c r="E703" s="13" t="n">
        <x:v>1250000</x:v>
      </x:c>
      <x:c r="F703" s="8" t="str">
        <x:v>official_calendar_matched</x:v>
      </x:c>
      <x:c r="G703" s="8" t="str">
        <x:v>Gaganjeet Bhullar (1)</x:v>
      </x:c>
      <x:c r="H703" s="8" t="str"/>
      <x:c r="I703" s="8" t="str">
        <x:v>https://www.europeantour.com/dpworld-tour/schedule/2018/</x:v>
      </x:c>
      <x:c r="J703" s="8" t="str">
        <x:v>A$1,250,000 / Gaganjeet Bhullar (1) 15 ANZ, ASA </x:v>
      </x:c>
    </x:row>
    <x:row r="704" ht="23" customHeight="1">
      <x:c r="A704" s="8" t="str">
        <x:v>DP World Tour</x:v>
      </x:c>
      <x:c r="B704" s="11" t="n">
        <x:v>2018</x:v>
      </x:c>
      <x:c r="C704" s="8" t="str">
        <x:v>WGC-Bridgestone Invitational</x:v>
      </x:c>
      <x:c r="D704" s="11" t="str">
        <x:v>USD</x:v>
      </x:c>
      <x:c r="E704" s="13" t="n">
        <x:v>10000000</x:v>
      </x:c>
      <x:c r="F704" s="8" t="str">
        <x:v>official_calendar_matched</x:v>
      </x:c>
      <x:c r="G704" s="8" t="str">
        <x:v>Justin Thomas (2)</x:v>
      </x:c>
      <x:c r="H704" s="8" t="str"/>
      <x:c r="I704" s="8" t="str">
        <x:v>https://www.europeantour.com/dpworld-tour/schedule/2018/</x:v>
      </x:c>
      <x:c r="J704" s="8" t="str">
        <x:v>US$10,000,000 / Justin Thomas (2) 74  World Golf Championship</x:v>
      </x:c>
    </x:row>
    <x:row r="705" ht="23" customHeight="1">
      <x:c r="A705" s="8" t="str">
        <x:v>DP World Tour</x:v>
      </x:c>
      <x:c r="B705" s="11" t="n">
        <x:v>2018</x:v>
      </x:c>
      <x:c r="C705" s="8" t="str">
        <x:v>PGA Championship</x:v>
      </x:c>
      <x:c r="D705" s="11" t="str">
        <x:v>USD</x:v>
      </x:c>
      <x:c r="E705" s="13" t="n">
        <x:v>10500000</x:v>
      </x:c>
      <x:c r="F705" s="8" t="str">
        <x:v>official_calendar_matched</x:v>
      </x:c>
      <x:c r="G705" s="8" t="str">
        <x:v>Brooks Koepka (4)</x:v>
      </x:c>
      <x:c r="H705" s="8" t="str"/>
      <x:c r="I705" s="8" t="str">
        <x:v>https://www.europeantour.com/dpworld-tour/schedule/2018/</x:v>
      </x:c>
      <x:c r="J705" s="8" t="str">
        <x:v>US$10,500,000 / Brooks Koepka (4) 100  Major championship</x:v>
      </x:c>
    </x:row>
    <x:row r="706" ht="23" customHeight="1">
      <x:c r="A706" s="8" t="str">
        <x:v>DP World Tour</x:v>
      </x:c>
      <x:c r="B706" s="11" t="n">
        <x:v>2018</x:v>
      </x:c>
      <x:c r="C706" s="8" t="str">
        <x:v>Nordea Masters</x:v>
      </x:c>
      <x:c r="D706" s="11" t="str">
        <x:v>EUR</x:v>
      </x:c>
      <x:c r="E706" s="13" t="n">
        <x:v>1500000</x:v>
      </x:c>
      <x:c r="F706" s="8" t="str">
        <x:v>official_calendar_matched</x:v>
      </x:c>
      <x:c r="G706" s="8" t="str">
        <x:v>Paul Waring (1)</x:v>
      </x:c>
      <x:c r="H706" s="8" t="str"/>
      <x:c r="I706" s="8" t="str">
        <x:v>https://www.europeantour.com/dpworld-tour/schedule/2018/</x:v>
      </x:c>
      <x:c r="J706" s="8" t="str">
        <x:v>€1,500,000 / Paul Waring (1) 24  </x:v>
      </x:c>
    </x:row>
    <x:row r="707" ht="23" customHeight="1">
      <x:c r="A707" s="8" t="str">
        <x:v>DP World Tour</x:v>
      </x:c>
      <x:c r="B707" s="11" t="n">
        <x:v>2018</x:v>
      </x:c>
      <x:c r="C707" s="8" t="str">
        <x:v>D+D Real Czech Masters</x:v>
      </x:c>
      <x:c r="D707" s="11" t="str">
        <x:v>EUR</x:v>
      </x:c>
      <x:c r="E707" s="13" t="n">
        <x:v>1000000</x:v>
      </x:c>
      <x:c r="F707" s="8" t="str">
        <x:v>official_calendar_matched</x:v>
      </x:c>
      <x:c r="G707" s="8" t="str">
        <x:v>Andrea Pavan (1)</x:v>
      </x:c>
      <x:c r="H707" s="8" t="str"/>
      <x:c r="I707" s="8" t="str">
        <x:v>https://www.europeantour.com/dpworld-tour/schedule/2018/</x:v>
      </x:c>
      <x:c r="J707" s="8" t="str">
        <x:v>€1,000,000 / Andrea Pavan (1) 24  </x:v>
      </x:c>
    </x:row>
    <x:row r="708" ht="23" customHeight="1">
      <x:c r="A708" s="8" t="str">
        <x:v>DP World Tour</x:v>
      </x:c>
      <x:c r="B708" s="11" t="n">
        <x:v>2018</x:v>
      </x:c>
      <x:c r="C708" s="8" t="str">
        <x:v>Made in Denmark</x:v>
      </x:c>
      <x:c r="D708" s="11" t="str">
        <x:v>EUR</x:v>
      </x:c>
      <x:c r="E708" s="13" t="n">
        <x:v>1500000</x:v>
      </x:c>
      <x:c r="F708" s="8" t="str">
        <x:v>official_calendar_matched</x:v>
      </x:c>
      <x:c r="G708" s="8" t="str">
        <x:v>Matt Wallace (4)</x:v>
      </x:c>
      <x:c r="H708" s="8" t="str"/>
      <x:c r="I708" s="8" t="str">
        <x:v>https://www.europeantour.com/dpworld-tour/schedule/2018/</x:v>
      </x:c>
      <x:c r="J708" s="8" t="str">
        <x:v>€1,500,000 / Matt Wallace (4) 24  </x:v>
      </x:c>
    </x:row>
    <x:row r="709" ht="23" customHeight="1">
      <x:c r="A709" s="8" t="str">
        <x:v>DP World Tour</x:v>
      </x:c>
      <x:c r="B709" s="11" t="n">
        <x:v>2018</x:v>
      </x:c>
      <x:c r="C709" s="8" t="str">
        <x:v>Omega European Masters</x:v>
      </x:c>
      <x:c r="D709" s="11" t="str">
        <x:v>EUR</x:v>
      </x:c>
      <x:c r="E709" s="13" t="n">
        <x:v>2500000</x:v>
      </x:c>
      <x:c r="F709" s="8" t="str">
        <x:v>official_calendar_matched</x:v>
      </x:c>
      <x:c r="G709" s="8" t="str">
        <x:v>Matt Fitzpatrick (5)</x:v>
      </x:c>
      <x:c r="H709" s="8" t="str"/>
      <x:c r="I709" s="8" t="str">
        <x:v>https://www.europeantour.com/dpworld-tour/schedule/2018/</x:v>
      </x:c>
      <x:c r="J709" s="8" t="str">
        <x:v>€2,500,000 / Matt Fitzpatrick (5) 26  </x:v>
      </x:c>
    </x:row>
    <x:row r="710" ht="23" customHeight="1">
      <x:c r="A710" s="8" t="str">
        <x:v>DP World Tour</x:v>
      </x:c>
      <x:c r="B710" s="11" t="n">
        <x:v>2018</x:v>
      </x:c>
      <x:c r="C710" s="8" t="str">
        <x:v>KLM Open</x:v>
      </x:c>
      <x:c r="D710" s="11" t="str">
        <x:v>EUR</x:v>
      </x:c>
      <x:c r="E710" s="13" t="n">
        <x:v>1800000</x:v>
      </x:c>
      <x:c r="F710" s="8" t="str">
        <x:v>official_calendar_matched</x:v>
      </x:c>
      <x:c r="G710" s="8" t="str">
        <x:v>Wu Ashun (3)</x:v>
      </x:c>
      <x:c r="H710" s="8" t="str"/>
      <x:c r="I710" s="8" t="str">
        <x:v>https://www.europeantour.com/dpworld-tour/schedule/2018/</x:v>
      </x:c>
      <x:c r="J710" s="8" t="str">
        <x:v>€1,800,000 / Wu Ashun (3) 24  </x:v>
      </x:c>
    </x:row>
    <x:row r="711" ht="23" customHeight="1">
      <x:c r="A711" s="8" t="str">
        <x:v>DP World Tour</x:v>
      </x:c>
      <x:c r="B711" s="11" t="n">
        <x:v>2018</x:v>
      </x:c>
      <x:c r="C711" s="8" t="str">
        <x:v>Portugal Masters</x:v>
      </x:c>
      <x:c r="D711" s="11" t="str">
        <x:v>EUR</x:v>
      </x:c>
      <x:c r="E711" s="13" t="n">
        <x:v>2000000</x:v>
      </x:c>
      <x:c r="F711" s="8" t="str">
        <x:v>official_calendar_matched</x:v>
      </x:c>
      <x:c r="G711" s="8" t="str">
        <x:v>Tom Lewis (2)</x:v>
      </x:c>
      <x:c r="H711" s="8" t="str"/>
      <x:c r="I711" s="8" t="str">
        <x:v>https://www.europeantour.com/dpworld-tour/schedule/2018/</x:v>
      </x:c>
      <x:c r="J711" s="8" t="str">
        <x:v>€2,000,000 / Tom Lewis (2) 24  </x:v>
      </x:c>
    </x:row>
    <x:row r="712" ht="23" customHeight="1">
      <x:c r="A712" s="8" t="str">
        <x:v>DP World Tour</x:v>
      </x:c>
      <x:c r="B712" s="11" t="n">
        <x:v>2018</x:v>
      </x:c>
      <x:c r="C712" s="8" t="str">
        <x:v>Alfred Dunhill Links Championship</x:v>
      </x:c>
      <x:c r="D712" s="11" t="str">
        <x:v>USD</x:v>
      </x:c>
      <x:c r="E712" s="13" t="n">
        <x:v>5000000</x:v>
      </x:c>
      <x:c r="F712" s="8" t="str">
        <x:v>official_calendar_matched</x:v>
      </x:c>
      <x:c r="G712" s="8" t="str">
        <x:v>Lucas Bjerregaard (2)</x:v>
      </x:c>
      <x:c r="H712" s="8" t="str"/>
      <x:c r="I712" s="8" t="str">
        <x:v>https://www.europeantour.com/dpworld-tour/schedule/2018/</x:v>
      </x:c>
      <x:c r="J712" s="8" t="str">
        <x:v>US$5,000,000 / Lucas Bjerregaard (2) 38  Pro-Am</x:v>
      </x:c>
    </x:row>
    <x:row r="713" ht="23" customHeight="1">
      <x:c r="A713" s="8" t="str">
        <x:v>DP World Tour</x:v>
      </x:c>
      <x:c r="B713" s="11" t="n">
        <x:v>2018</x:v>
      </x:c>
      <x:c r="C713" s="8" t="str">
        <x:v>Sky Sports British Masters</x:v>
      </x:c>
      <x:c r="D713" s="11" t="str">
        <x:v>GBP</x:v>
      </x:c>
      <x:c r="E713" s="13" t="n">
        <x:v>3000000</x:v>
      </x:c>
      <x:c r="F713" s="8" t="str">
        <x:v>official_calendar_matched</x:v>
      </x:c>
      <x:c r="G713" s="8" t="str">
        <x:v>Eddie Pepperell (2)</x:v>
      </x:c>
      <x:c r="H713" s="8" t="str"/>
      <x:c r="I713" s="8" t="str">
        <x:v>https://www.europeantour.com/dpworld-tour/schedule/2018/</x:v>
      </x:c>
      <x:c r="J713" s="8" t="str">
        <x:v>£3,000,000 / Eddie Pepperell (2) 38  </x:v>
      </x:c>
    </x:row>
    <x:row r="714" ht="23" customHeight="1">
      <x:c r="A714" s="8" t="str">
        <x:v>DP World Tour</x:v>
      </x:c>
      <x:c r="B714" s="11" t="n">
        <x:v>2018</x:v>
      </x:c>
      <x:c r="C714" s="8" t="str">
        <x:v>Andalucía Valderrama Masters</x:v>
      </x:c>
      <x:c r="D714" s="11" t="str">
        <x:v>EUR</x:v>
      </x:c>
      <x:c r="E714" s="13" t="n">
        <x:v>2000000</x:v>
      </x:c>
      <x:c r="F714" s="8" t="str">
        <x:v>official_calendar_matched</x:v>
      </x:c>
      <x:c r="G714" s="8" t="str">
        <x:v>Sergio García (15)</x:v>
      </x:c>
      <x:c r="H714" s="8" t="str"/>
      <x:c r="I714" s="8" t="str">
        <x:v>https://www.europeantour.com/dpworld-tour/schedule/2018/</x:v>
      </x:c>
      <x:c r="J714" s="8" t="str">
        <x:v>€2,000,000 / Sergio García (15) 24  </x:v>
      </x:c>
    </x:row>
    <x:row r="715" ht="23" customHeight="1">
      <x:c r="A715" s="8" t="str">
        <x:v>DP World Tour</x:v>
      </x:c>
      <x:c r="B715" s="11" t="n">
        <x:v>2018</x:v>
      </x:c>
      <x:c r="C715" s="8" t="str">
        <x:v>WGC-HSBC Champions</x:v>
      </x:c>
      <x:c r="D715" s="11" t="str">
        <x:v>USD</x:v>
      </x:c>
      <x:c r="E715" s="13" t="n">
        <x:v>10000000</x:v>
      </x:c>
      <x:c r="F715" s="8" t="str">
        <x:v>official_calendar_matched</x:v>
      </x:c>
      <x:c r="G715" s="8" t="str">
        <x:v>Xander Schauffele (1)</x:v>
      </x:c>
      <x:c r="H715" s="8" t="str"/>
      <x:c r="I715" s="8" t="str">
        <x:v>https://www.europeantour.com/dpworld-tour/schedule/2018/</x:v>
      </x:c>
      <x:c r="J715" s="8" t="str">
        <x:v>US$10,000,000 / Xander Schauffele (1) 66  World Golf Championship</x:v>
      </x:c>
    </x:row>
    <x:row r="716" ht="23" customHeight="1">
      <x:c r="A716" s="8" t="str">
        <x:v>DP World Tour</x:v>
      </x:c>
      <x:c r="B716" s="11" t="n">
        <x:v>2018</x:v>
      </x:c>
      <x:c r="C716" s="8" t="str">
        <x:v>Turkish Airlines Open</x:v>
      </x:c>
      <x:c r="D716" s="11" t="str">
        <x:v>USD</x:v>
      </x:c>
      <x:c r="E716" s="13" t="n">
        <x:v>7000000</x:v>
      </x:c>
      <x:c r="F716" s="8" t="str">
        <x:v>official_calendar_matched</x:v>
      </x:c>
      <x:c r="G716" s="8" t="str">
        <x:v>Justin Rose (11)</x:v>
      </x:c>
      <x:c r="H716" s="8" t="str"/>
      <x:c r="I716" s="8" t="str">
        <x:v>https://www.europeantour.com/dpworld-tour/schedule/2018/</x:v>
      </x:c>
      <x:c r="J716" s="8" t="str">
        <x:v>US$7,000,000 / Justin Rose (11) 36  Rolex SeriesLimited-field event</x:v>
      </x:c>
    </x:row>
    <x:row r="717" ht="23" customHeight="1">
      <x:c r="A717" s="8" t="str">
        <x:v>DP World Tour</x:v>
      </x:c>
      <x:c r="B717" s="11" t="n">
        <x:v>2018</x:v>
      </x:c>
      <x:c r="C717" s="8" t="str">
        <x:v>Nedbank Golf Challenge</x:v>
      </x:c>
      <x:c r="D717" s="11" t="str">
        <x:v>USD</x:v>
      </x:c>
      <x:c r="E717" s="13" t="n">
        <x:v>7500000</x:v>
      </x:c>
      <x:c r="F717" s="8" t="str">
        <x:v>official_calendar_matched</x:v>
      </x:c>
      <x:c r="G717" s="8" t="str">
        <x:v>Lee Westwood (24)</x:v>
      </x:c>
      <x:c r="H717" s="8" t="str"/>
      <x:c r="I717" s="8" t="str">
        <x:v>https://www.europeantour.com/dpworld-tour/schedule/2018/</x:v>
      </x:c>
      <x:c r="J717" s="8" t="str">
        <x:v>US$7,500,000 / Lee Westwood (24) 34  Rolex SeriesLimited-field event</x:v>
      </x:c>
    </x:row>
    <x:row r="718" ht="23" customHeight="1">
      <x:c r="A718" s="8" t="str">
        <x:v>DP World Tour</x:v>
      </x:c>
      <x:c r="B718" s="11" t="n">
        <x:v>2018</x:v>
      </x:c>
      <x:c r="C718" s="8" t="str">
        <x:v>DP World Tour Championship, Dubai</x:v>
      </x:c>
      <x:c r="D718" s="11" t="str">
        <x:v>USD</x:v>
      </x:c>
      <x:c r="E718" s="13" t="n">
        <x:v>8000000</x:v>
      </x:c>
      <x:c r="F718" s="8" t="str">
        <x:v>official_calendar_matched</x:v>
      </x:c>
      <x:c r="G718" s="8" t="str">
        <x:v>Danny Willett (6)</x:v>
      </x:c>
      <x:c r="H718" s="8" t="str"/>
      <x:c r="I718" s="8" t="str">
        <x:v>https://www.europeantour.com/dpworld-tour/schedule/2018/</x:v>
      </x:c>
      <x:c r="J718" s="8" t="str">
        <x:v>US$8,000,000 / Danny Willett (6) 52  Tour Championship[d]</x:v>
      </x:c>
    </x:row>
    <x:row r="719" ht="23" customHeight="1">
      <x:c r="A719" s="8" t="str">
        <x:v>PGA TOUR</x:v>
      </x:c>
      <x:c r="B719" s="11" t="n">
        <x:v>2019</x:v>
      </x:c>
      <x:c r="C719" s="8" t="str">
        <x:v>Safeway Open</x:v>
      </x:c>
      <x:c r="D719" s="11" t="str">
        <x:v>USD</x:v>
      </x:c>
      <x:c r="E719" s="13" t="n">
        <x:v>6400000</x:v>
      </x:c>
      <x:c r="F719" s="8" t="str">
        <x:v>official_media_correlated</x:v>
      </x:c>
      <x:c r="G719" s="8" t="str">
        <x:v>Kevin Tway (1)</x:v>
      </x:c>
      <x:c r="H719" s="8" t="str"/>
      <x:c r="I719" s="8" t="str">
        <x:v>https://pgatourmedia.pgatourhq.com/tours/2019/pgatour/safewayopen</x:v>
      </x:c>
      <x:c r="J719" s="8" t="str">
        <x:v>6,400,000 / Kevin Tway (1) 28  </x:v>
      </x:c>
    </x:row>
    <x:row r="720" ht="23" customHeight="1">
      <x:c r="A720" s="8" t="str">
        <x:v>PGA TOUR</x:v>
      </x:c>
      <x:c r="B720" s="11" t="n">
        <x:v>2019</x:v>
      </x:c>
      <x:c r="C720" s="8" t="str">
        <x:v>CIMB Classic</x:v>
      </x:c>
      <x:c r="D720" s="11" t="str">
        <x:v>USD</x:v>
      </x:c>
      <x:c r="E720" s="13" t="n">
        <x:v>7000000</x:v>
      </x:c>
      <x:c r="F720" s="8" t="str">
        <x:v>official_media_correlated</x:v>
      </x:c>
      <x:c r="G720" s="8" t="str">
        <x:v>Marc Leishman (4)</x:v>
      </x:c>
      <x:c r="H720" s="8" t="str"/>
      <x:c r="I720" s="8" t="str">
        <x:v>https://pgatourmedia.pgatourhq.com/tours/2019/pgatour/cimbclassic</x:v>
      </x:c>
      <x:c r="J720" s="8" t="str">
        <x:v>7,000,000 / Marc Leishman (4) 48 ASA Limited-field event</x:v>
      </x:c>
    </x:row>
    <x:row r="721" ht="23" customHeight="1">
      <x:c r="A721" s="8" t="str">
        <x:v>PGA TOUR</x:v>
      </x:c>
      <x:c r="B721" s="11" t="n">
        <x:v>2019</x:v>
      </x:c>
      <x:c r="C721" s="8" t="str">
        <x:v>CJ Cup</x:v>
      </x:c>
      <x:c r="D721" s="11" t="str">
        <x:v>USD</x:v>
      </x:c>
      <x:c r="E721" s="13" t="n">
        <x:v>9500000</x:v>
      </x:c>
      <x:c r="F721" s="8" t="str">
        <x:v>secondary_event_table</x:v>
      </x:c>
      <x:c r="G721" s="8" t="str">
        <x:v>Brooks Koepka (5)</x:v>
      </x:c>
      <x:c r="H721" s="8" t="str"/>
      <x:c r="I721" s="8" t="str">
        <x:v>https://en.wikipedia.org/wiki/2018%E2%80%9319_PGA_Tour</x:v>
      </x:c>
      <x:c r="J721" s="8" t="str">
        <x:v>9,500,000 / Brooks Koepka (5) 54  Limited-field event</x:v>
      </x:c>
    </x:row>
    <x:row r="722" ht="23" customHeight="1">
      <x:c r="A722" s="8" t="str">
        <x:v>PGA TOUR</x:v>
      </x:c>
      <x:c r="B722" s="11" t="n">
        <x:v>2019</x:v>
      </x:c>
      <x:c r="C722" s="8" t="str">
        <x:v>WGC-HSBC Champions</x:v>
      </x:c>
      <x:c r="D722" s="11" t="str">
        <x:v>USD</x:v>
      </x:c>
      <x:c r="E722" s="13" t="n">
        <x:v>10000000</x:v>
      </x:c>
      <x:c r="F722" s="8" t="str">
        <x:v>official_media_correlated</x:v>
      </x:c>
      <x:c r="G722" s="8" t="str">
        <x:v>Xander Schauffele (3)</x:v>
      </x:c>
      <x:c r="H722" s="8" t="str"/>
      <x:c r="I722" s="8" t="str">
        <x:v>https://pgatourmedia.pgatourhq.com/tours/2019/pgatour/worldgolfchampionships-hsbcchampions</x:v>
      </x:c>
      <x:c r="J722" s="8" t="str">
        <x:v>10,000,000 / Xander Schauffele (3) 66  World Golf Championship</x:v>
      </x:c>
    </x:row>
    <x:row r="723" ht="23" customHeight="1">
      <x:c r="A723" s="8" t="str">
        <x:v>PGA TOUR</x:v>
      </x:c>
      <x:c r="B723" s="11" t="n">
        <x:v>2019</x:v>
      </x:c>
      <x:c r="C723" s="8" t="str">
        <x:v>Sanderson Farms Championship</x:v>
      </x:c>
      <x:c r="D723" s="11" t="str">
        <x:v>USD</x:v>
      </x:c>
      <x:c r="E723" s="13" t="n">
        <x:v>4400000</x:v>
      </x:c>
      <x:c r="F723" s="8" t="str">
        <x:v>official_media_correlated</x:v>
      </x:c>
      <x:c r="G723" s="8" t="str">
        <x:v>Cameron Champ (1)</x:v>
      </x:c>
      <x:c r="H723" s="8" t="str"/>
      <x:c r="I723" s="8" t="str">
        <x:v>https://pgatourmedia.pgatourhq.com/tours/2019/pgatour/sandersonfarmschampionship</x:v>
      </x:c>
      <x:c r="J723" s="8" t="str">
        <x:v>4,400,000 / Cameron Champ (1) 24  Alternate event</x:v>
      </x:c>
    </x:row>
    <x:row r="724" ht="23" customHeight="1">
      <x:c r="A724" s="8" t="str">
        <x:v>PGA TOUR</x:v>
      </x:c>
      <x:c r="B724" s="11" t="n">
        <x:v>2019</x:v>
      </x:c>
      <x:c r="C724" s="8" t="str">
        <x:v>Shriners Hospitals for Children Open</x:v>
      </x:c>
      <x:c r="D724" s="11" t="str">
        <x:v>USD</x:v>
      </x:c>
      <x:c r="E724" s="13" t="n">
        <x:v>7000000</x:v>
      </x:c>
      <x:c r="F724" s="8" t="str">
        <x:v>official_media_correlated</x:v>
      </x:c>
      <x:c r="G724" s="8" t="str">
        <x:v>Bryson DeChambeau (5)</x:v>
      </x:c>
      <x:c r="H724" s="8" t="str"/>
      <x:c r="I724" s="8" t="str">
        <x:v>https://pgatourmedia.pgatourhq.com/tours/2019/pgatour/shrinershospitalsforchildrenopen</x:v>
      </x:c>
      <x:c r="J724" s="8" t="str">
        <x:v>7,000,000 / Bryson DeChambeau (5) 40  </x:v>
      </x:c>
    </x:row>
    <x:row r="725" ht="23" customHeight="1">
      <x:c r="A725" s="8" t="str">
        <x:v>PGA TOUR</x:v>
      </x:c>
      <x:c r="B725" s="11" t="n">
        <x:v>2019</x:v>
      </x:c>
      <x:c r="C725" s="8" t="str">
        <x:v>Mayakoba Golf Classic</x:v>
      </x:c>
      <x:c r="D725" s="11" t="str">
        <x:v>USD</x:v>
      </x:c>
      <x:c r="E725" s="13" t="n">
        <x:v>7200000</x:v>
      </x:c>
      <x:c r="F725" s="8" t="str">
        <x:v>official_media_correlated</x:v>
      </x:c>
      <x:c r="G725" s="8" t="str">
        <x:v>Matt Kuchar (8)</x:v>
      </x:c>
      <x:c r="H725" s="8" t="str"/>
      <x:c r="I725" s="8" t="str">
        <x:v>https://pgatourmedia.pgatourhq.com/tours/2019/pgatour/mayakobagolfclassic</x:v>
      </x:c>
      <x:c r="J725" s="8" t="str">
        <x:v>7,200,000 / Matt Kuchar (8) 40  </x:v>
      </x:c>
    </x:row>
    <x:row r="726" ht="23" customHeight="1">
      <x:c r="A726" s="8" t="str">
        <x:v>PGA TOUR</x:v>
      </x:c>
      <x:c r="B726" s="11" t="n">
        <x:v>2019</x:v>
      </x:c>
      <x:c r="C726" s="8" t="str">
        <x:v>RSM Classic</x:v>
      </x:c>
      <x:c r="D726" s="11" t="str">
        <x:v>USD</x:v>
      </x:c>
      <x:c r="E726" s="13" t="n">
        <x:v>6400000</x:v>
      </x:c>
      <x:c r="F726" s="8" t="str">
        <x:v>official_media_correlated</x:v>
      </x:c>
      <x:c r="G726" s="8" t="str">
        <x:v>Charles Howell III (3)</x:v>
      </x:c>
      <x:c r="H726" s="8" t="str"/>
      <x:c r="I726" s="8" t="str">
        <x:v>https://pgatourmedia.pgatourhq.com/tours/2019/pgatour/thersmclassic</x:v>
      </x:c>
      <x:c r="J726" s="8" t="str">
        <x:v>6,400,000 / Charles Howell III (3) 24  </x:v>
      </x:c>
    </x:row>
    <x:row r="727" ht="23" customHeight="1">
      <x:c r="A727" s="8" t="str">
        <x:v>PGA TOUR</x:v>
      </x:c>
      <x:c r="B727" s="11" t="n">
        <x:v>2019</x:v>
      </x:c>
      <x:c r="C727" s="8" t="str">
        <x:v>Sentry Tournament of Champions</x:v>
      </x:c>
      <x:c r="D727" s="11" t="str">
        <x:v>USD</x:v>
      </x:c>
      <x:c r="E727" s="13" t="n">
        <x:v>6500000</x:v>
      </x:c>
      <x:c r="F727" s="8" t="str">
        <x:v>official_media_correlated</x:v>
      </x:c>
      <x:c r="G727" s="8" t="str">
        <x:v>Xander Schauffele (4)</x:v>
      </x:c>
      <x:c r="H727" s="8" t="str"/>
      <x:c r="I727" s="8" t="str">
        <x:v>https://pgatourmedia.pgatourhq.com/tours/2019/pgatour/sentrytournamentofchampions</x:v>
      </x:c>
      <x:c r="J727" s="8" t="str">
        <x:v>6,500,000 / Xander Schauffele (4) 56  Winners-only event</x:v>
      </x:c>
    </x:row>
    <x:row r="728" ht="23" customHeight="1">
      <x:c r="A728" s="8" t="str">
        <x:v>PGA TOUR</x:v>
      </x:c>
      <x:c r="B728" s="11" t="n">
        <x:v>2019</x:v>
      </x:c>
      <x:c r="C728" s="8" t="str">
        <x:v>Sony Open in Hawaii</x:v>
      </x:c>
      <x:c r="D728" s="11" t="str">
        <x:v>USD</x:v>
      </x:c>
      <x:c r="E728" s="13" t="n">
        <x:v>6400000</x:v>
      </x:c>
      <x:c r="F728" s="8" t="str">
        <x:v>official_media_correlated</x:v>
      </x:c>
      <x:c r="G728" s="8" t="str">
        <x:v>Matt Kuchar (9)</x:v>
      </x:c>
      <x:c r="H728" s="8" t="str"/>
      <x:c r="I728" s="8" t="str">
        <x:v>https://pgatourmedia.pgatourhq.com/tours/2019/pgatour/sonyopeninhawaii</x:v>
      </x:c>
      <x:c r="J728" s="8" t="str">
        <x:v>6,400,000 / Matt Kuchar (9) 50  </x:v>
      </x:c>
    </x:row>
    <x:row r="729" ht="23" customHeight="1">
      <x:c r="A729" s="8" t="str">
        <x:v>PGA TOUR</x:v>
      </x:c>
      <x:c r="B729" s="11" t="n">
        <x:v>2019</x:v>
      </x:c>
      <x:c r="C729" s="8" t="str">
        <x:v>Desert Classic</x:v>
      </x:c>
      <x:c r="D729" s="11" t="str">
        <x:v>USD</x:v>
      </x:c>
      <x:c r="E729" s="13" t="n">
        <x:v>5900000</x:v>
      </x:c>
      <x:c r="F729" s="8" t="str">
        <x:v>official_media_correlated</x:v>
      </x:c>
      <x:c r="G729" s="8" t="str">
        <x:v>Adam Long (1)</x:v>
      </x:c>
      <x:c r="H729" s="8" t="str"/>
      <x:c r="I729" s="8" t="str">
        <x:v>https://pgatourmedia.pgatourhq.com/tours/2019/pgatour/desertclassic</x:v>
      </x:c>
      <x:c r="J729" s="8" t="str">
        <x:v>5,900,000 / Adam Long (1) 42  Pro-Am</x:v>
      </x:c>
    </x:row>
    <x:row r="730" ht="23" customHeight="1">
      <x:c r="A730" s="8" t="str">
        <x:v>PGA TOUR</x:v>
      </x:c>
      <x:c r="B730" s="11" t="n">
        <x:v>2019</x:v>
      </x:c>
      <x:c r="C730" s="8" t="str">
        <x:v>Farmers Insurance Open</x:v>
      </x:c>
      <x:c r="D730" s="11" t="str">
        <x:v>USD</x:v>
      </x:c>
      <x:c r="E730" s="13" t="n">
        <x:v>7100000</x:v>
      </x:c>
      <x:c r="F730" s="8" t="str">
        <x:v>official_media_correlated</x:v>
      </x:c>
      <x:c r="G730" s="8" t="str">
        <x:v>Justin Rose (10)</x:v>
      </x:c>
      <x:c r="H730" s="8" t="str"/>
      <x:c r="I730" s="8" t="str">
        <x:v>https://pgatourmedia.pgatourhq.com/tours/2019/pgatour/farmersinsuranceopen</x:v>
      </x:c>
      <x:c r="J730" s="8" t="str">
        <x:v>7,100,000 / Justin Rose (10) 60  </x:v>
      </x:c>
    </x:row>
    <x:row r="731" ht="23" customHeight="1">
      <x:c r="A731" s="8" t="str">
        <x:v>PGA TOUR</x:v>
      </x:c>
      <x:c r="B731" s="11" t="n">
        <x:v>2019</x:v>
      </x:c>
      <x:c r="C731" s="8" t="str">
        <x:v>Waste Management Phoenix Open</x:v>
      </x:c>
      <x:c r="D731" s="11" t="str">
        <x:v>USD</x:v>
      </x:c>
      <x:c r="E731" s="13" t="n">
        <x:v>7100000</x:v>
      </x:c>
      <x:c r="F731" s="8" t="str">
        <x:v>official_media_correlated</x:v>
      </x:c>
      <x:c r="G731" s="8" t="str">
        <x:v>Rickie Fowler (5)</x:v>
      </x:c>
      <x:c r="H731" s="8" t="str"/>
      <x:c r="I731" s="8" t="str">
        <x:v>https://pgatourmedia.pgatourhq.com/tours/2019/pgatour/wastemanagementphoenixopen</x:v>
      </x:c>
      <x:c r="J731" s="8" t="str">
        <x:v>7,100,000 / Rickie Fowler (5) 56  </x:v>
      </x:c>
    </x:row>
    <x:row r="732" ht="23" customHeight="1">
      <x:c r="A732" s="8" t="str">
        <x:v>PGA TOUR</x:v>
      </x:c>
      <x:c r="B732" s="11" t="n">
        <x:v>2019</x:v>
      </x:c>
      <x:c r="C732" s="8" t="str">
        <x:v>AT&amp;T Pebble Beach Pro-Am</x:v>
      </x:c>
      <x:c r="D732" s="11" t="str">
        <x:v>USD</x:v>
      </x:c>
      <x:c r="E732" s="13" t="n">
        <x:v>7600000</x:v>
      </x:c>
      <x:c r="F732" s="8" t="str">
        <x:v>official_media_correlated</x:v>
      </x:c>
      <x:c r="G732" s="8" t="str">
        <x:v>Phil Mickelson (44)</x:v>
      </x:c>
      <x:c r="H732" s="8" t="str"/>
      <x:c r="I732" s="8" t="str">
        <x:v>https://pgatourmedia.pgatourhq.com/tours/2019/pgatour/at-tpebblebeachpro-am</x:v>
      </x:c>
      <x:c r="J732" s="8" t="str">
        <x:v>7,600,000 / Phil Mickelson (44) 46  Pro-Am</x:v>
      </x:c>
    </x:row>
    <x:row r="733" ht="23" customHeight="1">
      <x:c r="A733" s="8" t="str">
        <x:v>PGA TOUR</x:v>
      </x:c>
      <x:c r="B733" s="11" t="n">
        <x:v>2019</x:v>
      </x:c>
      <x:c r="C733" s="8" t="str">
        <x:v>Genesis Open</x:v>
      </x:c>
      <x:c r="D733" s="11" t="str">
        <x:v>USD</x:v>
      </x:c>
      <x:c r="E733" s="13" t="n">
        <x:v>7400000</x:v>
      </x:c>
      <x:c r="F733" s="8" t="str">
        <x:v>official_media_correlated</x:v>
      </x:c>
      <x:c r="G733" s="8" t="str">
        <x:v>J. B. Holmes (5)</x:v>
      </x:c>
      <x:c r="H733" s="8" t="str"/>
      <x:c r="I733" s="8" t="str">
        <x:v>https://pgatourmedia.pgatourhq.com/tours/2019/pgatour/genesisopen</x:v>
      </x:c>
      <x:c r="J733" s="8" t="str">
        <x:v>7,400,000 / J. B. Holmes (5) 64  </x:v>
      </x:c>
    </x:row>
    <x:row r="734" ht="23" customHeight="1">
      <x:c r="A734" s="8" t="str">
        <x:v>PGA TOUR</x:v>
      </x:c>
      <x:c r="B734" s="11" t="n">
        <x:v>2019</x:v>
      </x:c>
      <x:c r="C734" s="8" t="str">
        <x:v>WGC-Mexico Championship</x:v>
      </x:c>
      <x:c r="D734" s="11" t="str">
        <x:v>USD</x:v>
      </x:c>
      <x:c r="E734" s="13" t="n">
        <x:v>10250000</x:v>
      </x:c>
      <x:c r="F734" s="8" t="str">
        <x:v>official_media_correlated</x:v>
      </x:c>
      <x:c r="G734" s="8" t="str">
        <x:v>Dustin Johnson (20)</x:v>
      </x:c>
      <x:c r="H734" s="8" t="str"/>
      <x:c r="I734" s="8" t="str">
        <x:v>https://pgatourmedia.pgatourhq.com/tours/2019/pgatour/worldgolfchampionships-mexicochampionship</x:v>
      </x:c>
      <x:c r="J734" s="8" t="str">
        <x:v>10,250,000 / Dustin Johnson (20) 72  World Golf Championship</x:v>
      </x:c>
    </x:row>
    <x:row r="735" ht="23" customHeight="1">
      <x:c r="A735" s="8" t="str">
        <x:v>PGA TOUR</x:v>
      </x:c>
      <x:c r="B735" s="11" t="n">
        <x:v>2019</x:v>
      </x:c>
      <x:c r="C735" s="8" t="str">
        <x:v>Puerto Rico Open</x:v>
      </x:c>
      <x:c r="D735" s="11" t="str">
        <x:v>USD</x:v>
      </x:c>
      <x:c r="E735" s="13" t="n">
        <x:v>3000000</x:v>
      </x:c>
      <x:c r="F735" s="8" t="str">
        <x:v>official_media_correlated</x:v>
      </x:c>
      <x:c r="G735" s="8" t="str">
        <x:v>Martin Trainer (1)</x:v>
      </x:c>
      <x:c r="H735" s="8" t="str"/>
      <x:c r="I735" s="8" t="str">
        <x:v>https://pgatourmedia.pgatourhq.com/tours/2019/pgatour/puertoricoopen</x:v>
      </x:c>
      <x:c r="J735" s="8" t="str">
        <x:v>3,000,000 / Martin Trainer (1) 24  Alternate event</x:v>
      </x:c>
    </x:row>
    <x:row r="736" ht="23" customHeight="1">
      <x:c r="A736" s="8" t="str">
        <x:v>PGA TOUR</x:v>
      </x:c>
      <x:c r="B736" s="11" t="n">
        <x:v>2019</x:v>
      </x:c>
      <x:c r="C736" s="8" t="str">
        <x:v>The Honda Classic</x:v>
      </x:c>
      <x:c r="D736" s="11" t="str">
        <x:v>USD</x:v>
      </x:c>
      <x:c r="E736" s="13" t="n">
        <x:v>6800000</x:v>
      </x:c>
      <x:c r="F736" s="8" t="str">
        <x:v>official_media_correlated</x:v>
      </x:c>
      <x:c r="G736" s="8" t="str">
        <x:v>Keith Mitchell (1)</x:v>
      </x:c>
      <x:c r="H736" s="8" t="str"/>
      <x:c r="I736" s="8" t="str">
        <x:v>https://pgatourmedia.pgatourhq.com/tours/2019/pgatour/thehondaclassic</x:v>
      </x:c>
      <x:c r="J736" s="8" t="str">
        <x:v>6,800,000 / Keith Mitchell (1) 48  </x:v>
      </x:c>
    </x:row>
    <x:row r="737" ht="23" customHeight="1">
      <x:c r="A737" s="8" t="str">
        <x:v>PGA TOUR</x:v>
      </x:c>
      <x:c r="B737" s="11" t="n">
        <x:v>2019</x:v>
      </x:c>
      <x:c r="C737" s="8" t="str">
        <x:v>Arnold Palmer Invitational</x:v>
      </x:c>
      <x:c r="D737" s="11" t="str">
        <x:v>USD</x:v>
      </x:c>
      <x:c r="E737" s="13" t="n">
        <x:v>9100000</x:v>
      </x:c>
      <x:c r="F737" s="8" t="str">
        <x:v>official_media_correlated</x:v>
      </x:c>
      <x:c r="G737" s="8" t="str">
        <x:v>Francesco Molinari (3)</x:v>
      </x:c>
      <x:c r="H737" s="8" t="str"/>
      <x:c r="I737" s="8" t="str">
        <x:v>https://pgatourmedia.pgatourhq.com/tours/2019/pgatour/arnoldpalmerinvitationalpresentedbymastercard</x:v>
      </x:c>
      <x:c r="J737" s="8" t="str">
        <x:v>9,100,000 / Francesco Molinari (3) 64  Invitational</x:v>
      </x:c>
    </x:row>
    <x:row r="738" ht="23" customHeight="1">
      <x:c r="A738" s="8" t="str">
        <x:v>PGA TOUR</x:v>
      </x:c>
      <x:c r="B738" s="11" t="n">
        <x:v>2019</x:v>
      </x:c>
      <x:c r="C738" s="8" t="str">
        <x:v>The Players Championship</x:v>
      </x:c>
      <x:c r="D738" s="11" t="str">
        <x:v>USD</x:v>
      </x:c>
      <x:c r="E738" s="13" t="n">
        <x:v>12500000</x:v>
      </x:c>
      <x:c r="F738" s="8" t="str">
        <x:v>official_media_correlated</x:v>
      </x:c>
      <x:c r="G738" s="8" t="str">
        <x:v>Rory McIlroy (15)</x:v>
      </x:c>
      <x:c r="H738" s="8" t="str"/>
      <x:c r="I738" s="8" t="str">
        <x:v>https://pgatourmedia.pgatourhq.com/tours/2019/pgatour/theplayerschampionship</x:v>
      </x:c>
      <x:c r="J738" s="8" t="str">
        <x:v>12,500,000 / Rory McIlroy (15) 80  Flagship event</x:v>
      </x:c>
    </x:row>
    <x:row r="739" ht="23" customHeight="1">
      <x:c r="A739" s="8" t="str">
        <x:v>PGA TOUR</x:v>
      </x:c>
      <x:c r="B739" s="11" t="n">
        <x:v>2019</x:v>
      </x:c>
      <x:c r="C739" s="8" t="str">
        <x:v>Valspar Championship</x:v>
      </x:c>
      <x:c r="D739" s="11" t="str">
        <x:v>USD</x:v>
      </x:c>
      <x:c r="E739" s="13" t="n">
        <x:v>6700000</x:v>
      </x:c>
      <x:c r="F739" s="8" t="str">
        <x:v>official_media_correlated</x:v>
      </x:c>
      <x:c r="G739" s="8" t="str">
        <x:v>Paul Casey (3)</x:v>
      </x:c>
      <x:c r="H739" s="8" t="str"/>
      <x:c r="I739" s="8" t="str">
        <x:v>https://pgatourmedia.pgatourhq.com/tours/2019/pgatour/valsparchampionship</x:v>
      </x:c>
      <x:c r="J739" s="8" t="str">
        <x:v>6,700,000 / Paul Casey (3) 50  </x:v>
      </x:c>
    </x:row>
    <x:row r="740" ht="23" customHeight="1">
      <x:c r="A740" s="8" t="str">
        <x:v>PGA TOUR</x:v>
      </x:c>
      <x:c r="B740" s="11" t="n">
        <x:v>2019</x:v>
      </x:c>
      <x:c r="C740" s="8" t="str">
        <x:v>WGC-Dell Technologies Match Play</x:v>
      </x:c>
      <x:c r="D740" s="11" t="str">
        <x:v>USD</x:v>
      </x:c>
      <x:c r="E740" s="13" t="n">
        <x:v>10250000</x:v>
      </x:c>
      <x:c r="F740" s="8" t="str">
        <x:v>official_media_correlated</x:v>
      </x:c>
      <x:c r="G740" s="8" t="str">
        <x:v>Kevin Kisner (3)</x:v>
      </x:c>
      <x:c r="H740" s="8" t="str"/>
      <x:c r="I740" s="8" t="str">
        <x:v>https://pgatourmedia.pgatourhq.com/tours/2019/pgatour/worldgolfchampionships-delltechnologiesmatchplay</x:v>
      </x:c>
      <x:c r="J740" s="8" t="str">
        <x:v>10,250,000 / Kevin Kisner (3) 76  World Golf Championship</x:v>
      </x:c>
    </x:row>
    <x:row r="741" ht="23" customHeight="1">
      <x:c r="A741" s="8" t="str">
        <x:v>PGA TOUR</x:v>
      </x:c>
      <x:c r="B741" s="11" t="n">
        <x:v>2019</x:v>
      </x:c>
      <x:c r="C741" s="8" t="str">
        <x:v>Corales Puntacana Resort and Club Championship</x:v>
      </x:c>
      <x:c r="D741" s="11" t="str">
        <x:v>USD</x:v>
      </x:c>
      <x:c r="E741" s="13" t="n">
        <x:v>3000000</x:v>
      </x:c>
      <x:c r="F741" s="8" t="str">
        <x:v>official_media_correlated</x:v>
      </x:c>
      <x:c r="G741" s="8" t="str">
        <x:v>Graeme McDowell (4)</x:v>
      </x:c>
      <x:c r="H741" s="8" t="str"/>
      <x:c r="I741" s="8" t="str">
        <x:v>https://pgatourmedia.pgatourhq.com/tours/2019/pgatour/coralespuntacanaresort-clubchampionship</x:v>
      </x:c>
      <x:c r="J741" s="8" t="str">
        <x:v>3,000,000 / Graeme McDowell (4) 24  Alternate event</x:v>
      </x:c>
    </x:row>
    <x:row r="742" ht="23" customHeight="1">
      <x:c r="A742" s="8" t="str">
        <x:v>PGA TOUR</x:v>
      </x:c>
      <x:c r="B742" s="11" t="n">
        <x:v>2019</x:v>
      </x:c>
      <x:c r="C742" s="8" t="str">
        <x:v>Valero Texas Open</x:v>
      </x:c>
      <x:c r="D742" s="11" t="str">
        <x:v>USD</x:v>
      </x:c>
      <x:c r="E742" s="13" t="n">
        <x:v>7500000</x:v>
      </x:c>
      <x:c r="F742" s="8" t="str">
        <x:v>official_media_correlated</x:v>
      </x:c>
      <x:c r="G742" s="8" t="str">
        <x:v>Corey Conners (1)</x:v>
      </x:c>
      <x:c r="H742" s="8" t="str"/>
      <x:c r="I742" s="8" t="str">
        <x:v>https://pgatourmedia.pgatourhq.com/tours/2019/pgatour/valerotexasopen</x:v>
      </x:c>
      <x:c r="J742" s="8" t="str">
        <x:v>7,500,000 / Corey Conners (1) 40  </x:v>
      </x:c>
    </x:row>
    <x:row r="743" ht="23" customHeight="1">
      <x:c r="A743" s="8" t="str">
        <x:v>PGA TOUR</x:v>
      </x:c>
      <x:c r="B743" s="11" t="n">
        <x:v>2019</x:v>
      </x:c>
      <x:c r="C743" s="8" t="str">
        <x:v>Masters Tournament</x:v>
      </x:c>
      <x:c r="D743" s="11" t="str">
        <x:v>USD</x:v>
      </x:c>
      <x:c r="E743" s="13" t="n">
        <x:v>11500000</x:v>
      </x:c>
      <x:c r="F743" s="8" t="str">
        <x:v>official_media_correlated</x:v>
      </x:c>
      <x:c r="G743" s="8" t="str">
        <x:v>Tiger Woods (81)</x:v>
      </x:c>
      <x:c r="H743" s="8" t="str"/>
      <x:c r="I743" s="8" t="str">
        <x:v>https://pgatourmedia.pgatourhq.com/tours/2019/pgatour/masterstournament</x:v>
      </x:c>
      <x:c r="J743" s="8" t="str">
        <x:v>11,500,000 / Tiger Woods (81) 100  Major championship</x:v>
      </x:c>
    </x:row>
    <x:row r="744" ht="23" customHeight="1">
      <x:c r="A744" s="8" t="str">
        <x:v>PGA TOUR</x:v>
      </x:c>
      <x:c r="B744" s="11" t="n">
        <x:v>2019</x:v>
      </x:c>
      <x:c r="C744" s="8" t="str">
        <x:v>RBC Heritage</x:v>
      </x:c>
      <x:c r="D744" s="11" t="str">
        <x:v>USD</x:v>
      </x:c>
      <x:c r="E744" s="13" t="n">
        <x:v>6900000</x:v>
      </x:c>
      <x:c r="F744" s="8" t="str">
        <x:v>official_media_correlated</x:v>
      </x:c>
      <x:c r="G744" s="8" t="str">
        <x:v>Pan Cheng-tsung (1)</x:v>
      </x:c>
      <x:c r="H744" s="8" t="str"/>
      <x:c r="I744" s="8" t="str">
        <x:v>https://pgatourmedia.pgatourhq.com/tours/2019/pgatour/rbcheritage</x:v>
      </x:c>
      <x:c r="J744" s="8" t="str">
        <x:v>6,900,000 / Pan Cheng-tsung (1) 58  Invitational</x:v>
      </x:c>
    </x:row>
    <x:row r="745" ht="23" customHeight="1">
      <x:c r="A745" s="8" t="str">
        <x:v>PGA TOUR</x:v>
      </x:c>
      <x:c r="B745" s="11" t="n">
        <x:v>2019</x:v>
      </x:c>
      <x:c r="C745" s="8" t="str">
        <x:v>Zurich Classic of New Orleans</x:v>
      </x:c>
      <x:c r="D745" s="11" t="str">
        <x:v>USD</x:v>
      </x:c>
      <x:c r="E745" s="13" t="n">
        <x:v>7300000</x:v>
      </x:c>
      <x:c r="F745" s="8" t="str">
        <x:v>official_media_correlated</x:v>
      </x:c>
      <x:c r="G745" s="8" t="str">
        <x:v>Ryan Palmer (4) and Jon Rahm (3)</x:v>
      </x:c>
      <x:c r="H745" s="8" t="str"/>
      <x:c r="I745" s="8" t="str">
        <x:v>https://pgatourmedia.pgatourhq.com/tours/2019/pgatour/zurichclassicofneworleans</x:v>
      </x:c>
      <x:c r="J745" s="8" t="str">
        <x:v>7,300,000 / Ryan Palmer (4) and Jon Rahm (3) n/a  Team event</x:v>
      </x:c>
    </x:row>
    <x:row r="746" ht="23" customHeight="1">
      <x:c r="A746" s="8" t="str">
        <x:v>PGA TOUR</x:v>
      </x:c>
      <x:c r="B746" s="11" t="n">
        <x:v>2019</x:v>
      </x:c>
      <x:c r="C746" s="8" t="str">
        <x:v>Wells Fargo Championship</x:v>
      </x:c>
      <x:c r="D746" s="11" t="str">
        <x:v>USD</x:v>
      </x:c>
      <x:c r="E746" s="13" t="n">
        <x:v>7900000</x:v>
      </x:c>
      <x:c r="F746" s="8" t="str">
        <x:v>official_media_correlated</x:v>
      </x:c>
      <x:c r="G746" s="8" t="str">
        <x:v>Max Homa (1)</x:v>
      </x:c>
      <x:c r="H746" s="8" t="str"/>
      <x:c r="I746" s="8" t="str">
        <x:v>https://pgatourmedia.pgatourhq.com/tours/2019/pgatour/wellsfargochampionship</x:v>
      </x:c>
      <x:c r="J746" s="8" t="str">
        <x:v>7,900,000 / Max Homa (1) 50  </x:v>
      </x:c>
    </x:row>
    <x:row r="747" ht="23" customHeight="1">
      <x:c r="A747" s="8" t="str">
        <x:v>PGA TOUR</x:v>
      </x:c>
      <x:c r="B747" s="11" t="n">
        <x:v>2019</x:v>
      </x:c>
      <x:c r="C747" s="8" t="str">
        <x:v>AT&amp;T Byron Nelson</x:v>
      </x:c>
      <x:c r="D747" s="11" t="str">
        <x:v>USD</x:v>
      </x:c>
      <x:c r="E747" s="13" t="n">
        <x:v>7900000</x:v>
      </x:c>
      <x:c r="F747" s="8" t="str">
        <x:v>official_media_correlated</x:v>
      </x:c>
      <x:c r="G747" s="8" t="str">
        <x:v>Kang Sung-hoon (1)</x:v>
      </x:c>
      <x:c r="H747" s="8" t="str"/>
      <x:c r="I747" s="8" t="str">
        <x:v>https://pgatourmedia.pgatourhq.com/tours/2019/pgatour/at-tbyronnelson</x:v>
      </x:c>
      <x:c r="J747" s="8" t="str">
        <x:v>7,900,000 / Kang Sung-hoon (1) 40  </x:v>
      </x:c>
    </x:row>
    <x:row r="748" ht="23" customHeight="1">
      <x:c r="A748" s="8" t="str">
        <x:v>PGA TOUR</x:v>
      </x:c>
      <x:c r="B748" s="11" t="n">
        <x:v>2019</x:v>
      </x:c>
      <x:c r="C748" s="8" t="str">
        <x:v>PGA Championship</x:v>
      </x:c>
      <x:c r="D748" s="11" t="str">
        <x:v>USD</x:v>
      </x:c>
      <x:c r="E748" s="13" t="n">
        <x:v>11000000</x:v>
      </x:c>
      <x:c r="F748" s="8" t="str">
        <x:v>official_media_correlated</x:v>
      </x:c>
      <x:c r="G748" s="8" t="str">
        <x:v>Brooks Koepka (6)</x:v>
      </x:c>
      <x:c r="H748" s="8" t="str"/>
      <x:c r="I748" s="8" t="str">
        <x:v>https://pgatourmedia.pgatourhq.com/tours/2019/pgatour/pgachampionship</x:v>
      </x:c>
      <x:c r="J748" s="8" t="str">
        <x:v>11,000,000 / Brooks Koepka (6) 100  Major championship</x:v>
      </x:c>
    </x:row>
    <x:row r="749" ht="23" customHeight="1">
      <x:c r="A749" s="8" t="str">
        <x:v>PGA TOUR</x:v>
      </x:c>
      <x:c r="B749" s="11" t="n">
        <x:v>2019</x:v>
      </x:c>
      <x:c r="C749" s="8" t="str">
        <x:v>Charles Schwab Challenge</x:v>
      </x:c>
      <x:c r="D749" s="11" t="str">
        <x:v>USD</x:v>
      </x:c>
      <x:c r="E749" s="13" t="n">
        <x:v>7300000</x:v>
      </x:c>
      <x:c r="F749" s="8" t="str">
        <x:v>official_media_correlated</x:v>
      </x:c>
      <x:c r="G749" s="8" t="str">
        <x:v>Kevin Na (3)</x:v>
      </x:c>
      <x:c r="H749" s="8" t="str"/>
      <x:c r="I749" s="8" t="str">
        <x:v>https://pgatourmedia.pgatourhq.com/tours/2019/pgatour/charlesschwabchallenge</x:v>
      </x:c>
      <x:c r="J749" s="8" t="str">
        <x:v>7,300,000 / Kevin Na (3) 54  Invitational</x:v>
      </x:c>
    </x:row>
    <x:row r="750" ht="23" customHeight="1">
      <x:c r="A750" s="8" t="str">
        <x:v>PGA TOUR</x:v>
      </x:c>
      <x:c r="B750" s="11" t="n">
        <x:v>2019</x:v>
      </x:c>
      <x:c r="C750" s="8" t="str">
        <x:v>Memorial Tournament</x:v>
      </x:c>
      <x:c r="D750" s="11" t="str">
        <x:v>USD</x:v>
      </x:c>
      <x:c r="E750" s="13" t="n">
        <x:v>9100000</x:v>
      </x:c>
      <x:c r="F750" s="8" t="str">
        <x:v>official_media_correlated</x:v>
      </x:c>
      <x:c r="G750" s="8" t="str">
        <x:v>Patrick Cantlay (2)</x:v>
      </x:c>
      <x:c r="H750" s="8" t="str"/>
      <x:c r="I750" s="8" t="str">
        <x:v>https://pgatourmedia.pgatourhq.com/tours/2019/pgatour/thememorialtournamentpresentedbynationwide</x:v>
      </x:c>
      <x:c r="J750" s="8" t="str">
        <x:v>9,100,000 / Patrick Cantlay (2) 68  Invitational</x:v>
      </x:c>
    </x:row>
    <x:row r="751" ht="23" customHeight="1">
      <x:c r="A751" s="8" t="str">
        <x:v>PGA TOUR</x:v>
      </x:c>
      <x:c r="B751" s="11" t="n">
        <x:v>2019</x:v>
      </x:c>
      <x:c r="C751" s="8" t="str">
        <x:v>RBC Canadian Open</x:v>
      </x:c>
      <x:c r="D751" s="11" t="str">
        <x:v>USD</x:v>
      </x:c>
      <x:c r="E751" s="13" t="n">
        <x:v>7600000</x:v>
      </x:c>
      <x:c r="F751" s="8" t="str">
        <x:v>official_media_correlated</x:v>
      </x:c>
      <x:c r="G751" s="8" t="str">
        <x:v>Rory McIlroy (16)</x:v>
      </x:c>
      <x:c r="H751" s="8" t="str"/>
      <x:c r="I751" s="8" t="str">
        <x:v>https://pgatourmedia.pgatourhq.com/tours/2019/pgatour/rbccanadianopen</x:v>
      </x:c>
      <x:c r="J751" s="8" t="str">
        <x:v>7,600,000 / Rory McIlroy (16) 48  </x:v>
      </x:c>
    </x:row>
    <x:row r="752" ht="23" customHeight="1">
      <x:c r="A752" s="8" t="str">
        <x:v>PGA TOUR</x:v>
      </x:c>
      <x:c r="B752" s="11" t="n">
        <x:v>2019</x:v>
      </x:c>
      <x:c r="C752" s="8" t="str">
        <x:v>U.S. Open</x:v>
      </x:c>
      <x:c r="D752" s="11" t="str">
        <x:v>USD</x:v>
      </x:c>
      <x:c r="E752" s="13" t="n">
        <x:v>12500000</x:v>
      </x:c>
      <x:c r="F752" s="8" t="str">
        <x:v>official_media_correlated</x:v>
      </x:c>
      <x:c r="G752" s="8" t="str">
        <x:v>Gary Woodland (4)</x:v>
      </x:c>
      <x:c r="H752" s="8" t="str"/>
      <x:c r="I752" s="8" t="str">
        <x:v>https://pgatourmedia.pgatourhq.com/tours/2019/pgatour/usopen</x:v>
      </x:c>
      <x:c r="J752" s="8" t="str">
        <x:v>12,500,000 / Gary Woodland (4) 100  Major championship</x:v>
      </x:c>
    </x:row>
    <x:row r="753" ht="23" customHeight="1">
      <x:c r="A753" s="8" t="str">
        <x:v>PGA TOUR</x:v>
      </x:c>
      <x:c r="B753" s="11" t="n">
        <x:v>2019</x:v>
      </x:c>
      <x:c r="C753" s="8" t="str">
        <x:v>Travelers Championship</x:v>
      </x:c>
      <x:c r="D753" s="11" t="str">
        <x:v>USD</x:v>
      </x:c>
      <x:c r="E753" s="13" t="n">
        <x:v>7200000</x:v>
      </x:c>
      <x:c r="F753" s="8" t="str">
        <x:v>official_media_correlated</x:v>
      </x:c>
      <x:c r="G753" s="8" t="str">
        <x:v>Chez Reavie (2)</x:v>
      </x:c>
      <x:c r="H753" s="8" t="str"/>
      <x:c r="I753" s="8" t="str">
        <x:v>https://pgatourmedia.pgatourhq.com/tours/2019/pgatour/travelerschampionship</x:v>
      </x:c>
      <x:c r="J753" s="8" t="str">
        <x:v>7,200,000 / Chez Reavie (2) 58  </x:v>
      </x:c>
    </x:row>
    <x:row r="754" ht="23" customHeight="1">
      <x:c r="A754" s="8" t="str">
        <x:v>PGA TOUR</x:v>
      </x:c>
      <x:c r="B754" s="11" t="n">
        <x:v>2019</x:v>
      </x:c>
      <x:c r="C754" s="8" t="str">
        <x:v>Rocket Mortgage Classic</x:v>
      </x:c>
      <x:c r="D754" s="11" t="str">
        <x:v>USD</x:v>
      </x:c>
      <x:c r="E754" s="13" t="n">
        <x:v>7300000</x:v>
      </x:c>
      <x:c r="F754" s="8" t="str">
        <x:v>official_media_correlated</x:v>
      </x:c>
      <x:c r="G754" s="8" t="str">
        <x:v>Nate Lashley (1)</x:v>
      </x:c>
      <x:c r="H754" s="8" t="str"/>
      <x:c r="I754" s="8" t="str">
        <x:v>https://pgatourmedia.pgatourhq.com/tours/2019/pgatour/rocketmortgageclassic</x:v>
      </x:c>
      <x:c r="J754" s="8" t="str">
        <x:v>7,300,000 / Nate Lashley (1) 46  New tournament</x:v>
      </x:c>
    </x:row>
    <x:row r="755" ht="23" customHeight="1">
      <x:c r="A755" s="8" t="str">
        <x:v>PGA TOUR</x:v>
      </x:c>
      <x:c r="B755" s="11" t="n">
        <x:v>2019</x:v>
      </x:c>
      <x:c r="C755" s="8" t="str">
        <x:v>3M Open</x:v>
      </x:c>
      <x:c r="D755" s="11" t="str">
        <x:v>USD</x:v>
      </x:c>
      <x:c r="E755" s="13" t="n">
        <x:v>6400000</x:v>
      </x:c>
      <x:c r="F755" s="8" t="str">
        <x:v>official_media_correlated</x:v>
      </x:c>
      <x:c r="G755" s="8" t="str">
        <x:v>Matthew Wolff (1)</x:v>
      </x:c>
      <x:c r="H755" s="8" t="str"/>
      <x:c r="I755" s="8" t="str">
        <x:v>https://pgatourmedia.pgatourhq.com/tours/2019/pgatour/3mopen</x:v>
      </x:c>
      <x:c r="J755" s="8" t="str">
        <x:v>6,400,000 / Matthew Wolff (1) 44  New tournament</x:v>
      </x:c>
    </x:row>
    <x:row r="756" ht="23" customHeight="1">
      <x:c r="A756" s="8" t="str">
        <x:v>PGA TOUR</x:v>
      </x:c>
      <x:c r="B756" s="11" t="n">
        <x:v>2019</x:v>
      </x:c>
      <x:c r="C756" s="8" t="str">
        <x:v>John Deere Classic</x:v>
      </x:c>
      <x:c r="D756" s="11" t="str">
        <x:v>USD</x:v>
      </x:c>
      <x:c r="E756" s="13" t="n">
        <x:v>6000000</x:v>
      </x:c>
      <x:c r="F756" s="8" t="str">
        <x:v>official_media_correlated</x:v>
      </x:c>
      <x:c r="G756" s="8" t="str">
        <x:v>Dylan Frittelli (1)</x:v>
      </x:c>
      <x:c r="H756" s="8" t="str"/>
      <x:c r="I756" s="8" t="str">
        <x:v>https://pgatourmedia.pgatourhq.com/tours/2019/pgatour/johndeereclassic</x:v>
      </x:c>
      <x:c r="J756" s="8" t="str">
        <x:v>6,000,000 / Dylan Frittelli (1) 24  </x:v>
      </x:c>
    </x:row>
    <x:row r="757" ht="23" customHeight="1">
      <x:c r="A757" s="8" t="str">
        <x:v>PGA TOUR</x:v>
      </x:c>
      <x:c r="B757" s="11" t="n">
        <x:v>2019</x:v>
      </x:c>
      <x:c r="C757" s="8" t="str">
        <x:v>The Open Championship</x:v>
      </x:c>
      <x:c r="D757" s="11" t="str">
        <x:v>USD</x:v>
      </x:c>
      <x:c r="E757" s="13" t="n">
        <x:v>10750000</x:v>
      </x:c>
      <x:c r="F757" s="8" t="str">
        <x:v>official_media_correlated</x:v>
      </x:c>
      <x:c r="G757" s="8" t="str">
        <x:v>Shane Lowry (2)</x:v>
      </x:c>
      <x:c r="H757" s="8" t="str"/>
      <x:c r="I757" s="8" t="str">
        <x:v>https://pgatourmedia.pgatourhq.com/tours/2019/pgatour/theopenchampionship</x:v>
      </x:c>
      <x:c r="J757" s="8" t="str">
        <x:v>10,750,000 / Shane Lowry (2) 100  Major championship</x:v>
      </x:c>
    </x:row>
    <x:row r="758" ht="23" customHeight="1">
      <x:c r="A758" s="8" t="str">
        <x:v>PGA TOUR</x:v>
      </x:c>
      <x:c r="B758" s="11" t="n">
        <x:v>2019</x:v>
      </x:c>
      <x:c r="C758" s="8" t="str">
        <x:v>Barbasol Championship</x:v>
      </x:c>
      <x:c r="D758" s="11" t="str">
        <x:v>USD</x:v>
      </x:c>
      <x:c r="E758" s="13" t="n">
        <x:v>3500000</x:v>
      </x:c>
      <x:c r="F758" s="8" t="str">
        <x:v>official_media_correlated</x:v>
      </x:c>
      <x:c r="G758" s="8" t="str">
        <x:v>Jim Herman (2)</x:v>
      </x:c>
      <x:c r="H758" s="8" t="str"/>
      <x:c r="I758" s="8" t="str">
        <x:v>https://pgatourmedia.pgatourhq.com/tours/2019/pgatour/barbasolchampionship</x:v>
      </x:c>
      <x:c r="J758" s="8" t="str">
        <x:v>3,500,000 / Jim Herman (2) 24  Alternate event</x:v>
      </x:c>
    </x:row>
    <x:row r="759" ht="23" customHeight="1">
      <x:c r="A759" s="8" t="str">
        <x:v>PGA TOUR</x:v>
      </x:c>
      <x:c r="B759" s="11" t="n">
        <x:v>2019</x:v>
      </x:c>
      <x:c r="C759" s="8" t="str">
        <x:v>WGC-FedEx St. Jude Invitational</x:v>
      </x:c>
      <x:c r="D759" s="11" t="str">
        <x:v>USD</x:v>
      </x:c>
      <x:c r="E759" s="13" t="n">
        <x:v>10250000</x:v>
      </x:c>
      <x:c r="F759" s="8" t="str">
        <x:v>official_media_correlated</x:v>
      </x:c>
      <x:c r="G759" s="8" t="str">
        <x:v>Brooks Koepka (7)</x:v>
      </x:c>
      <x:c r="H759" s="8" t="str"/>
      <x:c r="I759" s="8" t="str">
        <x:v>https://pgatourmedia.pgatourhq.com/tours/2019/pgatour/worldgolfchampionships-fedexstjudeinvitational</x:v>
      </x:c>
      <x:c r="J759" s="8" t="str">
        <x:v>10,250,000 / Brooks Koepka (7) 72  World Golf Championship</x:v>
      </x:c>
    </x:row>
    <x:row r="760" ht="23" customHeight="1">
      <x:c r="A760" s="8" t="str">
        <x:v>PGA TOUR</x:v>
      </x:c>
      <x:c r="B760" s="11" t="n">
        <x:v>2019</x:v>
      </x:c>
      <x:c r="C760" s="8" t="str">
        <x:v>Barracuda Championship</x:v>
      </x:c>
      <x:c r="D760" s="11" t="str">
        <x:v>USD</x:v>
      </x:c>
      <x:c r="E760" s="13" t="n">
        <x:v>3500000</x:v>
      </x:c>
      <x:c r="F760" s="8" t="str">
        <x:v>official_media_correlated</x:v>
      </x:c>
      <x:c r="G760" s="8" t="str">
        <x:v>Collin Morikawa (1)</x:v>
      </x:c>
      <x:c r="H760" s="8" t="str"/>
      <x:c r="I760" s="8" t="str">
        <x:v>https://pgatourmedia.pgatourhq.com/tours/2019/pgatour/barracudachampionship</x:v>
      </x:c>
      <x:c r="J760" s="8" t="str">
        <x:v>3,500,000 / Collin Morikawa (1) 24  Alternate event</x:v>
      </x:c>
    </x:row>
    <x:row r="761" ht="23" customHeight="1">
      <x:c r="A761" s="8" t="str">
        <x:v>PGA TOUR</x:v>
      </x:c>
      <x:c r="B761" s="11" t="n">
        <x:v>2019</x:v>
      </x:c>
      <x:c r="C761" s="8" t="str">
        <x:v>Wyndham Championship</x:v>
      </x:c>
      <x:c r="D761" s="11" t="str">
        <x:v>USD</x:v>
      </x:c>
      <x:c r="E761" s="13" t="n">
        <x:v>6200000</x:v>
      </x:c>
      <x:c r="F761" s="8" t="str">
        <x:v>official_media_correlated</x:v>
      </x:c>
      <x:c r="G761" s="8" t="str">
        <x:v>J. T. Poston (1)</x:v>
      </x:c>
      <x:c r="H761" s="8" t="str"/>
      <x:c r="I761" s="8" t="str">
        <x:v>https://pgatourmedia.pgatourhq.com/tours/2019/pgatour/wyndhamchampionship</x:v>
      </x:c>
      <x:c r="J761" s="8" t="str">
        <x:v>6,200,000 / J. T. Poston (1) 44  </x:v>
      </x:c>
    </x:row>
    <x:row r="762" ht="23" customHeight="1">
      <x:c r="A762" s="8" t="str">
        <x:v>PGA TOUR</x:v>
      </x:c>
      <x:c r="B762" s="11" t="n">
        <x:v>2019</x:v>
      </x:c>
      <x:c r="C762" s="8" t="str">
        <x:v>The Northern Trust</x:v>
      </x:c>
      <x:c r="D762" s="11" t="str">
        <x:v>USD</x:v>
      </x:c>
      <x:c r="E762" s="13" t="n">
        <x:v>9250000</x:v>
      </x:c>
      <x:c r="F762" s="8" t="str">
        <x:v>official_media_correlated</x:v>
      </x:c>
      <x:c r="G762" s="8" t="str">
        <x:v>Patrick Reed (7)</x:v>
      </x:c>
      <x:c r="H762" s="8" t="str"/>
      <x:c r="I762" s="8" t="str">
        <x:v>https://pgatourmedia.pgatourhq.com/tours/2019/pgatour/thenortherntrust</x:v>
      </x:c>
      <x:c r="J762" s="8" t="str">
        <x:v>9,250,000 / Patrick Reed (7) 76  FedEx Cup playoff event</x:v>
      </x:c>
    </x:row>
    <x:row r="763" ht="23" customHeight="1">
      <x:c r="A763" s="8" t="str">
        <x:v>PGA TOUR</x:v>
      </x:c>
      <x:c r="B763" s="11" t="n">
        <x:v>2019</x:v>
      </x:c>
      <x:c r="C763" s="8" t="str">
        <x:v>BMW Championship</x:v>
      </x:c>
      <x:c r="D763" s="11" t="str">
        <x:v>USD</x:v>
      </x:c>
      <x:c r="E763" s="13" t="n">
        <x:v>9250000</x:v>
      </x:c>
      <x:c r="F763" s="8" t="str">
        <x:v>official_media_correlated</x:v>
      </x:c>
      <x:c r="G763" s="8" t="str">
        <x:v>Justin Thomas (10)</x:v>
      </x:c>
      <x:c r="H763" s="8" t="str"/>
      <x:c r="I763" s="8" t="str">
        <x:v>https://pgatourmedia.pgatourhq.com/tours/2019/pgatour/bmwchampionship</x:v>
      </x:c>
      <x:c r="J763" s="8" t="str">
        <x:v>9,250,000 / Justin Thomas (10) 72  FedEx Cup playoff event</x:v>
      </x:c>
    </x:row>
    <x:row r="764" ht="23" customHeight="1">
      <x:c r="A764" s="8" t="str">
        <x:v>PGA TOUR</x:v>
      </x:c>
      <x:c r="B764" s="11" t="n">
        <x:v>2019</x:v>
      </x:c>
      <x:c r="C764" s="8" t="str">
        <x:v>Tour Championship</x:v>
      </x:c>
      <x:c r="D764" s="11" t="str">
        <x:v>USD</x:v>
      </x:c>
      <x:c r="E764" s="13" t="n">
        <x:v>0</x:v>
      </x:c>
      <x:c r="F764" s="8" t="str">
        <x:v>bonus_separate_not_A</x:v>
      </x:c>
      <x:c r="G764" s="8" t="str">
        <x:v>Rory McIlroy (17)</x:v>
      </x:c>
      <x:c r="H764" s="8" t="str"/>
      <x:c r="I764" s="8" t="str">
        <x:v>https://en.wikipedia.org/wiki/2018%E2%80%9319_PGA_Tour</x:v>
      </x:c>
      <x:c r="J764" s="8" t="str">
        <x:v>n/a[c] / FedExCup Bonus excluded from A; zero is structural, not missing data</x:v>
      </x:c>
    </x:row>
    <x:row r="765" ht="23" customHeight="1">
      <x:c r="A765" s="8" t="str">
        <x:v>LPGA</x:v>
      </x:c>
      <x:c r="B765" s="11" t="n">
        <x:v>2019</x:v>
      </x:c>
      <x:c r="C765" s="8" t="str">
        <x:v>Diamond Resorts Tournament of Champions</x:v>
      </x:c>
      <x:c r="D765" s="11" t="str">
        <x:v>USD</x:v>
      </x:c>
      <x:c r="E765" s="13" t="n">
        <x:v>1200000</x:v>
      </x:c>
      <x:c r="F765" s="8" t="str">
        <x:v>secondary_event_table</x:v>
      </x:c>
      <x:c r="G765" s="8" t="str">
        <x:v>Ji Eun-hee (5)</x:v>
      </x:c>
      <x:c r="H765" s="8" t="str"/>
      <x:c r="I765" s="8" t="str">
        <x:v>https://en.wikipedia.org/wiki/2019_LPGA_Tour</x:v>
      </x:c>
      <x:c r="J765" s="8" t="str">
        <x:v>1,200,000 / 180,000</x:v>
      </x:c>
    </x:row>
    <x:row r="766" ht="23" customHeight="1">
      <x:c r="A766" s="8" t="str">
        <x:v>LPGA</x:v>
      </x:c>
      <x:c r="B766" s="11" t="n">
        <x:v>2019</x:v>
      </x:c>
      <x:c r="C766" s="8" t="str">
        <x:v>ISPS Handa Vic Open</x:v>
      </x:c>
      <x:c r="D766" s="11" t="str">
        <x:v>USD</x:v>
      </x:c>
      <x:c r="E766" s="13" t="n">
        <x:v>1100000</x:v>
      </x:c>
      <x:c r="F766" s="8" t="str">
        <x:v>secondary_event_table</x:v>
      </x:c>
      <x:c r="G766" s="8" t="str">
        <x:v>Céline Boutier (1)</x:v>
      </x:c>
      <x:c r="H766" s="8" t="str"/>
      <x:c r="I766" s="8" t="str">
        <x:v>https://en.wikipedia.org/wiki/2019_LPGA_Tour</x:v>
      </x:c>
      <x:c r="J766" s="8" t="str">
        <x:v>1,100,000 / 165,000</x:v>
      </x:c>
    </x:row>
    <x:row r="767" ht="23" customHeight="1">
      <x:c r="A767" s="8" t="str">
        <x:v>LPGA</x:v>
      </x:c>
      <x:c r="B767" s="11" t="n">
        <x:v>2019</x:v>
      </x:c>
      <x:c r="C767" s="8" t="str">
        <x:v>ISPS Handa Women's Australian Open</x:v>
      </x:c>
      <x:c r="D767" s="11" t="str">
        <x:v>USD</x:v>
      </x:c>
      <x:c r="E767" s="13" t="n">
        <x:v>1300000</x:v>
      </x:c>
      <x:c r="F767" s="8" t="str">
        <x:v>secondary_event_table</x:v>
      </x:c>
      <x:c r="G767" s="8" t="str">
        <x:v>Nelly Korda (2)</x:v>
      </x:c>
      <x:c r="H767" s="8" t="str"/>
      <x:c r="I767" s="8" t="str">
        <x:v>https://en.wikipedia.org/wiki/2019_LPGA_Tour</x:v>
      </x:c>
      <x:c r="J767" s="8" t="str">
        <x:v>1,300,000 / 195,000</x:v>
      </x:c>
    </x:row>
    <x:row r="768" ht="23" customHeight="1">
      <x:c r="A768" s="8" t="str">
        <x:v>LPGA</x:v>
      </x:c>
      <x:c r="B768" s="11" t="n">
        <x:v>2019</x:v>
      </x:c>
      <x:c r="C768" s="8" t="str">
        <x:v>Honda LPGA Thailand</x:v>
      </x:c>
      <x:c r="D768" s="11" t="str">
        <x:v>USD</x:v>
      </x:c>
      <x:c r="E768" s="13" t="n">
        <x:v>1600000</x:v>
      </x:c>
      <x:c r="F768" s="8" t="str">
        <x:v>secondary_event_table</x:v>
      </x:c>
      <x:c r="G768" s="8" t="str">
        <x:v>Amy Yang (4)</x:v>
      </x:c>
      <x:c r="H768" s="8" t="str"/>
      <x:c r="I768" s="8" t="str">
        <x:v>https://en.wikipedia.org/wiki/2019_LPGA_Tour</x:v>
      </x:c>
      <x:c r="J768" s="8" t="str">
        <x:v>1,600,000 / 240,000</x:v>
      </x:c>
    </x:row>
    <x:row r="769" ht="23" customHeight="1">
      <x:c r="A769" s="8" t="str">
        <x:v>LPGA</x:v>
      </x:c>
      <x:c r="B769" s="11" t="n">
        <x:v>2019</x:v>
      </x:c>
      <x:c r="C769" s="8" t="str">
        <x:v>HSBC Women's World Championship</x:v>
      </x:c>
      <x:c r="D769" s="11" t="str">
        <x:v>USD</x:v>
      </x:c>
      <x:c r="E769" s="13" t="n">
        <x:v>1500000</x:v>
      </x:c>
      <x:c r="F769" s="8" t="str">
        <x:v>secondary_event_table</x:v>
      </x:c>
      <x:c r="G769" s="8" t="str">
        <x:v>Park Sung-hyun (6)</x:v>
      </x:c>
      <x:c r="H769" s="8" t="str"/>
      <x:c r="I769" s="8" t="str">
        <x:v>https://en.wikipedia.org/wiki/2019_LPGA_Tour</x:v>
      </x:c>
      <x:c r="J769" s="8" t="str">
        <x:v>1,500,000 / 225,000</x:v>
      </x:c>
    </x:row>
    <x:row r="770" ht="23" customHeight="1">
      <x:c r="A770" s="8" t="str">
        <x:v>LPGA</x:v>
      </x:c>
      <x:c r="B770" s="11" t="n">
        <x:v>2019</x:v>
      </x:c>
      <x:c r="C770" s="8" t="str">
        <x:v>Bank of Hope Founders Cup</x:v>
      </x:c>
      <x:c r="D770" s="11" t="str">
        <x:v>USD</x:v>
      </x:c>
      <x:c r="E770" s="13" t="n">
        <x:v>1500000</x:v>
      </x:c>
      <x:c r="F770" s="8" t="str">
        <x:v>secondary_event_table</x:v>
      </x:c>
      <x:c r="G770" s="8" t="str">
        <x:v>Ko Jin-young (3)</x:v>
      </x:c>
      <x:c r="H770" s="8" t="str"/>
      <x:c r="I770" s="8" t="str">
        <x:v>https://en.wikipedia.org/wiki/2019_LPGA_Tour</x:v>
      </x:c>
      <x:c r="J770" s="8" t="str">
        <x:v>1,500,000 / 225,000</x:v>
      </x:c>
    </x:row>
    <x:row r="771" ht="23" customHeight="1">
      <x:c r="A771" s="8" t="str">
        <x:v>LPGA</x:v>
      </x:c>
      <x:c r="B771" s="11" t="n">
        <x:v>2019</x:v>
      </x:c>
      <x:c r="C771" s="8" t="str">
        <x:v>Kia Classic</x:v>
      </x:c>
      <x:c r="D771" s="11" t="str">
        <x:v>USD</x:v>
      </x:c>
      <x:c r="E771" s="13" t="n">
        <x:v>1800000</x:v>
      </x:c>
      <x:c r="F771" s="8" t="str">
        <x:v>secondary_event_table</x:v>
      </x:c>
      <x:c r="G771" s="8" t="str">
        <x:v>Nasa Hataoka (3)</x:v>
      </x:c>
      <x:c r="H771" s="8" t="str"/>
      <x:c r="I771" s="8" t="str">
        <x:v>https://en.wikipedia.org/wiki/2019_LPGA_Tour</x:v>
      </x:c>
      <x:c r="J771" s="8" t="str">
        <x:v>1,800,000 / 270,000</x:v>
      </x:c>
    </x:row>
    <x:row r="772" ht="23" customHeight="1">
      <x:c r="A772" s="8" t="str">
        <x:v>LPGA</x:v>
      </x:c>
      <x:c r="B772" s="11" t="n">
        <x:v>2019</x:v>
      </x:c>
      <x:c r="C772" s="8" t="str">
        <x:v>ANA Inspiration</x:v>
      </x:c>
      <x:c r="D772" s="11" t="str">
        <x:v>USD</x:v>
      </x:c>
      <x:c r="E772" s="13" t="n">
        <x:v>3000000</x:v>
      </x:c>
      <x:c r="F772" s="8" t="str">
        <x:v>secondary_event_table</x:v>
      </x:c>
      <x:c r="G772" s="8" t="str">
        <x:v>Ko Jin-young (4)</x:v>
      </x:c>
      <x:c r="H772" s="8" t="str"/>
      <x:c r="I772" s="8" t="str">
        <x:v>https://en.wikipedia.org/wiki/2019_LPGA_Tour</x:v>
      </x:c>
      <x:c r="J772" s="8" t="str">
        <x:v>3,000,000 / 450,000</x:v>
      </x:c>
    </x:row>
    <x:row r="773" ht="23" customHeight="1">
      <x:c r="A773" s="8" t="str">
        <x:v>LPGA</x:v>
      </x:c>
      <x:c r="B773" s="11" t="n">
        <x:v>2019</x:v>
      </x:c>
      <x:c r="C773" s="8" t="str">
        <x:v>Lotte Championship</x:v>
      </x:c>
      <x:c r="D773" s="11" t="str">
        <x:v>USD</x:v>
      </x:c>
      <x:c r="E773" s="13" t="n">
        <x:v>2000000</x:v>
      </x:c>
      <x:c r="F773" s="8" t="str">
        <x:v>secondary_event_table</x:v>
      </x:c>
      <x:c r="G773" s="8" t="str">
        <x:v>Brooke Henderson (8)</x:v>
      </x:c>
      <x:c r="H773" s="8" t="str"/>
      <x:c r="I773" s="8" t="str">
        <x:v>https://en.wikipedia.org/wiki/2019_LPGA_Tour</x:v>
      </x:c>
      <x:c r="J773" s="8" t="str">
        <x:v>2,000,000 / 300,000</x:v>
      </x:c>
    </x:row>
    <x:row r="774" ht="23" customHeight="1">
      <x:c r="A774" s="8" t="str">
        <x:v>LPGA</x:v>
      </x:c>
      <x:c r="B774" s="11" t="n">
        <x:v>2019</x:v>
      </x:c>
      <x:c r="C774" s="8" t="str">
        <x:v>Hugel-Air Premia LA Open</x:v>
      </x:c>
      <x:c r="D774" s="11" t="str">
        <x:v>USD</x:v>
      </x:c>
      <x:c r="E774" s="13" t="n">
        <x:v>1500000</x:v>
      </x:c>
      <x:c r="F774" s="8" t="str">
        <x:v>secondary_event_table</x:v>
      </x:c>
      <x:c r="G774" s="8" t="str">
        <x:v>Minjee Lee (5)</x:v>
      </x:c>
      <x:c r="H774" s="8" t="str"/>
      <x:c r="I774" s="8" t="str">
        <x:v>https://en.wikipedia.org/wiki/2019_LPGA_Tour</x:v>
      </x:c>
      <x:c r="J774" s="8" t="str">
        <x:v>1,500,000 / 225,000</x:v>
      </x:c>
    </x:row>
    <x:row r="775" ht="23" customHeight="1">
      <x:c r="A775" s="8" t="str">
        <x:v>LPGA</x:v>
      </x:c>
      <x:c r="B775" s="11" t="n">
        <x:v>2019</x:v>
      </x:c>
      <x:c r="C775" s="8" t="str">
        <x:v>LPGA Mediheal Championship</x:v>
      </x:c>
      <x:c r="D775" s="11" t="str">
        <x:v>USD</x:v>
      </x:c>
      <x:c r="E775" s="13" t="n">
        <x:v>1800000</x:v>
      </x:c>
      <x:c r="F775" s="8" t="str">
        <x:v>secondary_event_table</x:v>
      </x:c>
      <x:c r="G775" s="8" t="str">
        <x:v>Kim Sei-young (8)</x:v>
      </x:c>
      <x:c r="H775" s="8" t="str"/>
      <x:c r="I775" s="8" t="str">
        <x:v>https://en.wikipedia.org/wiki/2019_LPGA_Tour</x:v>
      </x:c>
      <x:c r="J775" s="8" t="str">
        <x:v>1,800,000 / 270,000</x:v>
      </x:c>
    </x:row>
    <x:row r="776" ht="23" customHeight="1">
      <x:c r="A776" s="8" t="str">
        <x:v>LPGA</x:v>
      </x:c>
      <x:c r="B776" s="11" t="n">
        <x:v>2019</x:v>
      </x:c>
      <x:c r="C776" s="8" t="str">
        <x:v>Pure Silk Championship</x:v>
      </x:c>
      <x:c r="D776" s="11" t="str">
        <x:v>USD</x:v>
      </x:c>
      <x:c r="E776" s="13" t="n">
        <x:v>1300000</x:v>
      </x:c>
      <x:c r="F776" s="8" t="str">
        <x:v>secondary_event_table</x:v>
      </x:c>
      <x:c r="G776" s="8" t="str">
        <x:v>Bronte Law (1)</x:v>
      </x:c>
      <x:c r="H776" s="8" t="str"/>
      <x:c r="I776" s="8" t="str">
        <x:v>https://en.wikipedia.org/wiki/2019_LPGA_Tour</x:v>
      </x:c>
      <x:c r="J776" s="8" t="str">
        <x:v>1,300,000 / 195,000</x:v>
      </x:c>
    </x:row>
    <x:row r="777" ht="23" customHeight="1">
      <x:c r="A777" s="8" t="str">
        <x:v>LPGA</x:v>
      </x:c>
      <x:c r="B777" s="11" t="n">
        <x:v>2019</x:v>
      </x:c>
      <x:c r="C777" s="8" t="str">
        <x:v>U.S. Women's Open</x:v>
      </x:c>
      <x:c r="D777" s="11" t="str">
        <x:v>USD</x:v>
      </x:c>
      <x:c r="E777" s="13" t="n">
        <x:v>5500000</x:v>
      </x:c>
      <x:c r="F777" s="8" t="str">
        <x:v>secondary_event_table</x:v>
      </x:c>
      <x:c r="G777" s="8" t="str">
        <x:v>Lee Jeong-eun (1)</x:v>
      </x:c>
      <x:c r="H777" s="8" t="str"/>
      <x:c r="I777" s="8" t="str">
        <x:v>https://en.wikipedia.org/wiki/2019_LPGA_Tour</x:v>
      </x:c>
      <x:c r="J777" s="8" t="str">
        <x:v>5,500,000 / 1,000,000</x:v>
      </x:c>
    </x:row>
    <x:row r="778" ht="23" customHeight="1">
      <x:c r="A778" s="8" t="str">
        <x:v>LPGA</x:v>
      </x:c>
      <x:c r="B778" s="11" t="n">
        <x:v>2019</x:v>
      </x:c>
      <x:c r="C778" s="8" t="str">
        <x:v>ShopRite LPGA Classic</x:v>
      </x:c>
      <x:c r="D778" s="11" t="str">
        <x:v>USD</x:v>
      </x:c>
      <x:c r="E778" s="13" t="n">
        <x:v>1750000</x:v>
      </x:c>
      <x:c r="F778" s="8" t="str">
        <x:v>secondary_event_table</x:v>
      </x:c>
      <x:c r="G778" s="8" t="str">
        <x:v>Lexi Thompson (11)</x:v>
      </x:c>
      <x:c r="H778" s="8" t="str"/>
      <x:c r="I778" s="8" t="str">
        <x:v>https://en.wikipedia.org/wiki/2019_LPGA_Tour</x:v>
      </x:c>
      <x:c r="J778" s="8" t="str">
        <x:v>1,750,000 / 262,500</x:v>
      </x:c>
    </x:row>
    <x:row r="779" ht="23" customHeight="1">
      <x:c r="A779" s="8" t="str">
        <x:v>LPGA</x:v>
      </x:c>
      <x:c r="B779" s="11" t="n">
        <x:v>2019</x:v>
      </x:c>
      <x:c r="C779" s="8" t="str">
        <x:v>Meijer LPGA Classic</x:v>
      </x:c>
      <x:c r="D779" s="11" t="str">
        <x:v>USD</x:v>
      </x:c>
      <x:c r="E779" s="13" t="n">
        <x:v>2000000</x:v>
      </x:c>
      <x:c r="F779" s="8" t="str">
        <x:v>secondary_event_table</x:v>
      </x:c>
      <x:c r="G779" s="8" t="str">
        <x:v>Brooke Henderson (9)</x:v>
      </x:c>
      <x:c r="H779" s="8" t="str"/>
      <x:c r="I779" s="8" t="str">
        <x:v>https://en.wikipedia.org/wiki/2019_LPGA_Tour</x:v>
      </x:c>
      <x:c r="J779" s="8" t="str">
        <x:v>2,000,000 / 300,000</x:v>
      </x:c>
    </x:row>
    <x:row r="780" ht="23" customHeight="1">
      <x:c r="A780" s="8" t="str">
        <x:v>LPGA</x:v>
      </x:c>
      <x:c r="B780" s="11" t="n">
        <x:v>2019</x:v>
      </x:c>
      <x:c r="C780" s="8" t="str">
        <x:v>KPMG Women's PGA Championship</x:v>
      </x:c>
      <x:c r="D780" s="11" t="str">
        <x:v>USD</x:v>
      </x:c>
      <x:c r="E780" s="13" t="n">
        <x:v>3850000</x:v>
      </x:c>
      <x:c r="F780" s="8" t="str">
        <x:v>secondary_event_table</x:v>
      </x:c>
      <x:c r="G780" s="8" t="str">
        <x:v>Hannah Green (1)</x:v>
      </x:c>
      <x:c r="H780" s="8" t="str"/>
      <x:c r="I780" s="8" t="str">
        <x:v>https://en.wikipedia.org/wiki/2019_LPGA_Tour</x:v>
      </x:c>
      <x:c r="J780" s="8" t="str">
        <x:v>3,850,000 / 577,500</x:v>
      </x:c>
    </x:row>
    <x:row r="781" ht="23" customHeight="1">
      <x:c r="A781" s="8" t="str">
        <x:v>LPGA</x:v>
      </x:c>
      <x:c r="B781" s="11" t="n">
        <x:v>2019</x:v>
      </x:c>
      <x:c r="C781" s="8" t="str">
        <x:v>Walmart NW Arkansas Championship</x:v>
      </x:c>
      <x:c r="D781" s="11" t="str">
        <x:v>USD</x:v>
      </x:c>
      <x:c r="E781" s="13" t="n">
        <x:v>2000000</x:v>
      </x:c>
      <x:c r="F781" s="8" t="str">
        <x:v>secondary_event_table</x:v>
      </x:c>
      <x:c r="G781" s="8" t="str">
        <x:v>Park Sung-hyun (7)</x:v>
      </x:c>
      <x:c r="H781" s="8" t="str"/>
      <x:c r="I781" s="8" t="str">
        <x:v>https://en.wikipedia.org/wiki/2019_LPGA_Tour</x:v>
      </x:c>
      <x:c r="J781" s="8" t="str">
        <x:v>2,000,000 / 300,000</x:v>
      </x:c>
    </x:row>
    <x:row r="782" ht="23" customHeight="1">
      <x:c r="A782" s="8" t="str">
        <x:v>LPGA</x:v>
      </x:c>
      <x:c r="B782" s="11" t="n">
        <x:v>2019</x:v>
      </x:c>
      <x:c r="C782" s="8" t="str">
        <x:v>Thornberry Creek LPGA Classic</x:v>
      </x:c>
      <x:c r="D782" s="11" t="str">
        <x:v>USD</x:v>
      </x:c>
      <x:c r="E782" s="13" t="n">
        <x:v>2000000</x:v>
      </x:c>
      <x:c r="F782" s="8" t="str">
        <x:v>secondary_event_table</x:v>
      </x:c>
      <x:c r="G782" s="8" t="str">
        <x:v>Shanshan Feng (10)</x:v>
      </x:c>
      <x:c r="H782" s="8" t="str"/>
      <x:c r="I782" s="8" t="str">
        <x:v>https://en.wikipedia.org/wiki/2019_LPGA_Tour</x:v>
      </x:c>
      <x:c r="J782" s="8" t="str">
        <x:v>2,000,000 / 300,000</x:v>
      </x:c>
    </x:row>
    <x:row r="783" ht="23" customHeight="1">
      <x:c r="A783" s="8" t="str">
        <x:v>LPGA</x:v>
      </x:c>
      <x:c r="B783" s="11" t="n">
        <x:v>2019</x:v>
      </x:c>
      <x:c r="C783" s="8" t="str">
        <x:v>Marathon Classic</x:v>
      </x:c>
      <x:c r="D783" s="11" t="str">
        <x:v>USD</x:v>
      </x:c>
      <x:c r="E783" s="13" t="n">
        <x:v>1750000</x:v>
      </x:c>
      <x:c r="F783" s="8" t="str">
        <x:v>secondary_event_table</x:v>
      </x:c>
      <x:c r="G783" s="8" t="str">
        <x:v>Kim Sei-young (9)</x:v>
      </x:c>
      <x:c r="H783" s="8" t="str"/>
      <x:c r="I783" s="8" t="str">
        <x:v>https://en.wikipedia.org/wiki/2019_LPGA_Tour</x:v>
      </x:c>
      <x:c r="J783" s="8" t="str">
        <x:v>1,750,000 / 262,500</x:v>
      </x:c>
    </x:row>
    <x:row r="784" ht="23" customHeight="1">
      <x:c r="A784" s="8" t="str">
        <x:v>LPGA</x:v>
      </x:c>
      <x:c r="B784" s="11" t="n">
        <x:v>2019</x:v>
      </x:c>
      <x:c r="C784" s="8" t="str">
        <x:v>Dow Great Lakes Bay Invitational</x:v>
      </x:c>
      <x:c r="D784" s="11" t="str">
        <x:v>USD</x:v>
      </x:c>
      <x:c r="E784" s="13" t="n">
        <x:v>2000000</x:v>
      </x:c>
      <x:c r="F784" s="8" t="str">
        <x:v>secondary_event_table</x:v>
      </x:c>
      <x:c r="G784" s="8" t="str">
        <x:v>Cydney Clanton (1) Jasmine Suwannapura (2)</x:v>
      </x:c>
      <x:c r="H784" s="8" t="str"/>
      <x:c r="I784" s="8" t="str">
        <x:v>https://en.wikipedia.org/wiki/2019_LPGA_Tour</x:v>
      </x:c>
      <x:c r="J784" s="8" t="str">
        <x:v>2,000,000 / 241,269(each)</x:v>
      </x:c>
    </x:row>
    <x:row r="785" ht="23" customHeight="1">
      <x:c r="A785" s="8" t="str">
        <x:v>LPGA</x:v>
      </x:c>
      <x:c r="B785" s="11" t="n">
        <x:v>2019</x:v>
      </x:c>
      <x:c r="C785" s="8" t="str">
        <x:v>Evian Championship</x:v>
      </x:c>
      <x:c r="D785" s="11" t="str">
        <x:v>USD</x:v>
      </x:c>
      <x:c r="E785" s="13" t="n">
        <x:v>4100000</x:v>
      </x:c>
      <x:c r="F785" s="8" t="str">
        <x:v>secondary_event_table</x:v>
      </x:c>
      <x:c r="G785" s="8" t="str">
        <x:v>Ko Jin-young (5)</x:v>
      </x:c>
      <x:c r="H785" s="8" t="str"/>
      <x:c r="I785" s="8" t="str">
        <x:v>https://en.wikipedia.org/wiki/2019_LPGA_Tour</x:v>
      </x:c>
      <x:c r="J785" s="8" t="str">
        <x:v>4,100,000 / 615,000</x:v>
      </x:c>
    </x:row>
    <x:row r="786" ht="23" customHeight="1">
      <x:c r="A786" s="8" t="str">
        <x:v>LPGA</x:v>
      </x:c>
      <x:c r="B786" s="11" t="n">
        <x:v>2019</x:v>
      </x:c>
      <x:c r="C786" s="8" t="str">
        <x:v>AIG Women's British Open</x:v>
      </x:c>
      <x:c r="D786" s="11" t="str">
        <x:v>USD</x:v>
      </x:c>
      <x:c r="E786" s="13" t="n">
        <x:v>4500000</x:v>
      </x:c>
      <x:c r="F786" s="8" t="str">
        <x:v>secondary_event_table</x:v>
      </x:c>
      <x:c r="G786" s="8" t="str">
        <x:v>Hinako Shibuno (1)</x:v>
      </x:c>
      <x:c r="H786" s="8" t="str"/>
      <x:c r="I786" s="8" t="str">
        <x:v>https://en.wikipedia.org/wiki/2019_LPGA_Tour</x:v>
      </x:c>
      <x:c r="J786" s="8" t="str">
        <x:v>4,500,000 / 675,000</x:v>
      </x:c>
    </x:row>
    <x:row r="787" ht="23" customHeight="1">
      <x:c r="A787" s="8" t="str">
        <x:v>LPGA</x:v>
      </x:c>
      <x:c r="B787" s="11" t="n">
        <x:v>2019</x:v>
      </x:c>
      <x:c r="C787" s="8" t="str">
        <x:v>Aberdeen Standard Investments Ladies Scottish Open</x:v>
      </x:c>
      <x:c r="D787" s="11" t="str">
        <x:v>USD</x:v>
      </x:c>
      <x:c r="E787" s="13" t="n">
        <x:v>1500000</x:v>
      </x:c>
      <x:c r="F787" s="8" t="str">
        <x:v>secondary_event_table</x:v>
      </x:c>
      <x:c r="G787" s="8" t="str">
        <x:v>M. J. Hur (3)</x:v>
      </x:c>
      <x:c r="H787" s="8" t="str"/>
      <x:c r="I787" s="8" t="str">
        <x:v>https://en.wikipedia.org/wiki/2019_LPGA_Tour</x:v>
      </x:c>
      <x:c r="J787" s="8" t="str">
        <x:v>1,500,000 / 225,000</x:v>
      </x:c>
    </x:row>
    <x:row r="788" ht="23" customHeight="1">
      <x:c r="A788" s="8" t="str">
        <x:v>LPGA</x:v>
      </x:c>
      <x:c r="B788" s="11" t="n">
        <x:v>2019</x:v>
      </x:c>
      <x:c r="C788" s="8" t="str">
        <x:v>CP Women's Open</x:v>
      </x:c>
      <x:c r="D788" s="11" t="str">
        <x:v>USD</x:v>
      </x:c>
      <x:c r="E788" s="13" t="n">
        <x:v>2250000</x:v>
      </x:c>
      <x:c r="F788" s="8" t="str">
        <x:v>secondary_event_table</x:v>
      </x:c>
      <x:c r="G788" s="8" t="str">
        <x:v>Ko Jin-young (6)</x:v>
      </x:c>
      <x:c r="H788" s="8" t="str"/>
      <x:c r="I788" s="8" t="str">
        <x:v>https://en.wikipedia.org/wiki/2019_LPGA_Tour</x:v>
      </x:c>
      <x:c r="J788" s="8" t="str">
        <x:v>2,250,000 / 337,500</x:v>
      </x:c>
    </x:row>
    <x:row r="789" ht="23" customHeight="1">
      <x:c r="A789" s="8" t="str">
        <x:v>LPGA</x:v>
      </x:c>
      <x:c r="B789" s="11" t="n">
        <x:v>2019</x:v>
      </x:c>
      <x:c r="C789" s="8" t="str">
        <x:v>Cambia Portland Classic</x:v>
      </x:c>
      <x:c r="D789" s="11" t="str">
        <x:v>USD</x:v>
      </x:c>
      <x:c r="E789" s="13" t="n">
        <x:v>1300000</x:v>
      </x:c>
      <x:c r="F789" s="8" t="str">
        <x:v>secondary_event_table</x:v>
      </x:c>
      <x:c r="G789" s="8" t="str">
        <x:v>Hannah Green (2)</x:v>
      </x:c>
      <x:c r="H789" s="8" t="str"/>
      <x:c r="I789" s="8" t="str">
        <x:v>https://en.wikipedia.org/wiki/2019_LPGA_Tour</x:v>
      </x:c>
      <x:c r="J789" s="8" t="str">
        <x:v>1,300,000 / 195,000</x:v>
      </x:c>
    </x:row>
    <x:row r="790" ht="23" customHeight="1">
      <x:c r="A790" s="8" t="str">
        <x:v>LPGA</x:v>
      </x:c>
      <x:c r="B790" s="11" t="n">
        <x:v>2019</x:v>
      </x:c>
      <x:c r="C790" s="8" t="str">
        <x:v>Indy Women in Tech Championship</x:v>
      </x:c>
      <x:c r="D790" s="11" t="str">
        <x:v>USD</x:v>
      </x:c>
      <x:c r="E790" s="13" t="n">
        <x:v>2000000</x:v>
      </x:c>
      <x:c r="F790" s="8" t="str">
        <x:v>secondary_event_table</x:v>
      </x:c>
      <x:c r="G790" s="8" t="str">
        <x:v>M. J. Hur (4)</x:v>
      </x:c>
      <x:c r="H790" s="8" t="str"/>
      <x:c r="I790" s="8" t="str">
        <x:v>https://en.wikipedia.org/wiki/2019_LPGA_Tour</x:v>
      </x:c>
      <x:c r="J790" s="8" t="str">
        <x:v>2,000,000 / 300,000</x:v>
      </x:c>
    </x:row>
    <x:row r="791" ht="23" customHeight="1">
      <x:c r="A791" s="8" t="str">
        <x:v>LPGA</x:v>
      </x:c>
      <x:c r="B791" s="11" t="n">
        <x:v>2019</x:v>
      </x:c>
      <x:c r="C791" s="8" t="str">
        <x:v>Volunteers of America Classic</x:v>
      </x:c>
      <x:c r="D791" s="11" t="str">
        <x:v>USD</x:v>
      </x:c>
      <x:c r="E791" s="13" t="n">
        <x:v>1300000</x:v>
      </x:c>
      <x:c r="F791" s="8" t="str">
        <x:v>secondary_event_table</x:v>
      </x:c>
      <x:c r="G791" s="8" t="str">
        <x:v>Cheyenne Knight (1)</x:v>
      </x:c>
      <x:c r="H791" s="8" t="str"/>
      <x:c r="I791" s="8" t="str">
        <x:v>https://en.wikipedia.org/wiki/2019_LPGA_Tour</x:v>
      </x:c>
      <x:c r="J791" s="8" t="str">
        <x:v>1,300,000 / 195,000</x:v>
      </x:c>
    </x:row>
    <x:row r="792" ht="23" customHeight="1">
      <x:c r="A792" s="8" t="str">
        <x:v>LPGA</x:v>
      </x:c>
      <x:c r="B792" s="11" t="n">
        <x:v>2019</x:v>
      </x:c>
      <x:c r="C792" s="8" t="str">
        <x:v>Buick LPGA Shanghai</x:v>
      </x:c>
      <x:c r="D792" s="11" t="str">
        <x:v>USD</x:v>
      </x:c>
      <x:c r="E792" s="13" t="n">
        <x:v>2100000</x:v>
      </x:c>
      <x:c r="F792" s="8" t="str">
        <x:v>secondary_event_table</x:v>
      </x:c>
      <x:c r="G792" s="8" t="str">
        <x:v>Danielle Kang (3)</x:v>
      </x:c>
      <x:c r="H792" s="8" t="str"/>
      <x:c r="I792" s="8" t="str">
        <x:v>https://en.wikipedia.org/wiki/2019_LPGA_Tour</x:v>
      </x:c>
      <x:c r="J792" s="8" t="str">
        <x:v>2,100,000 / 315,000</x:v>
      </x:c>
    </x:row>
    <x:row r="793" ht="23" customHeight="1">
      <x:c r="A793" s="8" t="str">
        <x:v>LPGA</x:v>
      </x:c>
      <x:c r="B793" s="11" t="n">
        <x:v>2019</x:v>
      </x:c>
      <x:c r="C793" s="8" t="str">
        <x:v>BMW Ladies Championship</x:v>
      </x:c>
      <x:c r="D793" s="11" t="str">
        <x:v>USD</x:v>
      </x:c>
      <x:c r="E793" s="13" t="n">
        <x:v>2000000</x:v>
      </x:c>
      <x:c r="F793" s="8" t="str">
        <x:v>secondary_event_table</x:v>
      </x:c>
      <x:c r="G793" s="8" t="str">
        <x:v>Jang Ha-na (5)</x:v>
      </x:c>
      <x:c r="H793" s="8" t="str"/>
      <x:c r="I793" s="8" t="str">
        <x:v>https://en.wikipedia.org/wiki/2019_LPGA_Tour</x:v>
      </x:c>
      <x:c r="J793" s="8" t="str">
        <x:v>2,000,000 / 300,000</x:v>
      </x:c>
    </x:row>
    <x:row r="794" ht="23" customHeight="1">
      <x:c r="A794" s="8" t="str">
        <x:v>LPGA</x:v>
      </x:c>
      <x:c r="B794" s="11" t="n">
        <x:v>2019</x:v>
      </x:c>
      <x:c r="C794" s="8" t="str">
        <x:v>Taiwan Swinging Skirts LPGA</x:v>
      </x:c>
      <x:c r="D794" s="11" t="str">
        <x:v>USD</x:v>
      </x:c>
      <x:c r="E794" s="13" t="n">
        <x:v>2200000</x:v>
      </x:c>
      <x:c r="F794" s="8" t="str">
        <x:v>secondary_event_table</x:v>
      </x:c>
      <x:c r="G794" s="8" t="str">
        <x:v>Nelly Korda (3)</x:v>
      </x:c>
      <x:c r="H794" s="8" t="str"/>
      <x:c r="I794" s="8" t="str">
        <x:v>https://en.wikipedia.org/wiki/2019_LPGA_Tour</x:v>
      </x:c>
      <x:c r="J794" s="8" t="str">
        <x:v>2,200,000 / 330,000</x:v>
      </x:c>
    </x:row>
    <x:row r="795" ht="23" customHeight="1">
      <x:c r="A795" s="8" t="str">
        <x:v>LPGA</x:v>
      </x:c>
      <x:c r="B795" s="11" t="n">
        <x:v>2019</x:v>
      </x:c>
      <x:c r="C795" s="8" t="str">
        <x:v>Toto Japan Classic</x:v>
      </x:c>
      <x:c r="D795" s="11" t="str">
        <x:v>USD</x:v>
      </x:c>
      <x:c r="E795" s="13" t="n">
        <x:v>1500000</x:v>
      </x:c>
      <x:c r="F795" s="8" t="str">
        <x:v>secondary_event_table</x:v>
      </x:c>
      <x:c r="G795" s="8" t="str">
        <x:v>Ai Suzuki (1)</x:v>
      </x:c>
      <x:c r="H795" s="8" t="str"/>
      <x:c r="I795" s="8" t="str">
        <x:v>https://en.wikipedia.org/wiki/2019_LPGA_Tour</x:v>
      </x:c>
      <x:c r="J795" s="8" t="str">
        <x:v>1,500,000 / 225,000</x:v>
      </x:c>
    </x:row>
    <x:row r="796" ht="23" customHeight="1">
      <x:c r="A796" s="8" t="str">
        <x:v>LPGA</x:v>
      </x:c>
      <x:c r="B796" s="11" t="n">
        <x:v>2019</x:v>
      </x:c>
      <x:c r="C796" s="8" t="str">
        <x:v>CME Group Tour Championship</x:v>
      </x:c>
      <x:c r="D796" s="11" t="str">
        <x:v>USD</x:v>
      </x:c>
      <x:c r="E796" s="13" t="n">
        <x:v>5000000</x:v>
      </x:c>
      <x:c r="F796" s="8" t="str">
        <x:v>secondary_event_table</x:v>
      </x:c>
      <x:c r="G796" s="8" t="str">
        <x:v>Kim Sei-young (10)</x:v>
      </x:c>
      <x:c r="H796" s="8" t="str"/>
      <x:c r="I796" s="8" t="str">
        <x:v>https://en.wikipedia.org/wiki/2019_LPGA_Tour</x:v>
      </x:c>
      <x:c r="J796" s="8" t="str">
        <x:v>5,000,000 / 1,500,000</x:v>
      </x:c>
    </x:row>
    <x:row r="797" ht="23" customHeight="1">
      <x:c r="A797" s="8" t="str">
        <x:v>LET</x:v>
      </x:c>
      <x:c r="B797" s="11" t="n">
        <x:v>2019</x:v>
      </x:c>
      <x:c r="C797" s="8" t="str">
        <x:v>Fatima Bint Mubarak Ladies Open</x:v>
      </x:c>
      <x:c r="D797" s="11" t="str">
        <x:v>USD</x:v>
      </x:c>
      <x:c r="E797" s="13" t="n">
        <x:v>300000</x:v>
      </x:c>
      <x:c r="F797" s="8" t="str">
        <x:v>secondary_event_table</x:v>
      </x:c>
      <x:c r="G797" s="8" t="str">
        <x:v>Charley Hull (2)</x:v>
      </x:c>
      <x:c r="H797" s="8" t="str"/>
      <x:c r="I797" s="8" t="str">
        <x:v>https://en.wikipedia.org/wiki/2019_Ladies_European_Tour</x:v>
      </x:c>
      <x:c r="J797" s="8" t="str">
        <x:v>$300,000 /  </x:v>
      </x:c>
    </x:row>
    <x:row r="798" ht="23" customHeight="1">
      <x:c r="A798" s="8" t="str">
        <x:v>LET</x:v>
      </x:c>
      <x:c r="B798" s="11" t="n">
        <x:v>2019</x:v>
      </x:c>
      <x:c r="C798" s="8" t="str">
        <x:v>Australian Ladies Classic</x:v>
      </x:c>
      <x:c r="D798" s="11" t="str">
        <x:v>EUR</x:v>
      </x:c>
      <x:c r="E798" s="13" t="n">
        <x:v>240000</x:v>
      </x:c>
      <x:c r="F798" s="8" t="str">
        <x:v>secondary_event_table</x:v>
      </x:c>
      <x:c r="G798" s="8" t="str">
        <x:v>Marianne Skarpnord (4)</x:v>
      </x:c>
      <x:c r="H798" s="8" t="str"/>
      <x:c r="I798" s="8" t="str">
        <x:v>https://en.wikipedia.org/wiki/2019_Ladies_European_Tour</x:v>
      </x:c>
      <x:c r="J798" s="8" t="str">
        <x:v>€240,000 / ALPG </x:v>
      </x:c>
    </x:row>
    <x:row r="799" ht="23" customHeight="1">
      <x:c r="A799" s="8" t="str">
        <x:v>LET</x:v>
      </x:c>
      <x:c r="B799" s="11" t="n">
        <x:v>2019</x:v>
      </x:c>
      <x:c r="C799" s="8" t="str">
        <x:v>ActewAGL Canberra Classic</x:v>
      </x:c>
      <x:c r="D799" s="11" t="str">
        <x:v>AUD</x:v>
      </x:c>
      <x:c r="E799" s="13" t="n">
        <x:v>150000</x:v>
      </x:c>
      <x:c r="F799" s="8" t="str">
        <x:v>secondary_event_table</x:v>
      </x:c>
      <x:c r="G799" s="8" t="str">
        <x:v>Anne van Dam (4)</x:v>
      </x:c>
      <x:c r="H799" s="8" t="str"/>
      <x:c r="I799" s="8" t="str">
        <x:v>https://en.wikipedia.org/wiki/2019_Ladies_European_Tour</x:v>
      </x:c>
      <x:c r="J799" s="8" t="str">
        <x:v>A$150,000 / ALPG </x:v>
      </x:c>
    </x:row>
    <x:row r="800" ht="23" customHeight="1">
      <x:c r="A800" s="8" t="str">
        <x:v>LET</x:v>
      </x:c>
      <x:c r="B800" s="11" t="n">
        <x:v>2019</x:v>
      </x:c>
      <x:c r="C800" s="8" t="str">
        <x:v>Women's NSW Open</x:v>
      </x:c>
      <x:c r="D800" s="11" t="str">
        <x:v>AUD</x:v>
      </x:c>
      <x:c r="E800" s="13" t="n">
        <x:v>150000</x:v>
      </x:c>
      <x:c r="F800" s="8" t="str">
        <x:v>secondary_event_table</x:v>
      </x:c>
      <x:c r="G800" s="8" t="str">
        <x:v>Meghan MacLaren (2)</x:v>
      </x:c>
      <x:c r="H800" s="8" t="str"/>
      <x:c r="I800" s="8" t="str">
        <x:v>https://en.wikipedia.org/wiki/2019_Ladies_European_Tour</x:v>
      </x:c>
      <x:c r="J800" s="8" t="str">
        <x:v>A$150,000 / ALPG </x:v>
      </x:c>
    </x:row>
    <x:row r="801" ht="23" customHeight="1">
      <x:c r="A801" s="8" t="str">
        <x:v>LET</x:v>
      </x:c>
      <x:c r="B801" s="11" t="n">
        <x:v>2019</x:v>
      </x:c>
      <x:c r="C801" s="8" t="str">
        <x:v>Investec South African Women's Open</x:v>
      </x:c>
      <x:c r="D801" s="11" t="str">
        <x:v>ZAR</x:v>
      </x:c>
      <x:c r="E801" s="13" t="n">
        <x:v>2000000</x:v>
      </x:c>
      <x:c r="F801" s="8" t="str">
        <x:v>secondary_event_table</x:v>
      </x:c>
      <x:c r="G801" s="8" t="str">
        <x:v>Diksha Dagar (1)</x:v>
      </x:c>
      <x:c r="H801" s="8" t="str"/>
      <x:c r="I801" s="8" t="str">
        <x:v>https://en.wikipedia.org/wiki/2019_Ladies_European_Tour</x:v>
      </x:c>
      <x:c r="J801" s="8" t="str">
        <x:v>R 2,000,000 / SLT </x:v>
      </x:c>
    </x:row>
    <x:row r="802" ht="23" customHeight="1">
      <x:c r="A802" s="8" t="str">
        <x:v>LET</x:v>
      </x:c>
      <x:c r="B802" s="11" t="n">
        <x:v>2019</x:v>
      </x:c>
      <x:c r="C802" s="8" t="str">
        <x:v>Jordan Mixed Open</x:v>
      </x:c>
      <x:c r="D802" s="11" t="str">
        <x:v>USD</x:v>
      </x:c>
      <x:c r="E802" s="13" t="n">
        <x:v>393000</x:v>
      </x:c>
      <x:c r="F802" s="8" t="str">
        <x:v>secondary_event_table</x:v>
      </x:c>
      <x:c r="G802" s="8" t="str">
        <x:v>Meghan MacLaren (n/c) low woman</x:v>
      </x:c>
      <x:c r="H802" s="8" t="str"/>
      <x:c r="I802" s="8" t="str">
        <x:v>https://en.wikipedia.org/wiki/2019_Ladies_European_Tour</x:v>
      </x:c>
      <x:c r="J802" s="8" t="str">
        <x:v>$393,000 / CHA, EST Limited field event[c]</x:v>
      </x:c>
    </x:row>
    <x:row r="803" ht="23" customHeight="1">
      <x:c r="A803" s="8" t="str">
        <x:v>LET</x:v>
      </x:c>
      <x:c r="B803" s="11" t="n">
        <x:v>2019</x:v>
      </x:c>
      <x:c r="C803" s="8" t="str">
        <x:v>Lalla Meryem Cup</x:v>
      </x:c>
      <x:c r="D803" s="11" t="str">
        <x:v>EUR</x:v>
      </x:c>
      <x:c r="E803" s="13" t="n">
        <x:v>450000</x:v>
      </x:c>
      <x:c r="F803" s="8" t="str">
        <x:v>secondary_event_table</x:v>
      </x:c>
      <x:c r="G803" s="8" t="str">
        <x:v>Nuria Iturrioz (2)</x:v>
      </x:c>
      <x:c r="H803" s="8" t="str"/>
      <x:c r="I803" s="8" t="str">
        <x:v>https://en.wikipedia.org/wiki/2019_Ladies_European_Tour</x:v>
      </x:c>
      <x:c r="J803" s="8" t="str">
        <x:v>€450,000 /  </x:v>
      </x:c>
    </x:row>
    <x:row r="804" ht="23" customHeight="1">
      <x:c r="A804" s="8" t="str">
        <x:v>LET</x:v>
      </x:c>
      <x:c r="B804" s="11" t="n">
        <x:v>2019</x:v>
      </x:c>
      <x:c r="C804" s="8" t="str">
        <x:v>Omega Dubai Moonlight Classic</x:v>
      </x:c>
      <x:c r="D804" s="11" t="str">
        <x:v>USD</x:v>
      </x:c>
      <x:c r="E804" s="13" t="n">
        <x:v>285000</x:v>
      </x:c>
      <x:c r="F804" s="8" t="str">
        <x:v>secondary_event_table</x:v>
      </x:c>
      <x:c r="G804" s="8" t="str">
        <x:v>Nuria Iturrioz (3)</x:v>
      </x:c>
      <x:c r="H804" s="8" t="str"/>
      <x:c r="I804" s="8" t="str">
        <x:v>https://en.wikipedia.org/wiki/2019_Ladies_European_Tour</x:v>
      </x:c>
      <x:c r="J804" s="8" t="str">
        <x:v>$285,000 /  </x:v>
      </x:c>
    </x:row>
    <x:row r="805" ht="23" customHeight="1">
      <x:c r="A805" s="8" t="str">
        <x:v>LET</x:v>
      </x:c>
      <x:c r="B805" s="11" t="n">
        <x:v>2019</x:v>
      </x:c>
      <x:c r="C805" s="8" t="str">
        <x:v>La Reserva de Sotogrande Invitational</x:v>
      </x:c>
      <x:c r="D805" s="11" t="str">
        <x:v>EUR</x:v>
      </x:c>
      <x:c r="E805" s="13" t="n">
        <x:v>300000</x:v>
      </x:c>
      <x:c r="F805" s="8" t="str">
        <x:v>secondary_event_table</x:v>
      </x:c>
      <x:c r="G805" s="8" t="str">
        <x:v>Céline Herbin (2)</x:v>
      </x:c>
      <x:c r="H805" s="8" t="str"/>
      <x:c r="I805" s="8" t="str">
        <x:v>https://en.wikipedia.org/wiki/2019_Ladies_European_Tour</x:v>
      </x:c>
      <x:c r="J805" s="8" t="str">
        <x:v>€300,000 /  </x:v>
      </x:c>
    </x:row>
    <x:row r="806" ht="23" customHeight="1">
      <x:c r="A806" s="8" t="str">
        <x:v>LET</x:v>
      </x:c>
      <x:c r="B806" s="11" t="n">
        <x:v>2019</x:v>
      </x:c>
      <x:c r="C806" s="8" t="str">
        <x:v>Jabra Ladies Open</x:v>
      </x:c>
      <x:c r="D806" s="11" t="str">
        <x:v>EUR</x:v>
      </x:c>
      <x:c r="E806" s="13" t="n">
        <x:v>150000</x:v>
      </x:c>
      <x:c r="F806" s="8" t="str">
        <x:v>secondary_event_table</x:v>
      </x:c>
      <x:c r="G806" s="8" t="str">
        <x:v>Annabel Dimmock (1)</x:v>
      </x:c>
      <x:c r="H806" s="8" t="str"/>
      <x:c r="I806" s="8" t="str">
        <x:v>https://en.wikipedia.org/wiki/2019_Ladies_European_Tour</x:v>
      </x:c>
      <x:c r="J806" s="8" t="str">
        <x:v>€150,000 / LETAS </x:v>
      </x:c>
    </x:row>
    <x:row r="807" ht="23" customHeight="1">
      <x:c r="A807" s="8" t="str">
        <x:v>LET</x:v>
      </x:c>
      <x:c r="B807" s="11" t="n">
        <x:v>2019</x:v>
      </x:c>
      <x:c r="C807" s="8" t="str">
        <x:v>Ladies European Thailand Championship</x:v>
      </x:c>
      <x:c r="D807" s="11" t="str">
        <x:v>EUR</x:v>
      </x:c>
      <x:c r="E807" s="13" t="n">
        <x:v>300000</x:v>
      </x:c>
      <x:c r="F807" s="8" t="str">
        <x:v>secondary_event_table</x:v>
      </x:c>
      <x:c r="G807" s="8" t="str">
        <x:v>Atthaya Thitikul (2, a)</x:v>
      </x:c>
      <x:c r="H807" s="8" t="str"/>
      <x:c r="I807" s="8" t="str">
        <x:v>https://en.wikipedia.org/wiki/2019_Ladies_European_Tour</x:v>
      </x:c>
      <x:c r="J807" s="8" t="str">
        <x:v>€300,000 /  </x:v>
      </x:c>
    </x:row>
    <x:row r="808" ht="23" customHeight="1">
      <x:c r="A808" s="8" t="str">
        <x:v>LET</x:v>
      </x:c>
      <x:c r="B808" s="11" t="n">
        <x:v>2019</x:v>
      </x:c>
      <x:c r="C808" s="8" t="str">
        <x:v>Evian Championship</x:v>
      </x:c>
      <x:c r="D808" s="11" t="str">
        <x:v>USD</x:v>
      </x:c>
      <x:c r="E808" s="13" t="n">
        <x:v>4100000</x:v>
      </x:c>
      <x:c r="F808" s="8" t="str">
        <x:v>secondary_event_table</x:v>
      </x:c>
      <x:c r="G808" s="8" t="str">
        <x:v>Ko Jin-young (n/a)</x:v>
      </x:c>
      <x:c r="H808" s="8" t="str"/>
      <x:c r="I808" s="8" t="str">
        <x:v>https://en.wikipedia.org/wiki/2019_Ladies_European_Tour</x:v>
      </x:c>
      <x:c r="J808" s="8" t="str">
        <x:v>$4,100,000 / LPGA </x:v>
      </x:c>
    </x:row>
    <x:row r="809" ht="23" customHeight="1">
      <x:c r="A809" s="8" t="str">
        <x:v>LET</x:v>
      </x:c>
      <x:c r="B809" s="11" t="n">
        <x:v>2019</x:v>
      </x:c>
      <x:c r="C809" s="8" t="str">
        <x:v>AIG Women's British Open</x:v>
      </x:c>
      <x:c r="D809" s="11" t="str">
        <x:v>USD</x:v>
      </x:c>
      <x:c r="E809" s="13" t="n">
        <x:v>4500000</x:v>
      </x:c>
      <x:c r="F809" s="8" t="str">
        <x:v>secondary_event_table</x:v>
      </x:c>
      <x:c r="G809" s="8" t="str">
        <x:v>Hinako Shibuno (1)</x:v>
      </x:c>
      <x:c r="H809" s="8" t="str"/>
      <x:c r="I809" s="8" t="str">
        <x:v>https://en.wikipedia.org/wiki/2019_Ladies_European_Tour</x:v>
      </x:c>
      <x:c r="J809" s="8" t="str">
        <x:v>$4,500,000 / LPGA </x:v>
      </x:c>
    </x:row>
    <x:row r="810" ht="23" customHeight="1">
      <x:c r="A810" s="8" t="str">
        <x:v>LET</x:v>
      </x:c>
      <x:c r="B810" s="11" t="n">
        <x:v>2019</x:v>
      </x:c>
      <x:c r="C810" s="8" t="str">
        <x:v>Aberdeen Standard Investments Ladies Scottish Open</x:v>
      </x:c>
      <x:c r="D810" s="11" t="str">
        <x:v>USD</x:v>
      </x:c>
      <x:c r="E810" s="13" t="n">
        <x:v>1500000</x:v>
      </x:c>
      <x:c r="F810" s="8" t="str">
        <x:v>secondary_event_table</x:v>
      </x:c>
      <x:c r="G810" s="8" t="str">
        <x:v>M. J. Hur (n/a)</x:v>
      </x:c>
      <x:c r="H810" s="8" t="str"/>
      <x:c r="I810" s="8" t="str">
        <x:v>https://en.wikipedia.org/wiki/2019_Ladies_European_Tour</x:v>
      </x:c>
      <x:c r="J810" s="8" t="str">
        <x:v>$1,500,000 / LPGA </x:v>
      </x:c>
    </x:row>
    <x:row r="811" ht="23" customHeight="1">
      <x:c r="A811" s="8" t="str">
        <x:v>LET</x:v>
      </x:c>
      <x:c r="B811" s="11" t="n">
        <x:v>2019</x:v>
      </x:c>
      <x:c r="C811" s="8" t="str">
        <x:v>Tipsport Czech Ladies Open</x:v>
      </x:c>
      <x:c r="D811" s="11" t="str">
        <x:v>EUR</x:v>
      </x:c>
      <x:c r="E811" s="13" t="n">
        <x:v>120000</x:v>
      </x:c>
      <x:c r="F811" s="8" t="str">
        <x:v>secondary_event_table</x:v>
      </x:c>
      <x:c r="G811" s="8" t="str">
        <x:v>Carly Booth (3)</x:v>
      </x:c>
      <x:c r="H811" s="8" t="str"/>
      <x:c r="I811" s="8" t="str">
        <x:v>https://en.wikipedia.org/wiki/2019_Ladies_European_Tour</x:v>
      </x:c>
      <x:c r="J811" s="8" t="str">
        <x:v>€120,000 / LETAS </x:v>
      </x:c>
    </x:row>
    <x:row r="812" ht="23" customHeight="1">
      <x:c r="A812" s="8" t="str">
        <x:v>LET</x:v>
      </x:c>
      <x:c r="B812" s="11" t="n">
        <x:v>2019</x:v>
      </x:c>
      <x:c r="C812" s="8" t="str">
        <x:v>Lacoste Ladies Open de France</x:v>
      </x:c>
      <x:c r="D812" s="11" t="str">
        <x:v>EUR</x:v>
      </x:c>
      <x:c r="E812" s="13" t="n">
        <x:v>325000</x:v>
      </x:c>
      <x:c r="F812" s="8" t="str">
        <x:v>secondary_event_table</x:v>
      </x:c>
      <x:c r="G812" s="8" t="str">
        <x:v>Nelly Korda (n/a)</x:v>
      </x:c>
      <x:c r="H812" s="8" t="str"/>
      <x:c r="I812" s="8" t="str">
        <x:v>https://en.wikipedia.org/wiki/2019_Ladies_European_Tour</x:v>
      </x:c>
      <x:c r="J812" s="8" t="str">
        <x:v>€325,000 /  </x:v>
      </x:c>
    </x:row>
    <x:row r="813" ht="23" customHeight="1">
      <x:c r="A813" s="8" t="str">
        <x:v>LET</x:v>
      </x:c>
      <x:c r="B813" s="11" t="n">
        <x:v>2019</x:v>
      </x:c>
      <x:c r="C813" s="8" t="str">
        <x:v>Estrella Damm Mediterranean Ladies Open</x:v>
      </x:c>
      <x:c r="D813" s="11" t="str">
        <x:v>EUR</x:v>
      </x:c>
      <x:c r="E813" s="13" t="n">
        <x:v>300000</x:v>
      </x:c>
      <x:c r="F813" s="8" t="str">
        <x:v>secondary_event_table</x:v>
      </x:c>
      <x:c r="G813" s="8" t="str">
        <x:v>Carlota Ciganda (4)</x:v>
      </x:c>
      <x:c r="H813" s="8" t="str"/>
      <x:c r="I813" s="8" t="str">
        <x:v>https://en.wikipedia.org/wiki/2019_Ladies_European_Tour</x:v>
      </x:c>
      <x:c r="J813" s="8" t="str">
        <x:v>€300,000 /  </x:v>
      </x:c>
    </x:row>
    <x:row r="814" ht="23" customHeight="1">
      <x:c r="A814" s="8" t="str">
        <x:v>LET</x:v>
      </x:c>
      <x:c r="B814" s="11" t="n">
        <x:v>2019</x:v>
      </x:c>
      <x:c r="C814" s="8" t="str">
        <x:v>Hero Women's Indian Open</x:v>
      </x:c>
      <x:c r="D814" s="11" t="str">
        <x:v>USD</x:v>
      </x:c>
      <x:c r="E814" s="13" t="n">
        <x:v>500000</x:v>
      </x:c>
      <x:c r="F814" s="8" t="str">
        <x:v>secondary_event_table</x:v>
      </x:c>
      <x:c r="G814" s="8" t="str">
        <x:v>Christine Wolf (1)</x:v>
      </x:c>
      <x:c r="H814" s="8" t="str"/>
      <x:c r="I814" s="8" t="str">
        <x:v>https://en.wikipedia.org/wiki/2019_Ladies_European_Tour</x:v>
      </x:c>
      <x:c r="J814" s="8" t="str">
        <x:v>$500,000 /  </x:v>
      </x:c>
    </x:row>
    <x:row r="815" ht="23" customHeight="1">
      <x:c r="A815" s="8" t="str">
        <x:v>LET</x:v>
      </x:c>
      <x:c r="B815" s="11" t="n">
        <x:v>2019</x:v>
      </x:c>
      <x:c r="C815" s="8" t="str">
        <x:v>Andalucia Costa Del Sol Open De España Femenino</x:v>
      </x:c>
      <x:c r="D815" s="11" t="str">
        <x:v>EUR</x:v>
      </x:c>
      <x:c r="E815" s="13" t="n">
        <x:v>300000</x:v>
      </x:c>
      <x:c r="F815" s="8" t="str">
        <x:v>secondary_event_table</x:v>
      </x:c>
      <x:c r="G815" s="8" t="str">
        <x:v>Anne van Dam (5)</x:v>
      </x:c>
      <x:c r="H815" s="8" t="str"/>
      <x:c r="I815" s="8" t="str">
        <x:v>https://en.wikipedia.org/wiki/2019_Ladies_European_Tour</x:v>
      </x:c>
      <x:c r="J815" s="8" t="str">
        <x:v>€300,000 /  </x:v>
      </x:c>
    </x:row>
    <x:row r="816" ht="23" customHeight="1">
      <x:c r="A816" s="8" t="str">
        <x:v>LET</x:v>
      </x:c>
      <x:c r="B816" s="11" t="n">
        <x:v>2019</x:v>
      </x:c>
      <x:c r="C816" s="8" t="str">
        <x:v>Magical Kenya Ladies Open</x:v>
      </x:c>
      <x:c r="D816" s="11" t="str">
        <x:v>EUR</x:v>
      </x:c>
      <x:c r="E816" s="13" t="n">
        <x:v>300000</x:v>
      </x:c>
      <x:c r="F816" s="8" t="str">
        <x:v>secondary_event_table</x:v>
      </x:c>
      <x:c r="G816" s="8" t="str">
        <x:v>Esther Henseleit (1)</x:v>
      </x:c>
      <x:c r="H816" s="8" t="str"/>
      <x:c r="I816" s="8" t="str">
        <x:v>https://en.wikipedia.org/wiki/2019_Ladies_European_Tour</x:v>
      </x:c>
      <x:c r="J816" s="8" t="str">
        <x:v>€300,000 /  </x:v>
      </x:c>
    </x:row>
    <x:row r="817" ht="23" customHeight="1">
      <x:c r="A817" s="8" t="str">
        <x:v>JGTO</x:v>
      </x:c>
      <x:c r="B817" s="11" t="n">
        <x:v>2019</x:v>
      </x:c>
      <x:c r="C817" s="8" t="str">
        <x:v>SMBCシンガポールオープン</x:v>
      </x:c>
      <x:c r="D817" s="11" t="str">
        <x:v>JPY</x:v>
      </x:c>
      <x:c r="E817" s="13" t="n">
        <x:v>107520000</x:v>
      </x:c>
      <x:c r="F817" s="8" t="str">
        <x:v>official_calendar_value</x:v>
      </x:c>
      <x:c r="G817" s="8" t="str">
        <x:v>Ｊ・ジェーンワタナノンド</x:v>
      </x:c>
      <x:c r="H817" s="8" t="str"/>
      <x:c r="I817" s="8" t="str">
        <x:v>https://www.jgto.org/tournament?tourna_kbn_id=3&amp;year=2019</x:v>
      </x:c>
      <x:c r="J817" s="8" t="str">
        <x:v>¥107,520,000 / Historical JGTO schedule JPY values can already include official conversion of overseas events; not domestic-only. Calendar-year view; 2020/21 joint season separate.</x:v>
      </x:c>
    </x:row>
    <x:row r="818" ht="23" customHeight="1">
      <x:c r="A818" s="8" t="str">
        <x:v>ACN</x:v>
      </x:c>
      <x:c r="B818" s="11" t="n">
        <x:v>2019</x:v>
      </x:c>
      <x:c r="C818" s="8" t="str">
        <x:v>Novil Cup</x:v>
      </x:c>
      <x:c r="D818" s="11" t="str">
        <x:v>JPY</x:v>
      </x:c>
      <x:c r="E818" s="13" t="n">
        <x:v>15000000</x:v>
      </x:c>
      <x:c r="F818" s="8" t="str">
        <x:v>official_calendar_value</x:v>
      </x:c>
      <x:c r="G818" s="8" t="str">
        <x:v>朴 ジュンウォン</x:v>
      </x:c>
      <x:c r="H818" s="8" t="str"/>
      <x:c r="I818" s="8" t="str">
        <x:v>https://www.jgto.org/tournament?tourna_kbn_id=3&amp;year=2019</x:v>
      </x:c>
      <x:c r="J818" s="8" t="str">
        <x:v>¥15,000,000 / Historical JGTO schedule JPY values can already include official conversion of overseas events; not domestic-only. Calendar-year view; 2020/21 joint season separate.</x:v>
      </x:c>
    </x:row>
    <x:row r="819" ht="23" customHeight="1">
      <x:c r="A819" s="8" t="str">
        <x:v>ACN</x:v>
      </x:c>
      <x:c r="B819" s="11" t="n">
        <x:v>2019</x:v>
      </x:c>
      <x:c r="C819" s="8" t="str">
        <x:v>i Golf Shaper Challenge in 筑紫ヶ丘</x:v>
      </x:c>
      <x:c r="D819" s="11" t="str">
        <x:v>JPY</x:v>
      </x:c>
      <x:c r="E819" s="13" t="n">
        <x:v>15000000</x:v>
      </x:c>
      <x:c r="F819" s="8" t="str">
        <x:v>official_calendar_value</x:v>
      </x:c>
      <x:c r="G819" s="8" t="str">
        <x:v>Ｄ・ブーマ</x:v>
      </x:c>
      <x:c r="H819" s="8" t="str"/>
      <x:c r="I819" s="8" t="str">
        <x:v>https://www.jgto.org/tournament?tourna_kbn_id=3&amp;year=2019</x:v>
      </x:c>
      <x:c r="J819" s="8" t="str">
        <x:v>¥15,000,000 / Historical JGTO schedule JPY values can already include official conversion of overseas events; not domestic-only. Calendar-year view; 2020/21 joint season separate.</x:v>
      </x:c>
    </x:row>
    <x:row r="820" ht="23" customHeight="1">
      <x:c r="A820" s="8" t="str">
        <x:v>JGTO</x:v>
      </x:c>
      <x:c r="B820" s="11" t="n">
        <x:v>2019</x:v>
      </x:c>
      <x:c r="C820" s="8" t="str">
        <x:v>東建ホームメイトカップ</x:v>
      </x:c>
      <x:c r="D820" s="11" t="str">
        <x:v>JPY</x:v>
      </x:c>
      <x:c r="E820" s="13" t="n">
        <x:v>130000000</x:v>
      </x:c>
      <x:c r="F820" s="8" t="str">
        <x:v>official_calendar_value</x:v>
      </x:c>
      <x:c r="G820" s="8" t="str">
        <x:v>Ｂ・ジョーンズ</x:v>
      </x:c>
      <x:c r="H820" s="8" t="str"/>
      <x:c r="I820" s="8" t="str">
        <x:v>https://www.jgto.org/tournament?tourna_kbn_id=3&amp;year=2019</x:v>
      </x:c>
      <x:c r="J820" s="8" t="str">
        <x:v>¥130,000,000 / Historical JGTO schedule JPY values can already include official conversion of overseas events; not domestic-only. Calendar-year view; 2020/21 joint season separate.</x:v>
      </x:c>
    </x:row>
    <x:row r="821" ht="23" customHeight="1">
      <x:c r="A821" s="8" t="str">
        <x:v>ACN</x:v>
      </x:c>
      <x:c r="B821" s="11" t="n">
        <x:v>2019</x:v>
      </x:c>
      <x:c r="C821" s="8" t="str">
        <x:v>ジャパンクリエイトチャレンジ in 福岡雷山</x:v>
      </x:c>
      <x:c r="D821" s="11" t="str">
        <x:v>JPY</x:v>
      </x:c>
      <x:c r="E821" s="13" t="n">
        <x:v>15000000</x:v>
      </x:c>
      <x:c r="F821" s="8" t="str">
        <x:v>official_calendar_value</x:v>
      </x:c>
      <x:c r="G821" s="8" t="str">
        <x:v>Ｊ・デロスサントス</x:v>
      </x:c>
      <x:c r="H821" s="8" t="str"/>
      <x:c r="I821" s="8" t="str">
        <x:v>https://www.jgto.org/tournament?tourna_kbn_id=3&amp;year=2019</x:v>
      </x:c>
      <x:c r="J821" s="8" t="str">
        <x:v>¥15,000,000 / Historical JGTO schedule JPY values can already include official conversion of overseas events; not domestic-only. Calendar-year view; 2020/21 joint season separate.</x:v>
      </x:c>
    </x:row>
    <x:row r="822" ht="23" customHeight="1">
      <x:c r="A822" s="8" t="str">
        <x:v>JGTO</x:v>
      </x:c>
      <x:c r="B822" s="11" t="n">
        <x:v>2019</x:v>
      </x:c>
      <x:c r="C822" s="8" t="str">
        <x:v>中日クラウンズ</x:v>
      </x:c>
      <x:c r="D822" s="11" t="str">
        <x:v>JPY</x:v>
      </x:c>
      <x:c r="E822" s="13" t="n">
        <x:v>120000000</x:v>
      </x:c>
      <x:c r="F822" s="8" t="str">
        <x:v>official_calendar_value</x:v>
      </x:c>
      <x:c r="G822" s="8" t="str">
        <x:v>宮本 勝昌</x:v>
      </x:c>
      <x:c r="H822" s="8" t="str"/>
      <x:c r="I822" s="8" t="str">
        <x:v>https://www.jgto.org/tournament?tourna_kbn_id=3&amp;year=2019</x:v>
      </x:c>
      <x:c r="J822" s="8" t="str">
        <x:v>¥120,000,000 / Historical JGTO schedule JPY values can already include official conversion of overseas events; not domestic-only. Calendar-year view; 2020/21 joint season separate.</x:v>
      </x:c>
    </x:row>
    <x:row r="823" ht="23" customHeight="1">
      <x:c r="A823" s="8" t="str">
        <x:v>JGTO</x:v>
      </x:c>
      <x:c r="B823" s="11" t="n">
        <x:v>2019</x:v>
      </x:c>
      <x:c r="C823" s="8" t="str">
        <x:v>アジアパシフィックオープンゴルフチャンピオンシップ ダイヤモンドカップゴルフ</x:v>
      </x:c>
      <x:c r="D823" s="11" t="str">
        <x:v>JPY</x:v>
      </x:c>
      <x:c r="E823" s="13" t="n">
        <x:v>150000000</x:v>
      </x:c>
      <x:c r="F823" s="8" t="str">
        <x:v>official_calendar_value</x:v>
      </x:c>
      <x:c r="G823" s="8" t="str">
        <x:v>浅地 洋佑</x:v>
      </x:c>
      <x:c r="H823" s="8" t="str"/>
      <x:c r="I823" s="8" t="str">
        <x:v>https://www.jgto.org/tournament?tourna_kbn_id=3&amp;year=2019</x:v>
      </x:c>
      <x:c r="J823" s="8" t="str">
        <x:v>¥150,000,000 / Historical JGTO schedule JPY values can already include official conversion of overseas events; not domestic-only. Calendar-year view; 2020/21 joint season separate.</x:v>
      </x:c>
    </x:row>
    <x:row r="824" ht="23" customHeight="1">
      <x:c r="A824" s="8" t="str">
        <x:v>ACN</x:v>
      </x:c>
      <x:c r="B824" s="11" t="n">
        <x:v>2019</x:v>
      </x:c>
      <x:c r="C824" s="8" t="str">
        <x:v>HEIWA・PGM Challenge I 〜Road to CHAMPIONSHIP</x:v>
      </x:c>
      <x:c r="D824" s="11" t="str">
        <x:v>JPY</x:v>
      </x:c>
      <x:c r="E824" s="13" t="n">
        <x:v>15000000</x:v>
      </x:c>
      <x:c r="F824" s="8" t="str">
        <x:v>official_calendar_value</x:v>
      </x:c>
      <x:c r="G824" s="8" t="str">
        <x:v>金 成玹</x:v>
      </x:c>
      <x:c r="H824" s="8" t="str"/>
      <x:c r="I824" s="8" t="str">
        <x:v>https://www.jgto.org/tournament?tourna_kbn_id=3&amp;year=2019</x:v>
      </x:c>
      <x:c r="J824" s="8" t="str">
        <x:v>¥15,000,000 / Historical JGTO schedule JPY values can already include official conversion of overseas events; not domestic-only. Calendar-year view; 2020/21 joint season separate.</x:v>
      </x:c>
    </x:row>
    <x:row r="825" ht="23" customHeight="1">
      <x:c r="A825" s="8" t="str">
        <x:v>JGTO</x:v>
      </x:c>
      <x:c r="B825" s="11" t="n">
        <x:v>2019</x:v>
      </x:c>
      <x:c r="C825" s="8" t="str">
        <x:v>関西オープンゴルフ選手権競技</x:v>
      </x:c>
      <x:c r="D825" s="11" t="str">
        <x:v>JPY</x:v>
      </x:c>
      <x:c r="E825" s="13" t="n">
        <x:v>70000000</x:v>
      </x:c>
      <x:c r="F825" s="8" t="str">
        <x:v>official_calendar_value</x:v>
      </x:c>
      <x:c r="G825" s="8" t="str">
        <x:v>大槻 智春</x:v>
      </x:c>
      <x:c r="H825" s="8" t="str"/>
      <x:c r="I825" s="8" t="str">
        <x:v>https://www.jgto.org/tournament?tourna_kbn_id=3&amp;year=2019</x:v>
      </x:c>
      <x:c r="J825" s="8" t="str">
        <x:v>¥70,000,000 / Historical JGTO schedule JPY values can already include official conversion of overseas events; not domestic-only. Calendar-year view; 2020/21 joint season separate.</x:v>
      </x:c>
    </x:row>
    <x:row r="826" ht="23" customHeight="1">
      <x:c r="A826" s="8" t="str">
        <x:v>ACN</x:v>
      </x:c>
      <x:c r="B826" s="11" t="n">
        <x:v>2019</x:v>
      </x:c>
      <x:c r="C826" s="8" t="str">
        <x:v>太平洋クラブチャレンジトーナメント</x:v>
      </x:c>
      <x:c r="D826" s="11" t="str">
        <x:v>JPY</x:v>
      </x:c>
      <x:c r="E826" s="13" t="n">
        <x:v>15000000</x:v>
      </x:c>
      <x:c r="F826" s="8" t="str">
        <x:v>official_calendar_value</x:v>
      </x:c>
      <x:c r="G826" s="8" t="str">
        <x:v>白 佳和</x:v>
      </x:c>
      <x:c r="H826" s="8" t="str"/>
      <x:c r="I826" s="8" t="str">
        <x:v>https://www.jgto.org/tournament?tourna_kbn_id=3&amp;year=2019</x:v>
      </x:c>
      <x:c r="J826" s="8" t="str">
        <x:v>¥15,000,000 / Historical JGTO schedule JPY values can already include official conversion of overseas events; not domestic-only. Calendar-year view; 2020/21 joint season separate.</x:v>
      </x:c>
    </x:row>
    <x:row r="827" ht="23" customHeight="1">
      <x:c r="A827" s="8" t="str">
        <x:v>JGTO</x:v>
      </x:c>
      <x:c r="B827" s="11" t="n">
        <x:v>2019</x:v>
      </x:c>
      <x:c r="C827" s="8" t="str">
        <x:v>〜全英への道〜ミズノオープンatザ・ロイヤル ゴルフクラブ</x:v>
      </x:c>
      <x:c r="D827" s="11" t="str">
        <x:v>JPY</x:v>
      </x:c>
      <x:c r="E827" s="13" t="n">
        <x:v>100000000</x:v>
      </x:c>
      <x:c r="F827" s="8" t="str">
        <x:v>official_calendar_value</x:v>
      </x:c>
      <x:c r="G827" s="8" t="str">
        <x:v>池田 勇太</x:v>
      </x:c>
      <x:c r="H827" s="8" t="str"/>
      <x:c r="I827" s="8" t="str">
        <x:v>https://www.jgto.org/tournament?tourna_kbn_id=3&amp;year=2019</x:v>
      </x:c>
      <x:c r="J827" s="8" t="str">
        <x:v>¥100,000,000 / Historical JGTO schedule JPY values can already include official conversion of overseas events; not domestic-only. Calendar-year view; 2020/21 joint season separate.</x:v>
      </x:c>
    </x:row>
    <x:row r="828" ht="23" customHeight="1">
      <x:c r="A828" s="8" t="str">
        <x:v>JGTO</x:v>
      </x:c>
      <x:c r="B828" s="11" t="n">
        <x:v>2019</x:v>
      </x:c>
      <x:c r="C828" s="8" t="str">
        <x:v>日本ゴルフツアー選手権 森ビルカップ Shishido Hills</x:v>
      </x:c>
      <x:c r="D828" s="11" t="str">
        <x:v>JPY</x:v>
      </x:c>
      <x:c r="E828" s="13" t="n">
        <x:v>150000000</x:v>
      </x:c>
      <x:c r="F828" s="8" t="str">
        <x:v>official_calendar_value</x:v>
      </x:c>
      <x:c r="G828" s="8" t="str">
        <x:v>堀川 未来夢</x:v>
      </x:c>
      <x:c r="H828" s="8" t="str"/>
      <x:c r="I828" s="8" t="str">
        <x:v>https://www.jgto.org/tournament?tourna_kbn_id=3&amp;year=2019</x:v>
      </x:c>
      <x:c r="J828" s="8" t="str">
        <x:v>¥150,000,000 / Historical JGTO schedule JPY values can already include official conversion of overseas events; not domestic-only. Calendar-year view; 2020/21 joint season separate.</x:v>
      </x:c>
    </x:row>
    <x:row r="829" ht="23" customHeight="1">
      <x:c r="A829" s="8" t="str">
        <x:v>ACN</x:v>
      </x:c>
      <x:c r="B829" s="11" t="n">
        <x:v>2019</x:v>
      </x:c>
      <x:c r="C829" s="8" t="str">
        <x:v>LANDIC CHALLENGE 7</x:v>
      </x:c>
      <x:c r="D829" s="11" t="str">
        <x:v>JPY</x:v>
      </x:c>
      <x:c r="E829" s="13" t="n">
        <x:v>15000000</x:v>
      </x:c>
      <x:c r="F829" s="8" t="str">
        <x:v>official_calendar_value</x:v>
      </x:c>
      <x:c r="G829" s="8" t="str">
        <x:v>Ｓ・ビンセント</x:v>
      </x:c>
      <x:c r="H829" s="8" t="str"/>
      <x:c r="I829" s="8" t="str">
        <x:v>https://www.jgto.org/tournament?tourna_kbn_id=3&amp;year=2019</x:v>
      </x:c>
      <x:c r="J829" s="8" t="str">
        <x:v>¥15,000,000 / Historical JGTO schedule JPY values can already include official conversion of overseas events; not domestic-only. Calendar-year view; 2020/21 joint season separate.</x:v>
      </x:c>
    </x:row>
    <x:row r="830" ht="23" customHeight="1">
      <x:c r="A830" s="8" t="str">
        <x:v>ACN</x:v>
      </x:c>
      <x:c r="B830" s="11" t="n">
        <x:v>2019</x:v>
      </x:c>
      <x:c r="C830" s="8" t="str">
        <x:v>南秋田カントリークラブみちのくチャレンジトーナメント</x:v>
      </x:c>
      <x:c r="D830" s="11" t="str">
        <x:v>JPY</x:v>
      </x:c>
      <x:c r="E830" s="13" t="n">
        <x:v>15000000</x:v>
      </x:c>
      <x:c r="F830" s="8" t="str">
        <x:v>official_calendar_value</x:v>
      </x:c>
      <x:c r="G830" s="8" t="str">
        <x:v>朴 ジュンウォン</x:v>
      </x:c>
      <x:c r="H830" s="8" t="str"/>
      <x:c r="I830" s="8" t="str">
        <x:v>https://www.jgto.org/tournament?tourna_kbn_id=3&amp;year=2019</x:v>
      </x:c>
      <x:c r="J830" s="8" t="str">
        <x:v>¥15,000,000 / Historical JGTO schedule JPY values can already include official conversion of overseas events; not domestic-only. Calendar-year view; 2020/21 joint season separate.</x:v>
      </x:c>
    </x:row>
    <x:row r="831" ht="23" customHeight="1">
      <x:c r="A831" s="8" t="str">
        <x:v>JGTO</x:v>
      </x:c>
      <x:c r="B831" s="11" t="n">
        <x:v>2019</x:v>
      </x:c>
      <x:c r="C831" s="8" t="str">
        <x:v>ダンロップ・スリクソン福島オープンゴルフトーナメント</x:v>
      </x:c>
      <x:c r="D831" s="11" t="str">
        <x:v>JPY</x:v>
      </x:c>
      <x:c r="E831" s="13" t="n">
        <x:v>50000000</x:v>
      </x:c>
      <x:c r="F831" s="8" t="str">
        <x:v>official_calendar_value</x:v>
      </x:c>
      <x:c r="G831" s="8" t="str">
        <x:v>星野 陸也</x:v>
      </x:c>
      <x:c r="H831" s="8" t="str"/>
      <x:c r="I831" s="8" t="str">
        <x:v>https://www.jgto.org/tournament?tourna_kbn_id=3&amp;year=2019</x:v>
      </x:c>
      <x:c r="J831" s="8" t="str">
        <x:v>¥50,000,000 / Historical JGTO schedule JPY values can already include official conversion of overseas events; not domestic-only. Calendar-year view; 2020/21 joint season separate.</x:v>
      </x:c>
    </x:row>
    <x:row r="832" ht="23" customHeight="1">
      <x:c r="A832" s="8" t="str">
        <x:v>ACN</x:v>
      </x:c>
      <x:c r="B832" s="11" t="n">
        <x:v>2019</x:v>
      </x:c>
      <x:c r="C832" s="8" t="str">
        <x:v>大山どりカップ</x:v>
      </x:c>
      <x:c r="D832" s="11" t="str">
        <x:v>JPY</x:v>
      </x:c>
      <x:c r="E832" s="13" t="n">
        <x:v>16000000</x:v>
      </x:c>
      <x:c r="F832" s="8" t="str">
        <x:v>official_calendar_value</x:v>
      </x:c>
      <x:c r="G832" s="8" t="str">
        <x:v>杉本 エリック</x:v>
      </x:c>
      <x:c r="H832" s="8" t="str"/>
      <x:c r="I832" s="8" t="str">
        <x:v>https://www.jgto.org/tournament?tourna_kbn_id=3&amp;year=2019</x:v>
      </x:c>
      <x:c r="J832" s="8" t="str">
        <x:v>¥16,000,000 / Historical JGTO schedule JPY values can already include official conversion of overseas events; not domestic-only. Calendar-year view; 2020/21 joint season separate.</x:v>
      </x:c>
    </x:row>
    <x:row r="833" ht="23" customHeight="1">
      <x:c r="A833" s="8" t="str">
        <x:v>JGTO</x:v>
      </x:c>
      <x:c r="B833" s="11" t="n">
        <x:v>2019</x:v>
      </x:c>
      <x:c r="C833" s="8" t="str">
        <x:v>日本プロゴルフ選手権大会</x:v>
      </x:c>
      <x:c r="D833" s="11" t="str">
        <x:v>JPY</x:v>
      </x:c>
      <x:c r="E833" s="13" t="n">
        <x:v>150000000</x:v>
      </x:c>
      <x:c r="F833" s="8" t="str">
        <x:v>official_calendar_value</x:v>
      </x:c>
      <x:c r="G833" s="8" t="str">
        <x:v>石川 遼</x:v>
      </x:c>
      <x:c r="H833" s="8" t="str"/>
      <x:c r="I833" s="8" t="str">
        <x:v>https://www.jgto.org/tournament?tourna_kbn_id=3&amp;year=2019</x:v>
      </x:c>
      <x:c r="J833" s="8" t="str">
        <x:v>¥150,000,000 / Historical JGTO schedule JPY values can already include official conversion of overseas events; not domestic-only. Calendar-year view; 2020/21 joint season separate.</x:v>
      </x:c>
    </x:row>
    <x:row r="834" ht="23" customHeight="1">
      <x:c r="A834" s="8" t="str">
        <x:v>ACN</x:v>
      </x:c>
      <x:c r="B834" s="11" t="n">
        <x:v>2019</x:v>
      </x:c>
      <x:c r="C834" s="8" t="str">
        <x:v>TIチャレンジ in 東条の森</x:v>
      </x:c>
      <x:c r="D834" s="11" t="str">
        <x:v>JPY</x:v>
      </x:c>
      <x:c r="E834" s="13" t="n">
        <x:v>15000000</x:v>
      </x:c>
      <x:c r="F834" s="8" t="str">
        <x:v>official_calendar_value</x:v>
      </x:c>
      <x:c r="G834" s="8" t="str">
        <x:v>ハム ジョンウ</x:v>
      </x:c>
      <x:c r="H834" s="8" t="str"/>
      <x:c r="I834" s="8" t="str">
        <x:v>https://www.jgto.org/tournament?tourna_kbn_id=3&amp;year=2019</x:v>
      </x:c>
      <x:c r="J834" s="8" t="str">
        <x:v>¥15,000,000 / Historical JGTO schedule JPY values can already include official conversion of overseas events; not domestic-only. Calendar-year view; 2020/21 joint season separate.</x:v>
      </x:c>
    </x:row>
    <x:row r="835" ht="23" customHeight="1">
      <x:c r="A835" s="8" t="str">
        <x:v>JGTO</x:v>
      </x:c>
      <x:c r="B835" s="11" t="n">
        <x:v>2019</x:v>
      </x:c>
      <x:c r="C835" s="8" t="str">
        <x:v>長嶋茂雄INVITATIONAL セガサミーカップゴルフトーナメント</x:v>
      </x:c>
      <x:c r="D835" s="11" t="str">
        <x:v>JPY</x:v>
      </x:c>
      <x:c r="E835" s="13" t="n">
        <x:v>150000000</x:v>
      </x:c>
      <x:c r="F835" s="8" t="str">
        <x:v>official_calendar_value</x:v>
      </x:c>
      <x:c r="G835" s="8" t="str">
        <x:v>石川 遼</x:v>
      </x:c>
      <x:c r="H835" s="8" t="str"/>
      <x:c r="I835" s="8" t="str">
        <x:v>https://www.jgto.org/tournament?tourna_kbn_id=3&amp;year=2019</x:v>
      </x:c>
      <x:c r="J835" s="8" t="str">
        <x:v>¥150,000,000 / Historical JGTO schedule JPY values can already include official conversion of overseas events; not domestic-only. Calendar-year view; 2020/21 joint season separate.</x:v>
      </x:c>
    </x:row>
    <x:row r="836" ht="23" customHeight="1">
      <x:c r="A836" s="8" t="str">
        <x:v>JGTO</x:v>
      </x:c>
      <x:c r="B836" s="11" t="n">
        <x:v>2019</x:v>
      </x:c>
      <x:c r="C836" s="8" t="str">
        <x:v>RIZAP KBCオーガスタゴルフトーナメント</x:v>
      </x:c>
      <x:c r="D836" s="11" t="str">
        <x:v>JPY</x:v>
      </x:c>
      <x:c r="E836" s="13" t="n">
        <x:v>100000000</x:v>
      </x:c>
      <x:c r="F836" s="8" t="str">
        <x:v>official_calendar_value</x:v>
      </x:c>
      <x:c r="G836" s="8" t="str">
        <x:v>比嘉 一貴</x:v>
      </x:c>
      <x:c r="H836" s="8" t="str"/>
      <x:c r="I836" s="8" t="str">
        <x:v>https://www.jgto.org/tournament?tourna_kbn_id=3&amp;year=2019</x:v>
      </x:c>
      <x:c r="J836" s="8" t="str">
        <x:v>¥100,000,000 / Historical JGTO schedule JPY values can already include official conversion of overseas events; not domestic-only. Calendar-year view; 2020/21 joint season separate.</x:v>
      </x:c>
    </x:row>
    <x:row r="837" ht="23" customHeight="1">
      <x:c r="A837" s="8" t="str">
        <x:v>JGTO</x:v>
      </x:c>
      <x:c r="B837" s="11" t="n">
        <x:v>2019</x:v>
      </x:c>
      <x:c r="C837" s="8" t="str">
        <x:v>フジサンケイクラシック</x:v>
      </x:c>
      <x:c r="D837" s="11" t="str">
        <x:v>JPY</x:v>
      </x:c>
      <x:c r="E837" s="13" t="n">
        <x:v>110000000</x:v>
      </x:c>
      <x:c r="F837" s="8" t="str">
        <x:v>official_calendar_value</x:v>
      </x:c>
      <x:c r="G837" s="8" t="str">
        <x:v>朴 相賢</x:v>
      </x:c>
      <x:c r="H837" s="8" t="str"/>
      <x:c r="I837" s="8" t="str">
        <x:v>https://www.jgto.org/tournament?tourna_kbn_id=3&amp;year=2019</x:v>
      </x:c>
      <x:c r="J837" s="8" t="str">
        <x:v>¥110,000,000 / Historical JGTO schedule JPY values can already include official conversion of overseas events; not domestic-only. Calendar-year view; 2020/21 joint season separate.</x:v>
      </x:c>
    </x:row>
    <x:row r="838" ht="23" customHeight="1">
      <x:c r="A838" s="8" t="str">
        <x:v>ACN</x:v>
      </x:c>
      <x:c r="B838" s="11" t="n">
        <x:v>2019</x:v>
      </x:c>
      <x:c r="C838" s="8" t="str">
        <x:v>ディライトワークスASPチャレンジ</x:v>
      </x:c>
      <x:c r="D838" s="11" t="str">
        <x:v>JPY</x:v>
      </x:c>
      <x:c r="E838" s="13" t="n">
        <x:v>15000000</x:v>
      </x:c>
      <x:c r="F838" s="8" t="str">
        <x:v>official_calendar_value</x:v>
      </x:c>
      <x:c r="G838" s="8" t="str">
        <x:v>ハム ジョンウ</x:v>
      </x:c>
      <x:c r="H838" s="8" t="str"/>
      <x:c r="I838" s="8" t="str">
        <x:v>https://www.jgto.org/tournament?tourna_kbn_id=3&amp;year=2019</x:v>
      </x:c>
      <x:c r="J838" s="8" t="str">
        <x:v>¥15,000,000 / Historical JGTO schedule JPY values can already include official conversion of overseas events; not domestic-only. Calendar-year view; 2020/21 joint season separate.</x:v>
      </x:c>
    </x:row>
    <x:row r="839" ht="23" customHeight="1">
      <x:c r="A839" s="8" t="str">
        <x:v>JGTO</x:v>
      </x:c>
      <x:c r="B839" s="11" t="n">
        <x:v>2019</x:v>
      </x:c>
      <x:c r="C839" s="8" t="str">
        <x:v>ANAオープンゴルフトーナメント</x:v>
      </x:c>
      <x:c r="D839" s="11" t="str">
        <x:v>JPY</x:v>
      </x:c>
      <x:c r="E839" s="13" t="n">
        <x:v>110000000</x:v>
      </x:c>
      <x:c r="F839" s="8" t="str">
        <x:v>official_calendar_value</x:v>
      </x:c>
      <x:c r="G839" s="8" t="str">
        <x:v>浅地 洋佑</x:v>
      </x:c>
      <x:c r="H839" s="8" t="str"/>
      <x:c r="I839" s="8" t="str">
        <x:v>https://www.jgto.org/tournament?tourna_kbn_id=3&amp;year=2019</x:v>
      </x:c>
      <x:c r="J839" s="8" t="str">
        <x:v>¥110,000,000 / Historical JGTO schedule JPY values can already include official conversion of overseas events; not domestic-only. Calendar-year view; 2020/21 joint season separate.</x:v>
      </x:c>
    </x:row>
    <x:row r="840" ht="23" customHeight="1">
      <x:c r="A840" s="8" t="str">
        <x:v>ACN</x:v>
      </x:c>
      <x:c r="B840" s="11" t="n">
        <x:v>2019</x:v>
      </x:c>
      <x:c r="C840" s="8" t="str">
        <x:v>HEIWA・PGM Challenge II 〜 Road to CHAMPIONSHIP</x:v>
      </x:c>
      <x:c r="D840" s="11" t="str">
        <x:v>JPY</x:v>
      </x:c>
      <x:c r="E840" s="13" t="n">
        <x:v>15000000</x:v>
      </x:c>
      <x:c r="F840" s="8" t="str">
        <x:v>official_calendar_value</x:v>
      </x:c>
      <x:c r="G840" s="8" t="str">
        <x:v>Ｔ・ペク</x:v>
      </x:c>
      <x:c r="H840" s="8" t="str"/>
      <x:c r="I840" s="8" t="str">
        <x:v>https://www.jgto.org/tournament?tourna_kbn_id=3&amp;year=2019</x:v>
      </x:c>
      <x:c r="J840" s="8" t="str">
        <x:v>¥15,000,000 / Historical JGTO schedule JPY values can already include official conversion of overseas events; not domestic-only. Calendar-year view; 2020/21 joint season separate.</x:v>
      </x:c>
    </x:row>
    <x:row r="841" ht="23" customHeight="1">
      <x:c r="A841" s="8" t="str">
        <x:v>JGTO</x:v>
      </x:c>
      <x:c r="B841" s="11" t="n">
        <x:v>2019</x:v>
      </x:c>
      <x:c r="C841" s="8" t="str">
        <x:v>Shinhan Donghae Open</x:v>
      </x:c>
      <x:c r="D841" s="11" t="str">
        <x:v>JPY</x:v>
      </x:c>
      <x:c r="E841" s="13" t="n">
        <x:v>114240000</x:v>
      </x:c>
      <x:c r="F841" s="8" t="str">
        <x:v>official_calendar_value</x:v>
      </x:c>
      <x:c r="G841" s="8" t="str">
        <x:v>Ｊ・クルーガー</x:v>
      </x:c>
      <x:c r="H841" s="8" t="str"/>
      <x:c r="I841" s="8" t="str">
        <x:v>https://www.jgto.org/tournament?tourna_kbn_id=3&amp;year=2019</x:v>
      </x:c>
      <x:c r="J841" s="8" t="str">
        <x:v>¥114,240,000 / Historical JGTO schedule JPY values can already include official conversion of overseas events; not domestic-only. Calendar-year view; 2020/21 joint season separate.</x:v>
      </x:c>
    </x:row>
    <x:row r="842" ht="23" customHeight="1">
      <x:c r="A842" s="8" t="str">
        <x:v>ACN</x:v>
      </x:c>
      <x:c r="B842" s="11" t="n">
        <x:v>2019</x:v>
      </x:c>
      <x:c r="C842" s="8" t="str">
        <x:v>elite grips challenge</x:v>
      </x:c>
      <x:c r="D842" s="11" t="str">
        <x:v>JPY</x:v>
      </x:c>
      <x:c r="E842" s="13" t="n">
        <x:v>15000000</x:v>
      </x:c>
      <x:c r="F842" s="8" t="str">
        <x:v>official_calendar_value</x:v>
      </x:c>
      <x:c r="G842" s="8" t="str">
        <x:v>Ｐ・カーミス</x:v>
      </x:c>
      <x:c r="H842" s="8" t="str"/>
      <x:c r="I842" s="8" t="str">
        <x:v>https://www.jgto.org/tournament?tourna_kbn_id=3&amp;year=2019</x:v>
      </x:c>
      <x:c r="J842" s="8" t="str">
        <x:v>¥15,000,000 / Historical JGTO schedule JPY values can already include official conversion of overseas events; not domestic-only. Calendar-year view; 2020/21 joint season separate.</x:v>
      </x:c>
    </x:row>
    <x:row r="843" ht="23" customHeight="1">
      <x:c r="A843" s="8" t="str">
        <x:v>JGTO</x:v>
      </x:c>
      <x:c r="B843" s="11" t="n">
        <x:v>2019</x:v>
      </x:c>
      <x:c r="C843" s="8" t="str">
        <x:v>パナソニックオープンゴルフチャンピオンシップ</x:v>
      </x:c>
      <x:c r="D843" s="11" t="str">
        <x:v>JPY</x:v>
      </x:c>
      <x:c r="E843" s="13" t="n">
        <x:v>150000000</x:v>
      </x:c>
      <x:c r="F843" s="8" t="str">
        <x:v>official_calendar_value</x:v>
      </x:c>
      <x:c r="G843" s="8" t="str">
        <x:v>武藤 俊憲</x:v>
      </x:c>
      <x:c r="H843" s="8" t="str"/>
      <x:c r="I843" s="8" t="str">
        <x:v>https://www.jgto.org/tournament?tourna_kbn_id=3&amp;year=2019</x:v>
      </x:c>
      <x:c r="J843" s="8" t="str">
        <x:v>¥150,000,000 / Historical JGTO schedule JPY values can already include official conversion of overseas events; not domestic-only. Calendar-year view; 2020/21 joint season separate.</x:v>
      </x:c>
    </x:row>
    <x:row r="844" ht="23" customHeight="1">
      <x:c r="A844" s="8" t="str">
        <x:v>ACN</x:v>
      </x:c>
      <x:c r="B844" s="11" t="n">
        <x:v>2019</x:v>
      </x:c>
      <x:c r="C844" s="8" t="str">
        <x:v>TOSHIN CHALLENGE IN 名神八日市CC</x:v>
      </x:c>
      <x:c r="D844" s="11" t="str">
        <x:v>JPY</x:v>
      </x:c>
      <x:c r="E844" s="13" t="n">
        <x:v>15000000</x:v>
      </x:c>
      <x:c r="F844" s="8" t="str">
        <x:v>official_calendar_value</x:v>
      </x:c>
      <x:c r="G844" s="8" t="str">
        <x:v>Ｔ・ペク</x:v>
      </x:c>
      <x:c r="H844" s="8" t="str"/>
      <x:c r="I844" s="8" t="str">
        <x:v>https://www.jgto.org/tournament?tourna_kbn_id=3&amp;year=2019</x:v>
      </x:c>
      <x:c r="J844" s="8" t="str">
        <x:v>¥15,000,000 / Historical JGTO schedule JPY values can already include official conversion of overseas events; not domestic-only. Calendar-year view; 2020/21 joint season separate.</x:v>
      </x:c>
    </x:row>
    <x:row r="845" ht="23" customHeight="1">
      <x:c r="A845" s="8" t="str">
        <x:v>JGTO</x:v>
      </x:c>
      <x:c r="B845" s="11" t="n">
        <x:v>2019</x:v>
      </x:c>
      <x:c r="C845" s="8" t="str">
        <x:v>トップ杯東海クラシック</x:v>
      </x:c>
      <x:c r="D845" s="11" t="str">
        <x:v>JPY</x:v>
      </x:c>
      <x:c r="E845" s="13" t="n">
        <x:v>110000000</x:v>
      </x:c>
      <x:c r="F845" s="8" t="str">
        <x:v>official_calendar_value</x:v>
      </x:c>
      <x:c r="G845" s="8" t="str">
        <x:v>Ｓ・ノリス</x:v>
      </x:c>
      <x:c r="H845" s="8" t="str"/>
      <x:c r="I845" s="8" t="str">
        <x:v>https://www.jgto.org/tournament?tourna_kbn_id=3&amp;year=2019</x:v>
      </x:c>
      <x:c r="J845" s="8" t="str">
        <x:v>¥110,000,000 / Historical JGTO schedule JPY values can already include official conversion of overseas events; not domestic-only. Calendar-year view; 2020/21 joint season separate.</x:v>
      </x:c>
    </x:row>
    <x:row r="846" ht="23" customHeight="1">
      <x:c r="A846" s="8" t="str">
        <x:v>ACN</x:v>
      </x:c>
      <x:c r="B846" s="11" t="n">
        <x:v>2019</x:v>
      </x:c>
      <x:c r="C846" s="8" t="str">
        <x:v>石川遼 everyone PROJECT Challenge Golf Tournament</x:v>
      </x:c>
      <x:c r="D846" s="11" t="str">
        <x:v>JPY</x:v>
      </x:c>
      <x:c r="E846" s="13" t="n">
        <x:v>15000000</x:v>
      </x:c>
      <x:c r="F846" s="8" t="str">
        <x:v>official_calendar_value</x:v>
      </x:c>
      <x:c r="G846" s="8" t="str">
        <x:v>@杉原 大河</x:v>
      </x:c>
      <x:c r="H846" s="8" t="str"/>
      <x:c r="I846" s="8" t="str">
        <x:v>https://www.jgto.org/tournament?tourna_kbn_id=3&amp;year=2019</x:v>
      </x:c>
      <x:c r="J846" s="8" t="str">
        <x:v>¥15,000,000 / Historical JGTO schedule JPY values can already include official conversion of overseas events; not domestic-only. Calendar-year view; 2020/21 joint season separate.</x:v>
      </x:c>
    </x:row>
    <x:row r="847" ht="23" customHeight="1">
      <x:c r="A847" s="8" t="str">
        <x:v>JGTO</x:v>
      </x:c>
      <x:c r="B847" s="11" t="n">
        <x:v>2019</x:v>
      </x:c>
      <x:c r="C847" s="8" t="str">
        <x:v>ブリヂストンオープンゴルフトーナメント</x:v>
      </x:c>
      <x:c r="D847" s="11" t="str">
        <x:v>JPY</x:v>
      </x:c>
      <x:c r="E847" s="13" t="n">
        <x:v>150000000</x:v>
      </x:c>
      <x:c r="F847" s="8" t="str">
        <x:v>official_calendar_value</x:v>
      </x:c>
      <x:c r="G847" s="8" t="str">
        <x:v>今平 周吾</x:v>
      </x:c>
      <x:c r="H847" s="8" t="str"/>
      <x:c r="I847" s="8" t="str">
        <x:v>https://www.jgto.org/tournament?tourna_kbn_id=3&amp;year=2019</x:v>
      </x:c>
      <x:c r="J847" s="8" t="str">
        <x:v>¥150,000,000 / Historical JGTO schedule JPY values can already include official conversion of overseas events; not domestic-only. Calendar-year view; 2020/21 joint season separate.</x:v>
      </x:c>
    </x:row>
    <x:row r="848" ht="23" customHeight="1">
      <x:c r="A848" s="8" t="str">
        <x:v>JGTO</x:v>
      </x:c>
      <x:c r="B848" s="11" t="n">
        <x:v>2019</x:v>
      </x:c>
      <x:c r="C848" s="8" t="str">
        <x:v>日本オープンゴルフ選手権競技</x:v>
      </x:c>
      <x:c r="D848" s="11" t="str">
        <x:v>JPY</x:v>
      </x:c>
      <x:c r="E848" s="13" t="n">
        <x:v>210000000</x:v>
      </x:c>
      <x:c r="F848" s="8" t="str">
        <x:v>official_calendar_value</x:v>
      </x:c>
      <x:c r="G848" s="8" t="str">
        <x:v>Ｃ・キム</x:v>
      </x:c>
      <x:c r="H848" s="8" t="str"/>
      <x:c r="I848" s="8" t="str">
        <x:v>https://www.jgto.org/tournament?tourna_kbn_id=3&amp;year=2019</x:v>
      </x:c>
      <x:c r="J848" s="8" t="str">
        <x:v>¥210,000,000 / Historical JGTO schedule JPY values can already include official conversion of overseas events; not domestic-only. Calendar-year view; 2020/21 joint season separate.</x:v>
      </x:c>
    </x:row>
    <x:row r="849" ht="23" customHeight="1">
      <x:c r="A849" s="8" t="str">
        <x:v>ACN</x:v>
      </x:c>
      <x:c r="B849" s="11" t="n">
        <x:v>2019</x:v>
      </x:c>
      <x:c r="C849" s="8" t="str">
        <x:v>JGTO Novil FINAL</x:v>
      </x:c>
      <x:c r="D849" s="11" t="str">
        <x:v>JPY</x:v>
      </x:c>
      <x:c r="E849" s="13" t="n">
        <x:v>15000000</x:v>
      </x:c>
      <x:c r="F849" s="8" t="str">
        <x:v>official_calendar_value</x:v>
      </x:c>
      <x:c r="G849" s="8" t="str">
        <x:v>白 佳和</x:v>
      </x:c>
      <x:c r="H849" s="8" t="str"/>
      <x:c r="I849" s="8" t="str">
        <x:v>https://www.jgto.org/tournament?tourna_kbn_id=3&amp;year=2019</x:v>
      </x:c>
      <x:c r="J849" s="8" t="str">
        <x:v>¥15,000,000 / Historical JGTO schedule JPY values can already include official conversion of overseas events; not domestic-only. Calendar-year view; 2020/21 joint season separate.</x:v>
      </x:c>
    </x:row>
    <x:row r="850" ht="23" customHeight="1">
      <x:c r="A850" s="8" t="str">
        <x:v>JGTO</x:v>
      </x:c>
      <x:c r="B850" s="11" t="n">
        <x:v>2019</x:v>
      </x:c>
      <x:c r="C850" s="8" t="str">
        <x:v>ZOZO CHAMPIONSHIP</x:v>
      </x:c>
      <x:c r="D850" s="11" t="str">
        <x:v>JPY</x:v>
      </x:c>
      <x:c r="E850" s="13" t="n">
        <x:v>1048320000</x:v>
      </x:c>
      <x:c r="F850" s="8" t="str">
        <x:v>official_calendar_value</x:v>
      </x:c>
      <x:c r="G850" s="8" t="str">
        <x:v>Ｔ・ウッズ</x:v>
      </x:c>
      <x:c r="H850" s="8" t="str"/>
      <x:c r="I850" s="8" t="str">
        <x:v>https://www.jgto.org/tournament?tourna_kbn_id=3&amp;year=2019</x:v>
      </x:c>
      <x:c r="J850" s="8" t="str">
        <x:v>¥1,048,320,000 / Historical JGTO schedule JPY values can already include official conversion of overseas events; not domestic-only. Calendar-year view; 2020/21 joint season separate.</x:v>
      </x:c>
    </x:row>
    <x:row r="851" ht="23" customHeight="1">
      <x:c r="A851" s="8" t="str">
        <x:v>JGTO</x:v>
      </x:c>
      <x:c r="B851" s="11" t="n">
        <x:v>2019</x:v>
      </x:c>
      <x:c r="C851" s="8" t="str">
        <x:v>マイナビABCチャンピオンシップゴルフトーナメント</x:v>
      </x:c>
      <x:c r="D851" s="11" t="str">
        <x:v>JPY</x:v>
      </x:c>
      <x:c r="E851" s="13" t="n">
        <x:v>150000000</x:v>
      </x:c>
      <x:c r="F851" s="8" t="str">
        <x:v>official_calendar_value</x:v>
      </x:c>
      <x:c r="G851" s="8" t="str">
        <x:v>黄 重坤</x:v>
      </x:c>
      <x:c r="H851" s="8" t="str"/>
      <x:c r="I851" s="8" t="str">
        <x:v>https://www.jgto.org/tournament?tourna_kbn_id=3&amp;year=2019</x:v>
      </x:c>
      <x:c r="J851" s="8" t="str">
        <x:v>¥150,000,000 / Historical JGTO schedule JPY values can already include official conversion of overseas events; not domestic-only. Calendar-year view; 2020/21 joint season separate.</x:v>
      </x:c>
    </x:row>
    <x:row r="852" ht="23" customHeight="1">
      <x:c r="A852" s="8" t="str">
        <x:v>JGTO</x:v>
      </x:c>
      <x:c r="B852" s="11" t="n">
        <x:v>2019</x:v>
      </x:c>
      <x:c r="C852" s="8" t="str">
        <x:v>HEIWA・PGM CHAMPIONSHIP</x:v>
      </x:c>
      <x:c r="D852" s="11" t="str">
        <x:v>JPY</x:v>
      </x:c>
      <x:c r="E852" s="13" t="n">
        <x:v>200000000</x:v>
      </x:c>
      <x:c r="F852" s="8" t="str">
        <x:v>official_calendar_value</x:v>
      </x:c>
      <x:c r="G852" s="8" t="str">
        <x:v>崔 虎星</x:v>
      </x:c>
      <x:c r="H852" s="8" t="str"/>
      <x:c r="I852" s="8" t="str">
        <x:v>https://www.jgto.org/tournament?tourna_kbn_id=3&amp;year=2019</x:v>
      </x:c>
      <x:c r="J852" s="8" t="str">
        <x:v>¥200,000,000 / Historical JGTO schedule JPY values can already include official conversion of overseas events; not domestic-only. Calendar-year view; 2020/21 joint season separate.</x:v>
      </x:c>
    </x:row>
    <x:row r="853" ht="23" customHeight="1">
      <x:c r="A853" s="8" t="str">
        <x:v>JGTO</x:v>
      </x:c>
      <x:c r="B853" s="11" t="n">
        <x:v>2019</x:v>
      </x:c>
      <x:c r="C853" s="8" t="str">
        <x:v>三井住友VISA太平洋マスターズ</x:v>
      </x:c>
      <x:c r="D853" s="11" t="str">
        <x:v>JPY</x:v>
      </x:c>
      <x:c r="E853" s="13" t="n">
        <x:v>200000000</x:v>
      </x:c>
      <x:c r="F853" s="8" t="str">
        <x:v>official_calendar_value</x:v>
      </x:c>
      <x:c r="G853" s="8" t="str">
        <x:v>@金谷 拓実</x:v>
      </x:c>
      <x:c r="H853" s="8" t="str"/>
      <x:c r="I853" s="8" t="str">
        <x:v>https://www.jgto.org/tournament?tourna_kbn_id=3&amp;year=2019</x:v>
      </x:c>
      <x:c r="J853" s="8" t="str">
        <x:v>¥200,000,000 / Historical JGTO schedule JPY values can already include official conversion of overseas events; not domestic-only. Calendar-year view; 2020/21 joint season separate.</x:v>
      </x:c>
    </x:row>
    <x:row r="854" ht="23" customHeight="1">
      <x:c r="A854" s="8" t="str">
        <x:v>JGTO</x:v>
      </x:c>
      <x:c r="B854" s="11" t="n">
        <x:v>2019</x:v>
      </x:c>
      <x:c r="C854" s="8" t="str">
        <x:v>ダンロップフェニックストーナメント</x:v>
      </x:c>
      <x:c r="D854" s="11" t="str">
        <x:v>JPY</x:v>
      </x:c>
      <x:c r="E854" s="13" t="n">
        <x:v>200000000</x:v>
      </x:c>
      <x:c r="F854" s="8" t="str">
        <x:v>official_calendar_value</x:v>
      </x:c>
      <x:c r="G854" s="8" t="str">
        <x:v>今平 周吾</x:v>
      </x:c>
      <x:c r="H854" s="8" t="str"/>
      <x:c r="I854" s="8" t="str">
        <x:v>https://www.jgto.org/tournament?tourna_kbn_id=3&amp;year=2019</x:v>
      </x:c>
      <x:c r="J854" s="8" t="str">
        <x:v>¥200,000,000 / Historical JGTO schedule JPY values can already include official conversion of overseas events; not domestic-only. Calendar-year view; 2020/21 joint season separate.</x:v>
      </x:c>
    </x:row>
    <x:row r="855" ht="23" customHeight="1">
      <x:c r="A855" s="8" t="str">
        <x:v>JGTO</x:v>
      </x:c>
      <x:c r="B855" s="11" t="n">
        <x:v>2019</x:v>
      </x:c>
      <x:c r="C855" s="8" t="str">
        <x:v>カシオワールドオープンゴルフトーナメント</x:v>
      </x:c>
      <x:c r="D855" s="11" t="str">
        <x:v>JPY</x:v>
      </x:c>
      <x:c r="E855" s="13" t="n">
        <x:v>200000000</x:v>
      </x:c>
      <x:c r="F855" s="8" t="str">
        <x:v>official_calendar_value</x:v>
      </x:c>
      <x:c r="G855" s="8" t="str">
        <x:v>金 庚泰</x:v>
      </x:c>
      <x:c r="H855" s="8" t="str"/>
      <x:c r="I855" s="8" t="str">
        <x:v>https://www.jgto.org/tournament?tourna_kbn_id=3&amp;year=2019</x:v>
      </x:c>
      <x:c r="J855" s="8" t="str">
        <x:v>¥200,000,000 / Historical JGTO schedule JPY values can already include official conversion of overseas events; not domestic-only. Calendar-year view; 2020/21 joint season separate.</x:v>
      </x:c>
    </x:row>
    <x:row r="856" ht="23" customHeight="1">
      <x:c r="A856" s="8" t="str">
        <x:v>JGTO</x:v>
      </x:c>
      <x:c r="B856" s="11" t="n">
        <x:v>2019</x:v>
      </x:c>
      <x:c r="C856" s="8" t="str">
        <x:v>ゴルフ日本シリーズJTカップ</x:v>
      </x:c>
      <x:c r="D856" s="11" t="str">
        <x:v>JPY</x:v>
      </x:c>
      <x:c r="E856" s="13" t="n">
        <x:v>130000000</x:v>
      </x:c>
      <x:c r="F856" s="8" t="str">
        <x:v>official_calendar_value</x:v>
      </x:c>
      <x:c r="G856" s="8" t="str">
        <x:v>石川 遼</x:v>
      </x:c>
      <x:c r="H856" s="8" t="str"/>
      <x:c r="I856" s="8" t="str">
        <x:v>https://www.jgto.org/tournament?tourna_kbn_id=3&amp;year=2019</x:v>
      </x:c>
      <x:c r="J856" s="8" t="str">
        <x:v>¥130,000,000 / Historical JGTO schedule JPY values can already include official conversion of overseas events; not domestic-only. Calendar-year view; 2020/21 joint season separate.</x:v>
      </x:c>
    </x:row>
    <x:row r="857" ht="23" customHeight="1">
      <x:c r="A857" s="8" t="str">
        <x:v>JLPGA</x:v>
      </x:c>
      <x:c r="B857" s="11" t="n">
        <x:v>2019</x:v>
      </x:c>
      <x:c r="C857" s="8" t="str">
        <x:v>第32回ダイキンオーキッドレディスゴルフトーナメント</x:v>
      </x:c>
      <x:c r="D857" s="11" t="str">
        <x:v>JPY</x:v>
      </x:c>
      <x:c r="E857" s="13" t="n">
        <x:v>120000000</x:v>
      </x:c>
      <x:c r="F857" s="8" t="str">
        <x:v>official_schedule_API</x:v>
      </x:c>
      <x:c r="G857" s="8" t="str">
        <x:v>比嘉 真美子</x:v>
      </x:c>
      <x:c r="H857" s="8" t="str"/>
      <x:c r="I857" s="8" t="str">
        <x:v>https://open-api.lpga.or.jp/OWS/tour/2019/schedule.json</x:v>
      </x:c>
      <x:c r="J857" s="8" t="str">
        <x:v>Held event with winner; published purse rather than sum of actual payments. JLPGA temporary members excluded from ranking.</x:v>
      </x:c>
    </x:row>
    <x:row r="858" ht="23" customHeight="1">
      <x:c r="A858" s="8" t="str">
        <x:v>JLPGA</x:v>
      </x:c>
      <x:c r="B858" s="11" t="n">
        <x:v>2019</x:v>
      </x:c>
      <x:c r="C858" s="8" t="str">
        <x:v>ヨコハマタイヤゴルフトーナメント PRGRレディスカップ</x:v>
      </x:c>
      <x:c r="D858" s="11" t="str">
        <x:v>JPY</x:v>
      </x:c>
      <x:c r="E858" s="13" t="n">
        <x:v>80000000</x:v>
      </x:c>
      <x:c r="F858" s="8" t="str">
        <x:v>official_schedule_API</x:v>
      </x:c>
      <x:c r="G858" s="8" t="str">
        <x:v>鈴木 愛</x:v>
      </x:c>
      <x:c r="H858" s="8" t="str"/>
      <x:c r="I858" s="8" t="str">
        <x:v>https://open-api.lpga.or.jp/OWS/tour/2019/schedule.json</x:v>
      </x:c>
      <x:c r="J858" s="8" t="str">
        <x:v>Held event with winner; published purse rather than sum of actual payments. JLPGA temporary members excluded from ranking.</x:v>
      </x:c>
    </x:row>
    <x:row r="859" ht="23" customHeight="1">
      <x:c r="A859" s="8" t="str">
        <x:v>JLPGA</x:v>
      </x:c>
      <x:c r="B859" s="11" t="n">
        <x:v>2019</x:v>
      </x:c>
      <x:c r="C859" s="8" t="str">
        <x:v>Tポイント×ＥＮＥＯＳ ゴルフトーナメント</x:v>
      </x:c>
      <x:c r="D859" s="11" t="str">
        <x:v>JPY</x:v>
      </x:c>
      <x:c r="E859" s="13" t="n">
        <x:v>100000000</x:v>
      </x:c>
      <x:c r="F859" s="8" t="str">
        <x:v>official_schedule_API</x:v>
      </x:c>
      <x:c r="G859" s="8" t="str">
        <x:v>上田 桃子</x:v>
      </x:c>
      <x:c r="H859" s="8" t="str"/>
      <x:c r="I859" s="8" t="str">
        <x:v>https://open-api.lpga.or.jp/OWS/tour/2019/schedule.json</x:v>
      </x:c>
      <x:c r="J859" s="8" t="str">
        <x:v>Held event with winner; published purse rather than sum of actual payments. JLPGA temporary members excluded from ranking.</x:v>
      </x:c>
    </x:row>
    <x:row r="860" ht="23" customHeight="1">
      <x:c r="A860" s="8" t="str">
        <x:v>JLPGA Step Up</x:v>
      </x:c>
      <x:c r="B860" s="11" t="n">
        <x:v>2019</x:v>
      </x:c>
      <x:c r="C860" s="8" t="str">
        <x:v>rashink×RE SYU RYU／RKBレディース</x:v>
      </x:c>
      <x:c r="D860" s="11" t="str">
        <x:v>JPY</x:v>
      </x:c>
      <x:c r="E860" s="13" t="n">
        <x:v>15000000</x:v>
      </x:c>
      <x:c r="F860" s="8" t="str">
        <x:v>official_schedule_API</x:v>
      </x:c>
      <x:c r="G860" s="8" t="str">
        <x:v>吉川 桃</x:v>
      </x:c>
      <x:c r="H860" s="8" t="str"/>
      <x:c r="I860" s="8" t="str">
        <x:v>https://open-api.lpga.or.jp/OWS/tour/2019/schedule.json</x:v>
      </x:c>
      <x:c r="J860" s="8" t="str">
        <x:v>Held event with winner; published purse rather than sum of actual payments. JLPGA temporary members excluded from ranking.</x:v>
      </x:c>
    </x:row>
    <x:row r="861" ht="23" customHeight="1">
      <x:c r="A861" s="8" t="str">
        <x:v>JLPGA</x:v>
      </x:c>
      <x:c r="B861" s="11" t="n">
        <x:v>2019</x:v>
      </x:c>
      <x:c r="C861" s="8" t="str">
        <x:v>第7回アクサレディスゴルフトーナメント in MIYAZAKI</x:v>
      </x:c>
      <x:c r="D861" s="11" t="str">
        <x:v>JPY</x:v>
      </x:c>
      <x:c r="E861" s="13" t="n">
        <x:v>80000000</x:v>
      </x:c>
      <x:c r="F861" s="8" t="str">
        <x:v>official_schedule_API</x:v>
      </x:c>
      <x:c r="G861" s="8" t="str">
        <x:v>河本 結</x:v>
      </x:c>
      <x:c r="H861" s="8" t="str"/>
      <x:c r="I861" s="8" t="str">
        <x:v>https://open-api.lpga.or.jp/OWS/tour/2019/schedule.json</x:v>
      </x:c>
      <x:c r="J861" s="8" t="str">
        <x:v>Held event with winner; published purse rather than sum of actual payments. JLPGA temporary members excluded from ranking.</x:v>
      </x:c>
    </x:row>
    <x:row r="862" ht="23" customHeight="1">
      <x:c r="A862" s="8" t="str">
        <x:v>JLPGA</x:v>
      </x:c>
      <x:c r="B862" s="11" t="n">
        <x:v>2019</x:v>
      </x:c>
      <x:c r="C862" s="8" t="str">
        <x:v>ヤマハレディースオープン葛城</x:v>
      </x:c>
      <x:c r="D862" s="11" t="str">
        <x:v>JPY</x:v>
      </x:c>
      <x:c r="E862" s="13" t="n">
        <x:v>100000000</x:v>
      </x:c>
      <x:c r="F862" s="8" t="str">
        <x:v>official_schedule_API</x:v>
      </x:c>
      <x:c r="G862" s="8" t="str">
        <x:v>成田 美寿々</x:v>
      </x:c>
      <x:c r="H862" s="8" t="str"/>
      <x:c r="I862" s="8" t="str">
        <x:v>https://open-api.lpga.or.jp/OWS/tour/2019/schedule.json</x:v>
      </x:c>
      <x:c r="J862" s="8" t="str">
        <x:v>Held event with winner; published purse rather than sum of actual payments. JLPGA temporary members excluded from ranking.</x:v>
      </x:c>
    </x:row>
    <x:row r="863" ht="23" customHeight="1">
      <x:c r="A863" s="8" t="str">
        <x:v>JLPGA</x:v>
      </x:c>
      <x:c r="B863" s="11" t="n">
        <x:v>2019</x:v>
      </x:c>
      <x:c r="C863" s="8" t="str">
        <x:v>スタジオアリス女子オープン</x:v>
      </x:c>
      <x:c r="D863" s="11" t="str">
        <x:v>JPY</x:v>
      </x:c>
      <x:c r="E863" s="13" t="n">
        <x:v>60000000</x:v>
      </x:c>
      <x:c r="F863" s="8" t="str">
        <x:v>official_schedule_API</x:v>
      </x:c>
      <x:c r="G863" s="8" t="str">
        <x:v>申 ジエ</x:v>
      </x:c>
      <x:c r="H863" s="8" t="str"/>
      <x:c r="I863" s="8" t="str">
        <x:v>https://open-api.lpga.or.jp/OWS/tour/2019/schedule.json</x:v>
      </x:c>
      <x:c r="J863" s="8" t="str">
        <x:v>Held event with winner; published purse rather than sum of actual payments. JLPGA temporary members excluded from ranking.</x:v>
      </x:c>
    </x:row>
    <x:row r="864" ht="23" customHeight="1">
      <x:c r="A864" s="8" t="str">
        <x:v>JLPGA Step Up</x:v>
      </x:c>
      <x:c r="B864" s="11" t="n">
        <x:v>2019</x:v>
      </x:c>
      <x:c r="C864" s="8" t="str">
        <x:v>Hanasaka Ladies Yanmar Golf Tournament</x:v>
      </x:c>
      <x:c r="D864" s="11" t="str">
        <x:v>JPY</x:v>
      </x:c>
      <x:c r="E864" s="13" t="n">
        <x:v>30000000</x:v>
      </x:c>
      <x:c r="F864" s="8" t="str">
        <x:v>official_schedule_API</x:v>
      </x:c>
      <x:c r="G864" s="8" t="str">
        <x:v>ﾇｯｸ・ｽｶﾊﾟﾝ</x:v>
      </x:c>
      <x:c r="H864" s="8" t="str"/>
      <x:c r="I864" s="8" t="str">
        <x:v>https://open-api.lpga.or.jp/OWS/tour/2019/schedule.json</x:v>
      </x:c>
      <x:c r="J864" s="8" t="str">
        <x:v>Held event with winner; published purse rather than sum of actual payments. JLPGA temporary members excluded from ranking.</x:v>
      </x:c>
    </x:row>
    <x:row r="865" ht="23" customHeight="1">
      <x:c r="A865" s="8" t="str">
        <x:v>JLPGA</x:v>
      </x:c>
      <x:c r="B865" s="11" t="n">
        <x:v>2019</x:v>
      </x:c>
      <x:c r="C865" s="8" t="str">
        <x:v>KKT杯バンテリンレディスオープン</x:v>
      </x:c>
      <x:c r="D865" s="11" t="str">
        <x:v>JPY</x:v>
      </x:c>
      <x:c r="E865" s="13" t="n">
        <x:v>100000000</x:v>
      </x:c>
      <x:c r="F865" s="8" t="str">
        <x:v>official_schedule_API</x:v>
      </x:c>
      <x:c r="G865" s="8" t="str">
        <x:v>李 知姫</x:v>
      </x:c>
      <x:c r="H865" s="8" t="str"/>
      <x:c r="I865" s="8" t="str">
        <x:v>https://open-api.lpga.or.jp/OWS/tour/2019/schedule.json</x:v>
      </x:c>
      <x:c r="J865" s="8" t="str">
        <x:v>Held event with winner; published purse rather than sum of actual payments. JLPGA temporary members excluded from ranking.</x:v>
      </x:c>
    </x:row>
    <x:row r="866" ht="23" customHeight="1">
      <x:c r="A866" s="8" t="str">
        <x:v>JLPGA Step Up</x:v>
      </x:c>
      <x:c r="B866" s="11" t="n">
        <x:v>2019</x:v>
      </x:c>
      <x:c r="C866" s="8" t="str">
        <x:v>九州みらい建設グループレディースゴルフトーナメント</x:v>
      </x:c>
      <x:c r="D866" s="11" t="str">
        <x:v>JPY</x:v>
      </x:c>
      <x:c r="E866" s="13" t="n">
        <x:v>20000000</x:v>
      </x:c>
      <x:c r="F866" s="8" t="str">
        <x:v>official_schedule_API</x:v>
      </x:c>
      <x:c r="G866" s="8" t="str">
        <x:v>ﾇｯｸ・ｽｶﾊﾟﾝ</x:v>
      </x:c>
      <x:c r="H866" s="8" t="str"/>
      <x:c r="I866" s="8" t="str">
        <x:v>https://open-api.lpga.or.jp/OWS/tour/2019/schedule.json</x:v>
      </x:c>
      <x:c r="J866" s="8" t="str">
        <x:v>Held event with winner; published purse rather than sum of actual payments. JLPGA temporary members excluded from ranking.</x:v>
      </x:c>
    </x:row>
    <x:row r="867" ht="23" customHeight="1">
      <x:c r="A867" s="8" t="str">
        <x:v>JLPGA</x:v>
      </x:c>
      <x:c r="B867" s="11" t="n">
        <x:v>2019</x:v>
      </x:c>
      <x:c r="C867" s="8" t="str">
        <x:v>38th フジサンケイレディスクラシック</x:v>
      </x:c>
      <x:c r="D867" s="11" t="str">
        <x:v>JPY</x:v>
      </x:c>
      <x:c r="E867" s="13" t="n">
        <x:v>80000000</x:v>
      </x:c>
      <x:c r="F867" s="8" t="str">
        <x:v>official_schedule_API</x:v>
      </x:c>
      <x:c r="G867" s="8" t="str">
        <x:v>申 ジエ</x:v>
      </x:c>
      <x:c r="H867" s="8" t="str"/>
      <x:c r="I867" s="8" t="str">
        <x:v>https://open-api.lpga.or.jp/OWS/tour/2019/schedule.json</x:v>
      </x:c>
      <x:c r="J867" s="8" t="str">
        <x:v>Held event with winner; published purse rather than sum of actual payments. JLPGA temporary members excluded from ranking.</x:v>
      </x:c>
    </x:row>
    <x:row r="868" ht="23" customHeight="1">
      <x:c r="A868" s="8" t="str">
        <x:v>JLPGA</x:v>
      </x:c>
      <x:c r="B868" s="11" t="n">
        <x:v>2019</x:v>
      </x:c>
      <x:c r="C868" s="8" t="str">
        <x:v>パナソニックオープンレディースゴルフトーナメント</x:v>
      </x:c>
      <x:c r="D868" s="11" t="str">
        <x:v>JPY</x:v>
      </x:c>
      <x:c r="E868" s="13" t="n">
        <x:v>80000000</x:v>
      </x:c>
      <x:c r="F868" s="8" t="str">
        <x:v>official_schedule_API</x:v>
      </x:c>
      <x:c r="G868" s="8" t="str">
        <x:v>勝 みなみ</x:v>
      </x:c>
      <x:c r="H868" s="8" t="str"/>
      <x:c r="I868" s="8" t="str">
        <x:v>https://open-api.lpga.or.jp/OWS/tour/2019/schedule.json</x:v>
      </x:c>
      <x:c r="J868" s="8" t="str">
        <x:v>Held event with winner; published purse rather than sum of actual payments. JLPGA temporary members excluded from ranking.</x:v>
      </x:c>
    </x:row>
    <x:row r="869" ht="23" customHeight="1">
      <x:c r="A869" s="8" t="str">
        <x:v>JLPGA</x:v>
      </x:c>
      <x:c r="B869" s="11" t="n">
        <x:v>2019</x:v>
      </x:c>
      <x:c r="C869" s="8" t="str">
        <x:v>ワールドレディスチャンピオンシップ サロンパスカップ</x:v>
      </x:c>
      <x:c r="D869" s="11" t="str">
        <x:v>JPY</x:v>
      </x:c>
      <x:c r="E869" s="13" t="n">
        <x:v>120000000</x:v>
      </x:c>
      <x:c r="F869" s="8" t="str">
        <x:v>official_schedule_API</x:v>
      </x:c>
      <x:c r="G869" s="8" t="str">
        <x:v>渋野 日向子</x:v>
      </x:c>
      <x:c r="H869" s="8" t="str"/>
      <x:c r="I869" s="8" t="str">
        <x:v>https://open-api.lpga.or.jp/OWS/tour/2019/schedule.json</x:v>
      </x:c>
      <x:c r="J869" s="8" t="str">
        <x:v>Held event with winner; published purse rather than sum of actual payments. JLPGA temporary members excluded from ranking.</x:v>
      </x:c>
    </x:row>
    <x:row r="870" ht="23" customHeight="1">
      <x:c r="A870" s="8" t="str">
        <x:v>JLPGA Step Up</x:v>
      </x:c>
      <x:c r="B870" s="11" t="n">
        <x:v>2019</x:v>
      </x:c>
      <x:c r="C870" s="8" t="str">
        <x:v>静ヒルズレディース 森ビルカップ</x:v>
      </x:c>
      <x:c r="D870" s="11" t="str">
        <x:v>JPY</x:v>
      </x:c>
      <x:c r="E870" s="13" t="n">
        <x:v>20000000</x:v>
      </x:c>
      <x:c r="F870" s="8" t="str">
        <x:v>official_schedule_API</x:v>
      </x:c>
      <x:c r="G870" s="8" t="str">
        <x:v>ﾇｯｸ・ｽｶﾊﾟﾝ</x:v>
      </x:c>
      <x:c r="H870" s="8" t="str"/>
      <x:c r="I870" s="8" t="str">
        <x:v>https://open-api.lpga.or.jp/OWS/tour/2019/schedule.json</x:v>
      </x:c>
      <x:c r="J870" s="8" t="str">
        <x:v>Held event with winner; published purse rather than sum of actual payments. JLPGA temporary members excluded from ranking.</x:v>
      </x:c>
    </x:row>
    <x:row r="871" ht="23" customHeight="1">
      <x:c r="A871" s="8" t="str">
        <x:v>JLPGA</x:v>
      </x:c>
      <x:c r="B871" s="11" t="n">
        <x:v>2019</x:v>
      </x:c>
      <x:c r="C871" s="8" t="str">
        <x:v>ほけんの窓口レディース</x:v>
      </x:c>
      <x:c r="D871" s="11" t="str">
        <x:v>JPY</x:v>
      </x:c>
      <x:c r="E871" s="13" t="n">
        <x:v>120000000</x:v>
      </x:c>
      <x:c r="F871" s="8" t="str">
        <x:v>official_schedule_API</x:v>
      </x:c>
      <x:c r="G871" s="8" t="str">
        <x:v>イ ミニョン</x:v>
      </x:c>
      <x:c r="H871" s="8" t="str"/>
      <x:c r="I871" s="8" t="str">
        <x:v>https://open-api.lpga.or.jp/OWS/tour/2019/schedule.json</x:v>
      </x:c>
      <x:c r="J871" s="8" t="str">
        <x:v>Held event with winner; published purse rather than sum of actual payments. JLPGA temporary members excluded from ranking.</x:v>
      </x:c>
    </x:row>
    <x:row r="872" ht="23" customHeight="1">
      <x:c r="A872" s="8" t="str">
        <x:v>JLPGA Step Up</x:v>
      </x:c>
      <x:c r="B872" s="11" t="n">
        <x:v>2019</x:v>
      </x:c>
      <x:c r="C872" s="8" t="str">
        <x:v>ツインフィールズレディーストーナメント</x:v>
      </x:c>
      <x:c r="D872" s="11" t="str">
        <x:v>JPY</x:v>
      </x:c>
      <x:c r="E872" s="13" t="n">
        <x:v>20000000</x:v>
      </x:c>
      <x:c r="F872" s="8" t="str">
        <x:v>official_schedule_API</x:v>
      </x:c>
      <x:c r="G872" s="8" t="str">
        <x:v>川岸 史果</x:v>
      </x:c>
      <x:c r="H872" s="8" t="str"/>
      <x:c r="I872" s="8" t="str">
        <x:v>https://open-api.lpga.or.jp/OWS/tour/2019/schedule.json</x:v>
      </x:c>
      <x:c r="J872" s="8" t="str">
        <x:v>Held event with winner; published purse rather than sum of actual payments. JLPGA temporary members excluded from ranking.</x:v>
      </x:c>
    </x:row>
    <x:row r="873" ht="23" customHeight="1">
      <x:c r="A873" s="8" t="str">
        <x:v>JLPGA</x:v>
      </x:c>
      <x:c r="B873" s="11" t="n">
        <x:v>2019</x:v>
      </x:c>
      <x:c r="C873" s="8" t="str">
        <x:v>中京テレビ・ブリヂストンレディスオープン</x:v>
      </x:c>
      <x:c r="D873" s="11" t="str">
        <x:v>JPY</x:v>
      </x:c>
      <x:c r="E873" s="13" t="n">
        <x:v>70000000</x:v>
      </x:c>
      <x:c r="F873" s="8" t="str">
        <x:v>official_schedule_API</x:v>
      </x:c>
      <x:c r="G873" s="8" t="str">
        <x:v>勝 みなみ</x:v>
      </x:c>
      <x:c r="H873" s="8" t="str"/>
      <x:c r="I873" s="8" t="str">
        <x:v>https://open-api.lpga.or.jp/OWS/tour/2019/schedule.json</x:v>
      </x:c>
      <x:c r="J873" s="8" t="str">
        <x:v>Held event with winner; published purse rather than sum of actual payments. JLPGA temporary members excluded from ranking.</x:v>
      </x:c>
    </x:row>
    <x:row r="874" ht="23" customHeight="1">
      <x:c r="A874" s="8" t="str">
        <x:v>JLPGA</x:v>
      </x:c>
      <x:c r="B874" s="11" t="n">
        <x:v>2019</x:v>
      </x:c>
      <x:c r="C874" s="8" t="str">
        <x:v>リゾートトラスト レディス</x:v>
      </x:c>
      <x:c r="D874" s="11" t="str">
        <x:v>JPY</x:v>
      </x:c>
      <x:c r="E874" s="13" t="n">
        <x:v>80000000</x:v>
      </x:c>
      <x:c r="F874" s="8" t="str">
        <x:v>official_schedule_API</x:v>
      </x:c>
      <x:c r="G874" s="8" t="str">
        <x:v>原 英莉花</x:v>
      </x:c>
      <x:c r="H874" s="8" t="str"/>
      <x:c r="I874" s="8" t="str">
        <x:v>https://open-api.lpga.or.jp/OWS/tour/2019/schedule.json</x:v>
      </x:c>
      <x:c r="J874" s="8" t="str">
        <x:v>Held event with winner; published purse rather than sum of actual payments. JLPGA temporary members excluded from ranking.</x:v>
      </x:c>
    </x:row>
    <x:row r="875" ht="23" customHeight="1">
      <x:c r="A875" s="8" t="str">
        <x:v>JLPGA Step Up</x:v>
      </x:c>
      <x:c r="B875" s="11" t="n">
        <x:v>2019</x:v>
      </x:c>
      <x:c r="C875" s="8" t="str">
        <x:v>日医工女子オープン</x:v>
      </x:c>
      <x:c r="D875" s="11" t="str">
        <x:v>JPY</x:v>
      </x:c>
      <x:c r="E875" s="13" t="n">
        <x:v>20000000</x:v>
      </x:c>
      <x:c r="F875" s="8" t="str">
        <x:v>official_schedule_API</x:v>
      </x:c>
      <x:c r="G875" s="8" t="str">
        <x:v>ｾｷ ﾕｳﾃｨﾝ</x:v>
      </x:c>
      <x:c r="H875" s="8" t="str"/>
      <x:c r="I875" s="8" t="str">
        <x:v>https://open-api.lpga.or.jp/OWS/tour/2019/schedule.json</x:v>
      </x:c>
      <x:c r="J875" s="8" t="str">
        <x:v>Held event with winner; published purse rather than sum of actual payments. JLPGA temporary members excluded from ranking.</x:v>
      </x:c>
    </x:row>
    <x:row r="876" ht="23" customHeight="1">
      <x:c r="A876" s="8" t="str">
        <x:v>JLPGA</x:v>
      </x:c>
      <x:c r="B876" s="11" t="n">
        <x:v>2019</x:v>
      </x:c>
      <x:c r="C876" s="8" t="str">
        <x:v>ヨネックスレディスゴルフトーナメント</x:v>
      </x:c>
      <x:c r="D876" s="11" t="str">
        <x:v>JPY</x:v>
      </x:c>
      <x:c r="E876" s="13" t="n">
        <x:v>70000000</x:v>
      </x:c>
      <x:c r="F876" s="8" t="str">
        <x:v>official_schedule_API</x:v>
      </x:c>
      <x:c r="G876" s="8" t="str">
        <x:v>上田 桃子</x:v>
      </x:c>
      <x:c r="H876" s="8" t="str"/>
      <x:c r="I876" s="8" t="str">
        <x:v>https://open-api.lpga.or.jp/OWS/tour/2019/schedule.json</x:v>
      </x:c>
      <x:c r="J876" s="8" t="str">
        <x:v>Held event with winner; published purse rather than sum of actual payments. JLPGA temporary members excluded from ranking.</x:v>
      </x:c>
    </x:row>
    <x:row r="877" ht="23" customHeight="1">
      <x:c r="A877" s="8" t="str">
        <x:v>JLPGA</x:v>
      </x:c>
      <x:c r="B877" s="11" t="n">
        <x:v>2019</x:v>
      </x:c>
      <x:c r="C877" s="8" t="str">
        <x:v>宮里藍 サントリーレディスオープンゴルフトーナメント</x:v>
      </x:c>
      <x:c r="D877" s="11" t="str">
        <x:v>JPY</x:v>
      </x:c>
      <x:c r="E877" s="13" t="n">
        <x:v>100000000</x:v>
      </x:c>
      <x:c r="F877" s="8" t="str">
        <x:v>official_schedule_API</x:v>
      </x:c>
      <x:c r="G877" s="8" t="str">
        <x:v>鈴木 愛</x:v>
      </x:c>
      <x:c r="H877" s="8" t="str"/>
      <x:c r="I877" s="8" t="str">
        <x:v>https://open-api.lpga.or.jp/OWS/tour/2019/schedule.json</x:v>
      </x:c>
      <x:c r="J877" s="8" t="str">
        <x:v>Held event with winner; published purse rather than sum of actual payments. JLPGA temporary members excluded from ranking.</x:v>
      </x:c>
    </x:row>
    <x:row r="878" ht="23" customHeight="1">
      <x:c r="A878" s="8" t="str">
        <x:v>JLPGA Step Up</x:v>
      </x:c>
      <x:c r="B878" s="11" t="n">
        <x:v>2019</x:v>
      </x:c>
      <x:c r="C878" s="8" t="str">
        <x:v>ルートインカップ 上田丸子グランヴィリオレディース</x:v>
      </x:c>
      <x:c r="D878" s="11" t="str">
        <x:v>JPY</x:v>
      </x:c>
      <x:c r="E878" s="13" t="n">
        <x:v>20000000</x:v>
      </x:c>
      <x:c r="F878" s="8" t="str">
        <x:v>official_schedule_API</x:v>
      </x:c>
      <x:c r="G878" s="8" t="str">
        <x:v>石川 明日香</x:v>
      </x:c>
      <x:c r="H878" s="8" t="str"/>
      <x:c r="I878" s="8" t="str">
        <x:v>https://open-api.lpga.or.jp/OWS/tour/2019/schedule.json</x:v>
      </x:c>
      <x:c r="J878" s="8" t="str">
        <x:v>Held event with winner; published purse rather than sum of actual payments. JLPGA temporary members excluded from ranking.</x:v>
      </x:c>
    </x:row>
    <x:row r="879" ht="23" customHeight="1">
      <x:c r="A879" s="8" t="str">
        <x:v>JLPGA</x:v>
      </x:c>
      <x:c r="B879" s="11" t="n">
        <x:v>2019</x:v>
      </x:c>
      <x:c r="C879" s="8" t="str">
        <x:v>ニチレイレディス</x:v>
      </x:c>
      <x:c r="D879" s="11" t="str">
        <x:v>JPY</x:v>
      </x:c>
      <x:c r="E879" s="13" t="n">
        <x:v>80000000</x:v>
      </x:c>
      <x:c r="F879" s="8" t="str">
        <x:v>official_schedule_API</x:v>
      </x:c>
      <x:c r="G879" s="8" t="str">
        <x:v>鈴木 愛</x:v>
      </x:c>
      <x:c r="H879" s="8" t="str"/>
      <x:c r="I879" s="8" t="str">
        <x:v>https://open-api.lpga.or.jp/OWS/tour/2019/schedule.json</x:v>
      </x:c>
      <x:c r="J879" s="8" t="str">
        <x:v>Held event with winner; published purse rather than sum of actual payments. JLPGA temporary members excluded from ranking.</x:v>
      </x:c>
    </x:row>
    <x:row r="880" ht="23" customHeight="1">
      <x:c r="A880" s="8" t="str">
        <x:v>JLPGA Step Up</x:v>
      </x:c>
      <x:c r="B880" s="11" t="n">
        <x:v>2019</x:v>
      </x:c>
      <x:c r="C880" s="8" t="str">
        <x:v>ユピテル・静岡新聞SBSレディース</x:v>
      </x:c>
      <x:c r="D880" s="11" t="str">
        <x:v>JPY</x:v>
      </x:c>
      <x:c r="E880" s="13" t="n">
        <x:v>20000000</x:v>
      </x:c>
      <x:c r="F880" s="8" t="str">
        <x:v>official_schedule_API</x:v>
      </x:c>
      <x:c r="G880" s="8" t="str">
        <x:v>藤田 光里</x:v>
      </x:c>
      <x:c r="H880" s="8" t="str"/>
      <x:c r="I880" s="8" t="str">
        <x:v>https://open-api.lpga.or.jp/OWS/tour/2019/schedule.json</x:v>
      </x:c>
      <x:c r="J880" s="8" t="str">
        <x:v>Held event with winner; published purse rather than sum of actual payments. JLPGA temporary members excluded from ranking.</x:v>
      </x:c>
    </x:row>
    <x:row r="881" ht="23" customHeight="1">
      <x:c r="A881" s="8" t="str">
        <x:v>JLPGA</x:v>
      </x:c>
      <x:c r="B881" s="11" t="n">
        <x:v>2019</x:v>
      </x:c>
      <x:c r="C881" s="8" t="str">
        <x:v>アース・モンダミンカップ</x:v>
      </x:c>
      <x:c r="D881" s="11" t="str">
        <x:v>JPY</x:v>
      </x:c>
      <x:c r="E881" s="13" t="n">
        <x:v>200000000</x:v>
      </x:c>
      <x:c r="F881" s="8" t="str">
        <x:v>official_schedule_API</x:v>
      </x:c>
      <x:c r="G881" s="8" t="str">
        <x:v>申 ジエ</x:v>
      </x:c>
      <x:c r="H881" s="8" t="str"/>
      <x:c r="I881" s="8" t="str">
        <x:v>https://open-api.lpga.or.jp/OWS/tour/2019/schedule.json</x:v>
      </x:c>
      <x:c r="J881" s="8" t="str">
        <x:v>Held event with winner; published purse rather than sum of actual payments. JLPGA temporary members excluded from ranking.</x:v>
      </x:c>
    </x:row>
    <x:row r="882" ht="23" customHeight="1">
      <x:c r="A882" s="8" t="str">
        <x:v>JLPGA Step Up</x:v>
      </x:c>
      <x:c r="B882" s="11" t="n">
        <x:v>2019</x:v>
      </x:c>
      <x:c r="C882" s="8" t="str">
        <x:v>Skyレディース ABC杯</x:v>
      </x:c>
      <x:c r="D882" s="11" t="str">
        <x:v>JPY</x:v>
      </x:c>
      <x:c r="E882" s="13" t="n">
        <x:v>30000000</x:v>
      </x:c>
      <x:c r="F882" s="8" t="str">
        <x:v>official_schedule_API</x:v>
      </x:c>
      <x:c r="G882" s="8" t="str">
        <x:v>仲宗根 澄香</x:v>
      </x:c>
      <x:c r="H882" s="8" t="str"/>
      <x:c r="I882" s="8" t="str">
        <x:v>https://open-api.lpga.or.jp/OWS/tour/2019/schedule.json</x:v>
      </x:c>
      <x:c r="J882" s="8" t="str">
        <x:v>Held event with winner; published purse rather than sum of actual payments. JLPGA temporary members excluded from ranking.</x:v>
      </x:c>
    </x:row>
    <x:row r="883" ht="23" customHeight="1">
      <x:c r="A883" s="8" t="str">
        <x:v>JLPGA</x:v>
      </x:c>
      <x:c r="B883" s="11" t="n">
        <x:v>2019</x:v>
      </x:c>
      <x:c r="C883" s="8" t="str">
        <x:v>資生堂 アネッサ レディスオープン</x:v>
      </x:c>
      <x:c r="D883" s="11" t="str">
        <x:v>JPY</x:v>
      </x:c>
      <x:c r="E883" s="13" t="n">
        <x:v>120000000</x:v>
      </x:c>
      <x:c r="F883" s="8" t="str">
        <x:v>official_schedule_API</x:v>
      </x:c>
      <x:c r="G883" s="8" t="str">
        <x:v>渋野 日向子</x:v>
      </x:c>
      <x:c r="H883" s="8" t="str"/>
      <x:c r="I883" s="8" t="str">
        <x:v>https://open-api.lpga.or.jp/OWS/tour/2019/schedule.json</x:v>
      </x:c>
      <x:c r="J883" s="8" t="str">
        <x:v>Held event with winner; published purse rather than sum of actual payments. JLPGA temporary members excluded from ranking.</x:v>
      </x:c>
    </x:row>
    <x:row r="884" ht="23" customHeight="1">
      <x:c r="A884" s="8" t="str">
        <x:v>JLPGA</x:v>
      </x:c>
      <x:c r="B884" s="11" t="n">
        <x:v>2019</x:v>
      </x:c>
      <x:c r="C884" s="8" t="str">
        <x:v>ニッポンハムレディスクラシック</x:v>
      </x:c>
      <x:c r="D884" s="11" t="str">
        <x:v>JPY</x:v>
      </x:c>
      <x:c r="E884" s="13" t="n">
        <x:v>100000000</x:v>
      </x:c>
      <x:c r="F884" s="8" t="str">
        <x:v>official_schedule_API</x:v>
      </x:c>
      <x:c r="G884" s="8" t="str">
        <x:v>S.ランクン</x:v>
      </x:c>
      <x:c r="H884" s="8" t="str"/>
      <x:c r="I884" s="8" t="str">
        <x:v>https://open-api.lpga.or.jp/OWS/tour/2019/schedule.json</x:v>
      </x:c>
      <x:c r="J884" s="8" t="str">
        <x:v>Held event with winner; published purse rather than sum of actual payments. JLPGA temporary members excluded from ranking.</x:v>
      </x:c>
    </x:row>
    <x:row r="885" ht="23" customHeight="1">
      <x:c r="A885" s="8" t="str">
        <x:v>JLPGA Step Up</x:v>
      </x:c>
      <x:c r="B885" s="11" t="n">
        <x:v>2019</x:v>
      </x:c>
      <x:c r="C885" s="8" t="str">
        <x:v>ECCレディス ゴルフトーナメント</x:v>
      </x:c>
      <x:c r="D885" s="11" t="str">
        <x:v>JPY</x:v>
      </x:c>
      <x:c r="E885" s="13" t="n">
        <x:v>20000000</x:v>
      </x:c>
      <x:c r="F885" s="8" t="str">
        <x:v>official_schedule_API</x:v>
      </x:c>
      <x:c r="G885" s="8" t="str">
        <x:v>サイ ペイイン</x:v>
      </x:c>
      <x:c r="H885" s="8" t="str"/>
      <x:c r="I885" s="8" t="str">
        <x:v>https://open-api.lpga.or.jp/OWS/tour/2019/schedule.json</x:v>
      </x:c>
      <x:c r="J885" s="8" t="str">
        <x:v>Held event with winner; published purse rather than sum of actual payments. JLPGA temporary members excluded from ranking.</x:v>
      </x:c>
    </x:row>
    <x:row r="886" ht="23" customHeight="1">
      <x:c r="A886" s="8" t="str">
        <x:v>JLPGA</x:v>
      </x:c>
      <x:c r="B886" s="11" t="n">
        <x:v>2019</x:v>
      </x:c>
      <x:c r="C886" s="8" t="str">
        <x:v>サマンサタバサ ガールズコレクション・レディーストーナメント</x:v>
      </x:c>
      <x:c r="D886" s="11" t="str">
        <x:v>JPY</x:v>
      </x:c>
      <x:c r="E886" s="13" t="n">
        <x:v>60000000</x:v>
      </x:c>
      <x:c r="F886" s="8" t="str">
        <x:v>official_schedule_API</x:v>
      </x:c>
      <x:c r="G886" s="8" t="str">
        <x:v>小祝 さくら</x:v>
      </x:c>
      <x:c r="H886" s="8" t="str"/>
      <x:c r="I886" s="8" t="str">
        <x:v>https://open-api.lpga.or.jp/OWS/tour/2019/schedule.json</x:v>
      </x:c>
      <x:c r="J886" s="8" t="str">
        <x:v>Held event with winner; published purse rather than sum of actual payments. JLPGA temporary members excluded from ranking.</x:v>
      </x:c>
    </x:row>
    <x:row r="887" ht="23" customHeight="1">
      <x:c r="A887" s="8" t="str">
        <x:v>JLPGA Step Up</x:v>
      </x:c>
      <x:c r="B887" s="11" t="n">
        <x:v>2019</x:v>
      </x:c>
      <x:c r="C887" s="8" t="str">
        <x:v>ANA PRINCESS CUP</x:v>
      </x:c>
      <x:c r="D887" s="11" t="str">
        <x:v>JPY</x:v>
      </x:c>
      <x:c r="E887" s="13" t="n">
        <x:v>20000000</x:v>
      </x:c>
      <x:c r="F887" s="8" t="str">
        <x:v>official_schedule_API</x:v>
      </x:c>
      <x:c r="G887" s="8" t="str">
        <x:v>髙木 優奈</x:v>
      </x:c>
      <x:c r="H887" s="8" t="str"/>
      <x:c r="I887" s="8" t="str">
        <x:v>https://open-api.lpga.or.jp/OWS/tour/2019/schedule.json</x:v>
      </x:c>
      <x:c r="J887" s="8" t="str">
        <x:v>Held event with winner; published purse rather than sum of actual payments. JLPGA temporary members excluded from ranking.</x:v>
      </x:c>
    </x:row>
    <x:row r="888" ht="23" customHeight="1">
      <x:c r="A888" s="8" t="str">
        <x:v>JLPGA</x:v>
      </x:c>
      <x:c r="B888" s="11" t="n">
        <x:v>2019</x:v>
      </x:c>
      <x:c r="C888" s="8" t="str">
        <x:v>センチュリー21レディスゴルフトーナメント</x:v>
      </x:c>
      <x:c r="D888" s="11" t="str">
        <x:v>JPY</x:v>
      </x:c>
      <x:c r="E888" s="13" t="n">
        <x:v>80000000</x:v>
      </x:c>
      <x:c r="F888" s="8" t="str">
        <x:v>official_schedule_API</x:v>
      </x:c>
      <x:c r="G888" s="8" t="str">
        <x:v>稲見 萌寧</x:v>
      </x:c>
      <x:c r="H888" s="8" t="str"/>
      <x:c r="I888" s="8" t="str">
        <x:v>https://open-api.lpga.or.jp/OWS/tour/2019/schedule.json</x:v>
      </x:c>
      <x:c r="J888" s="8" t="str">
        <x:v>Held event with winner; published purse rather than sum of actual payments. JLPGA temporary members excluded from ranking.</x:v>
      </x:c>
    </x:row>
    <x:row r="889" ht="23" customHeight="1">
      <x:c r="A889" s="8" t="str">
        <x:v>JLPGA Step Up</x:v>
      </x:c>
      <x:c r="B889" s="11" t="n">
        <x:v>2019</x:v>
      </x:c>
      <x:c r="C889" s="8" t="str">
        <x:v>カストロールレディース</x:v>
      </x:c>
      <x:c r="D889" s="11" t="str">
        <x:v>JPY</x:v>
      </x:c>
      <x:c r="E889" s="13" t="n">
        <x:v>20000000</x:v>
      </x:c>
      <x:c r="F889" s="8" t="str">
        <x:v>official_schedule_API</x:v>
      </x:c>
      <x:c r="G889" s="8" t="str">
        <x:v>井上 りこ</x:v>
      </x:c>
      <x:c r="H889" s="8" t="str"/>
      <x:c r="I889" s="8" t="str">
        <x:v>https://open-api.lpga.or.jp/OWS/tour/2019/schedule.json</x:v>
      </x:c>
      <x:c r="J889" s="8" t="str">
        <x:v>Held event with winner; published purse rather than sum of actual payments. JLPGA temporary members excluded from ranking.</x:v>
      </x:c>
    </x:row>
    <x:row r="890" ht="23" customHeight="1">
      <x:c r="A890" s="8" t="str">
        <x:v>JLPGA</x:v>
      </x:c>
      <x:c r="B890" s="11" t="n">
        <x:v>2019</x:v>
      </x:c>
      <x:c r="C890" s="8" t="str">
        <x:v>大東建託・いい部屋ネットレディス</x:v>
      </x:c>
      <x:c r="D890" s="11" t="str">
        <x:v>JPY</x:v>
      </x:c>
      <x:c r="E890" s="13" t="n">
        <x:v>120000000</x:v>
      </x:c>
      <x:c r="F890" s="8" t="str">
        <x:v>official_schedule_API</x:v>
      </x:c>
      <x:c r="G890" s="8" t="str">
        <x:v>成田 美寿々</x:v>
      </x:c>
      <x:c r="H890" s="8" t="str"/>
      <x:c r="I890" s="8" t="str">
        <x:v>https://open-api.lpga.or.jp/OWS/tour/2019/schedule.json</x:v>
      </x:c>
      <x:c r="J890" s="8" t="str">
        <x:v>Held event with winner; published purse rather than sum of actual payments. JLPGA temporary members excluded from ranking.</x:v>
      </x:c>
    </x:row>
    <x:row r="891" ht="23" customHeight="1">
      <x:c r="A891" s="8" t="str">
        <x:v>JLPGA</x:v>
      </x:c>
      <x:c r="B891" s="11" t="n">
        <x:v>2019</x:v>
      </x:c>
      <x:c r="C891" s="8" t="str">
        <x:v>北海道 ｍｅｉｊｉ カップ</x:v>
      </x:c>
      <x:c r="D891" s="11" t="str">
        <x:v>JPY</x:v>
      </x:c>
      <x:c r="E891" s="13" t="n">
        <x:v>90000000</x:v>
      </x:c>
      <x:c r="F891" s="8" t="str">
        <x:v>official_schedule_API</x:v>
      </x:c>
      <x:c r="G891" s="8" t="str">
        <x:v>ペ ソンウ</x:v>
      </x:c>
      <x:c r="H891" s="8" t="str"/>
      <x:c r="I891" s="8" t="str">
        <x:v>https://open-api.lpga.or.jp/OWS/tour/2019/schedule.json</x:v>
      </x:c>
      <x:c r="J891" s="8" t="str">
        <x:v>Held event with winner; published purse rather than sum of actual payments. JLPGA temporary members excluded from ranking.</x:v>
      </x:c>
    </x:row>
    <x:row r="892" ht="23" customHeight="1">
      <x:c r="A892" s="8" t="str">
        <x:v>JLPGA</x:v>
      </x:c>
      <x:c r="B892" s="11" t="n">
        <x:v>2019</x:v>
      </x:c>
      <x:c r="C892" s="8" t="str">
        <x:v>NEC軽井沢72ゴルフトーナメント</x:v>
      </x:c>
      <x:c r="D892" s="11" t="str">
        <x:v>JPY</x:v>
      </x:c>
      <x:c r="E892" s="13" t="n">
        <x:v>80000000</x:v>
      </x:c>
      <x:c r="F892" s="8" t="str">
        <x:v>official_schedule_API</x:v>
      </x:c>
      <x:c r="G892" s="8" t="str">
        <x:v>穴井 詩</x:v>
      </x:c>
      <x:c r="H892" s="8" t="str"/>
      <x:c r="I892" s="8" t="str">
        <x:v>https://open-api.lpga.or.jp/OWS/tour/2019/schedule.json</x:v>
      </x:c>
      <x:c r="J892" s="8" t="str">
        <x:v>Held event with winner; published purse rather than sum of actual payments. JLPGA temporary members excluded from ranking.</x:v>
      </x:c>
    </x:row>
    <x:row r="893" ht="23" customHeight="1">
      <x:c r="A893" s="8" t="str">
        <x:v>JLPGA Step Up</x:v>
      </x:c>
      <x:c r="B893" s="11" t="n">
        <x:v>2019</x:v>
      </x:c>
      <x:c r="C893" s="8" t="str">
        <x:v>ダイクレレディースカップ</x:v>
      </x:c>
      <x:c r="D893" s="11" t="str">
        <x:v>JPY</x:v>
      </x:c>
      <x:c r="E893" s="13" t="n">
        <x:v>15000000</x:v>
      </x:c>
      <x:c r="F893" s="8" t="str">
        <x:v>official_schedule_API</x:v>
      </x:c>
      <x:c r="G893" s="8" t="str">
        <x:v>槇谷 香</x:v>
      </x:c>
      <x:c r="H893" s="8" t="str"/>
      <x:c r="I893" s="8" t="str">
        <x:v>https://open-api.lpga.or.jp/OWS/tour/2019/schedule.json</x:v>
      </x:c>
      <x:c r="J893" s="8" t="str">
        <x:v>Held event with winner; published purse rather than sum of actual payments. JLPGA temporary members excluded from ranking.</x:v>
      </x:c>
    </x:row>
    <x:row r="894" ht="23" customHeight="1">
      <x:c r="A894" s="8" t="str">
        <x:v>JLPGA</x:v>
      </x:c>
      <x:c r="B894" s="11" t="n">
        <x:v>2019</x:v>
      </x:c>
      <x:c r="C894" s="8" t="str">
        <x:v>CAT Ladies 2019</x:v>
      </x:c>
      <x:c r="D894" s="11" t="str">
        <x:v>JPY</x:v>
      </x:c>
      <x:c r="E894" s="13" t="n">
        <x:v>60000000</x:v>
      </x:c>
      <x:c r="F894" s="8" t="str">
        <x:v>official_schedule_API</x:v>
      </x:c>
      <x:c r="G894" s="8" t="str">
        <x:v>淺井 咲希</x:v>
      </x:c>
      <x:c r="H894" s="8" t="str"/>
      <x:c r="I894" s="8" t="str">
        <x:v>https://open-api.lpga.or.jp/OWS/tour/2019/schedule.json</x:v>
      </x:c>
      <x:c r="J894" s="8" t="str">
        <x:v>Held event with winner; published purse rather than sum of actual payments. JLPGA temporary members excluded from ranking.</x:v>
      </x:c>
    </x:row>
    <x:row r="895" ht="23" customHeight="1">
      <x:c r="A895" s="8" t="str">
        <x:v>JLPGA Step Up</x:v>
      </x:c>
      <x:c r="B895" s="11" t="n">
        <x:v>2019</x:v>
      </x:c>
      <x:c r="C895" s="8" t="str">
        <x:v>山陰合同銀行 Duoカードレディース</x:v>
      </x:c>
      <x:c r="D895" s="11" t="str">
        <x:v>JPY</x:v>
      </x:c>
      <x:c r="E895" s="13" t="n">
        <x:v>20000000</x:v>
      </x:c>
      <x:c r="F895" s="8" t="str">
        <x:v>official_schedule_API</x:v>
      </x:c>
      <x:c r="G895" s="8" t="str">
        <x:v>岩橋 里衣</x:v>
      </x:c>
      <x:c r="H895" s="8" t="str"/>
      <x:c r="I895" s="8" t="str">
        <x:v>https://open-api.lpga.or.jp/OWS/tour/2019/schedule.json</x:v>
      </x:c>
      <x:c r="J895" s="8" t="str">
        <x:v>Held event with winner; published purse rather than sum of actual payments. JLPGA temporary members excluded from ranking.</x:v>
      </x:c>
    </x:row>
    <x:row r="896" ht="23" customHeight="1">
      <x:c r="A896" s="8" t="str">
        <x:v>JLPGA</x:v>
      </x:c>
      <x:c r="B896" s="11" t="n">
        <x:v>2019</x:v>
      </x:c>
      <x:c r="C896" s="8" t="str">
        <x:v>ニトリレディスゴルフトーナメント</x:v>
      </x:c>
      <x:c r="D896" s="11" t="str">
        <x:v>JPY</x:v>
      </x:c>
      <x:c r="E896" s="13" t="n">
        <x:v>100000000</x:v>
      </x:c>
      <x:c r="F896" s="8" t="str">
        <x:v>official_schedule_API</x:v>
      </x:c>
      <x:c r="G896" s="8" t="str">
        <x:v>鈴木 愛</x:v>
      </x:c>
      <x:c r="H896" s="8" t="str"/>
      <x:c r="I896" s="8" t="str">
        <x:v>https://open-api.lpga.or.jp/OWS/tour/2019/schedule.json</x:v>
      </x:c>
      <x:c r="J896" s="8" t="str">
        <x:v>Held event with winner; published purse rather than sum of actual payments. JLPGA temporary members excluded from ranking.</x:v>
      </x:c>
    </x:row>
    <x:row r="897" ht="23" customHeight="1">
      <x:c r="A897" s="8" t="str">
        <x:v>JLPGA</x:v>
      </x:c>
      <x:c r="B897" s="11" t="n">
        <x:v>2019</x:v>
      </x:c>
      <x:c r="C897" s="8" t="str">
        <x:v>ゴルフ5レディス プロゴルフトーナメント</x:v>
      </x:c>
      <x:c r="D897" s="11" t="str">
        <x:v>JPY</x:v>
      </x:c>
      <x:c r="E897" s="13" t="n">
        <x:v>60000000</x:v>
      </x:c>
      <x:c r="F897" s="8" t="str">
        <x:v>official_schedule_API</x:v>
      </x:c>
      <x:c r="G897" s="8" t="str">
        <x:v>イ ミニョン</x:v>
      </x:c>
      <x:c r="H897" s="8" t="str"/>
      <x:c r="I897" s="8" t="str">
        <x:v>https://open-api.lpga.or.jp/OWS/tour/2019/schedule.json</x:v>
      </x:c>
      <x:c r="J897" s="8" t="str">
        <x:v>Held event with winner; published purse rather than sum of actual payments. JLPGA temporary members excluded from ranking.</x:v>
      </x:c>
    </x:row>
    <x:row r="898" ht="23" customHeight="1">
      <x:c r="A898" s="8" t="str">
        <x:v>JLPGA</x:v>
      </x:c>
      <x:c r="B898" s="11" t="n">
        <x:v>2019</x:v>
      </x:c>
      <x:c r="C898" s="8" t="str">
        <x:v>日本女子プロゴルフ選手権大会コニカミノルタ杯</x:v>
      </x:c>
      <x:c r="D898" s="11" t="str">
        <x:v>JPY</x:v>
      </x:c>
      <x:c r="E898" s="13" t="n">
        <x:v>200000000</x:v>
      </x:c>
      <x:c r="F898" s="8" t="str">
        <x:v>official_schedule_API</x:v>
      </x:c>
      <x:c r="G898" s="8" t="str">
        <x:v>畑岡 奈紗</x:v>
      </x:c>
      <x:c r="H898" s="8" t="str"/>
      <x:c r="I898" s="8" t="str">
        <x:v>https://open-api.lpga.or.jp/OWS/tour/2019/schedule.json</x:v>
      </x:c>
      <x:c r="J898" s="8" t="str">
        <x:v>Held event with winner; published purse rather than sum of actual payments. JLPGA temporary members excluded from ranking.</x:v>
      </x:c>
    </x:row>
    <x:row r="899" ht="23" customHeight="1">
      <x:c r="A899" s="8" t="str">
        <x:v>JLPGA</x:v>
      </x:c>
      <x:c r="B899" s="11" t="n">
        <x:v>2019</x:v>
      </x:c>
      <x:c r="C899" s="8" t="str">
        <x:v>第50回デサントレディース東海クラシック</x:v>
      </x:c>
      <x:c r="D899" s="11" t="str">
        <x:v>JPY</x:v>
      </x:c>
      <x:c r="E899" s="13" t="n">
        <x:v>80000000</x:v>
      </x:c>
      <x:c r="F899" s="8" t="str">
        <x:v>official_schedule_API</x:v>
      </x:c>
      <x:c r="G899" s="8" t="str">
        <x:v>渋野 日向子</x:v>
      </x:c>
      <x:c r="H899" s="8" t="str"/>
      <x:c r="I899" s="8" t="str">
        <x:v>https://open-api.lpga.or.jp/OWS/tour/2019/schedule.json</x:v>
      </x:c>
      <x:c r="J899" s="8" t="str">
        <x:v>Held event with winner; published purse rather than sum of actual payments. JLPGA temporary members excluded from ranking.</x:v>
      </x:c>
    </x:row>
    <x:row r="900" ht="23" customHeight="1">
      <x:c r="A900" s="8" t="str">
        <x:v>JLPGA Step Up</x:v>
      </x:c>
      <x:c r="B900" s="11" t="n">
        <x:v>2019</x:v>
      </x:c>
      <x:c r="C900" s="8" t="str">
        <x:v>山陽新聞レディースカップ</x:v>
      </x:c>
      <x:c r="D900" s="11" t="str">
        <x:v>JPY</x:v>
      </x:c>
      <x:c r="E900" s="13" t="n">
        <x:v>30000000</x:v>
      </x:c>
      <x:c r="F900" s="8" t="str">
        <x:v>official_schedule_API</x:v>
      </x:c>
      <x:c r="G900" s="8" t="str">
        <x:v>仲宗根 澄香</x:v>
      </x:c>
      <x:c r="H900" s="8" t="str"/>
      <x:c r="I900" s="8" t="str">
        <x:v>https://open-api.lpga.or.jp/OWS/tour/2019/schedule.json</x:v>
      </x:c>
      <x:c r="J900" s="8" t="str">
        <x:v>Held event with winner; published purse rather than sum of actual payments. JLPGA temporary members excluded from ranking.</x:v>
      </x:c>
    </x:row>
    <x:row r="901" ht="23" customHeight="1">
      <x:c r="A901" s="8" t="str">
        <x:v>JLPGA Step Up</x:v>
      </x:c>
      <x:c r="B901" s="11" t="n">
        <x:v>2019</x:v>
      </x:c>
      <x:c r="C901" s="8" t="str">
        <x:v>中国新聞ちゅーピーレディースカップ</x:v>
      </x:c>
      <x:c r="D901" s="11" t="str">
        <x:v>JPY</x:v>
      </x:c>
      <x:c r="E901" s="13" t="n">
        <x:v>20000000</x:v>
      </x:c>
      <x:c r="F901" s="8" t="str">
        <x:v>official_schedule_API</x:v>
      </x:c>
      <x:c r="G901" s="8" t="str">
        <x:v>木下 彩</x:v>
      </x:c>
      <x:c r="H901" s="8" t="str"/>
      <x:c r="I901" s="8" t="str">
        <x:v>https://open-api.lpga.or.jp/OWS/tour/2019/schedule.json</x:v>
      </x:c>
      <x:c r="J901" s="8" t="str">
        <x:v>Held event with winner; published purse rather than sum of actual payments. JLPGA temporary members excluded from ranking.</x:v>
      </x:c>
    </x:row>
    <x:row r="902" ht="23" customHeight="1">
      <x:c r="A902" s="8" t="str">
        <x:v>JLPGA</x:v>
      </x:c>
      <x:c r="B902" s="11" t="n">
        <x:v>2019</x:v>
      </x:c>
      <x:c r="C902" s="8" t="str">
        <x:v>ミヤギテレビ杯ダンロップ女子オープンゴルフトーナメント</x:v>
      </x:c>
      <x:c r="D902" s="11" t="str">
        <x:v>JPY</x:v>
      </x:c>
      <x:c r="E902" s="13" t="n">
        <x:v>70000000</x:v>
      </x:c>
      <x:c r="F902" s="8" t="str">
        <x:v>official_schedule_API</x:v>
      </x:c>
      <x:c r="G902" s="8" t="str">
        <x:v>柏原 明日架</x:v>
      </x:c>
      <x:c r="H902" s="8" t="str"/>
      <x:c r="I902" s="8" t="str">
        <x:v>https://open-api.lpga.or.jp/OWS/tour/2019/schedule.json</x:v>
      </x:c>
      <x:c r="J902" s="8" t="str">
        <x:v>Held event with winner; published purse rather than sum of actual payments. JLPGA temporary members excluded from ranking.</x:v>
      </x:c>
    </x:row>
    <x:row r="903" ht="23" customHeight="1">
      <x:c r="A903" s="8" t="str">
        <x:v>JLPGA Step Up</x:v>
      </x:c>
      <x:c r="B903" s="11" t="n">
        <x:v>2019</x:v>
      </x:c>
      <x:c r="C903" s="8" t="str">
        <x:v>フンドーキンレディース</x:v>
      </x:c>
      <x:c r="D903" s="11" t="str">
        <x:v>JPY</x:v>
      </x:c>
      <x:c r="E903" s="13" t="n">
        <x:v>20000000</x:v>
      </x:c>
      <x:c r="F903" s="8" t="str">
        <x:v>official_schedule_API</x:v>
      </x:c>
      <x:c r="G903" s="8" t="str">
        <x:v>石川 明日香</x:v>
      </x:c>
      <x:c r="H903" s="8" t="str"/>
      <x:c r="I903" s="8" t="str">
        <x:v>https://open-api.lpga.or.jp/OWS/tour/2019/schedule.json</x:v>
      </x:c>
      <x:c r="J903" s="8" t="str">
        <x:v>Held event with winner; published purse rather than sum of actual payments. JLPGA temporary members excluded from ranking.</x:v>
      </x:c>
    </x:row>
    <x:row r="904" ht="23" customHeight="1">
      <x:c r="A904" s="8" t="str">
        <x:v>JLPGA</x:v>
      </x:c>
      <x:c r="B904" s="11" t="n">
        <x:v>2019</x:v>
      </x:c>
      <x:c r="C904" s="8" t="str">
        <x:v>日本女子オープンゴルフ選手権</x:v>
      </x:c>
      <x:c r="D904" s="11" t="str">
        <x:v>JPY</x:v>
      </x:c>
      <x:c r="E904" s="13" t="n">
        <x:v>150000000</x:v>
      </x:c>
      <x:c r="F904" s="8" t="str">
        <x:v>official_schedule_API</x:v>
      </x:c>
      <x:c r="G904" s="8" t="str">
        <x:v>畑岡 奈紗</x:v>
      </x:c>
      <x:c r="H904" s="8" t="str"/>
      <x:c r="I904" s="8" t="str">
        <x:v>https://open-api.lpga.or.jp/OWS/tour/2019/schedule.json</x:v>
      </x:c>
      <x:c r="J904" s="8" t="str">
        <x:v>Held event with winner; published purse rather than sum of actual payments. JLPGA temporary members excluded from ranking.</x:v>
      </x:c>
    </x:row>
    <x:row r="905" ht="23" customHeight="1">
      <x:c r="A905" s="8" t="str">
        <x:v>JLPGA Step Up</x:v>
      </x:c>
      <x:c r="B905" s="11" t="n">
        <x:v>2019</x:v>
      </x:c>
      <x:c r="C905" s="8" t="str">
        <x:v>かねひで美やらびオープン</x:v>
      </x:c>
      <x:c r="D905" s="11" t="str">
        <x:v>JPY</x:v>
      </x:c>
      <x:c r="E905" s="13" t="n">
        <x:v>20000000</x:v>
      </x:c>
      <x:c r="F905" s="8" t="str">
        <x:v>official_schedule_API</x:v>
      </x:c>
      <x:c r="G905" s="8" t="str">
        <x:v>但馬 友</x:v>
      </x:c>
      <x:c r="H905" s="8" t="str"/>
      <x:c r="I905" s="8" t="str">
        <x:v>https://open-api.lpga.or.jp/OWS/tour/2019/schedule.json</x:v>
      </x:c>
      <x:c r="J905" s="8" t="str">
        <x:v>Held event with winner; published purse rather than sum of actual payments. JLPGA temporary members excluded from ranking.</x:v>
      </x:c>
    </x:row>
    <x:row r="906" ht="23" customHeight="1">
      <x:c r="A906" s="8" t="str">
        <x:v>JLPGA</x:v>
      </x:c>
      <x:c r="B906" s="11" t="n">
        <x:v>2019</x:v>
      </x:c>
      <x:c r="C906" s="8" t="str">
        <x:v>スタンレーレディスゴルフトーナメント</x:v>
      </x:c>
      <x:c r="D906" s="11" t="str">
        <x:v>JPY</x:v>
      </x:c>
      <x:c r="E906" s="13" t="n">
        <x:v>100000000</x:v>
      </x:c>
      <x:c r="F906" s="8" t="str">
        <x:v>official_schedule_API</x:v>
      </x:c>
      <x:c r="G906" s="8" t="str">
        <x:v>黄 アルム</x:v>
      </x:c>
      <x:c r="H906" s="8" t="str"/>
      <x:c r="I906" s="8" t="str">
        <x:v>https://open-api.lpga.or.jp/OWS/tour/2019/schedule.json</x:v>
      </x:c>
      <x:c r="J906" s="8" t="str">
        <x:v>Held event with winner; published purse rather than sum of actual payments. JLPGA temporary members excluded from ranking.</x:v>
      </x:c>
    </x:row>
    <x:row r="907" ht="23" customHeight="1">
      <x:c r="A907" s="8" t="str">
        <x:v>JLPGA</x:v>
      </x:c>
      <x:c r="B907" s="11" t="n">
        <x:v>2019</x:v>
      </x:c>
      <x:c r="C907" s="8" t="str">
        <x:v>富士通レディース 2019</x:v>
      </x:c>
      <x:c r="D907" s="11" t="str">
        <x:v>JPY</x:v>
      </x:c>
      <x:c r="E907" s="13" t="n">
        <x:v>80000000</x:v>
      </x:c>
      <x:c r="F907" s="8" t="str">
        <x:v>official_schedule_API</x:v>
      </x:c>
      <x:c r="G907" s="8" t="str">
        <x:v>古江 彩佳</x:v>
      </x:c>
      <x:c r="H907" s="8" t="str"/>
      <x:c r="I907" s="8" t="str">
        <x:v>https://open-api.lpga.or.jp/OWS/tour/2019/schedule.json</x:v>
      </x:c>
      <x:c r="J907" s="8" t="str">
        <x:v>Held event with winner; published purse rather than sum of actual payments. JLPGA temporary members excluded from ranking.</x:v>
      </x:c>
    </x:row>
    <x:row r="908" ht="23" customHeight="1">
      <x:c r="A908" s="8" t="str">
        <x:v>JLPGA Step Up</x:v>
      </x:c>
      <x:c r="B908" s="11" t="n">
        <x:v>2019</x:v>
      </x:c>
      <x:c r="C908" s="8" t="str">
        <x:v>日台交流うどん県レディースゴルフトーナメント</x:v>
      </x:c>
      <x:c r="D908" s="11" t="str">
        <x:v>JPY</x:v>
      </x:c>
      <x:c r="E908" s="13" t="n">
        <x:v>20000000</x:v>
      </x:c>
      <x:c r="F908" s="8" t="str">
        <x:v>official_schedule_API</x:v>
      </x:c>
      <x:c r="G908" s="8" t="str">
        <x:v>ﾇｯｸ・ｽｶﾊﾟﾝ</x:v>
      </x:c>
      <x:c r="H908" s="8" t="str"/>
      <x:c r="I908" s="8" t="str">
        <x:v>https://open-api.lpga.or.jp/OWS/tour/2019/schedule.json</x:v>
      </x:c>
      <x:c r="J908" s="8" t="str">
        <x:v>Held event with winner; published purse rather than sum of actual payments. JLPGA temporary members excluded from ranking.</x:v>
      </x:c>
    </x:row>
    <x:row r="909" ht="23" customHeight="1">
      <x:c r="A909" s="8" t="str">
        <x:v>JLPGA Step Up</x:v>
      </x:c>
      <x:c r="B909" s="11" t="n">
        <x:v>2019</x:v>
      </x:c>
      <x:c r="C909" s="8" t="str">
        <x:v>京都レディースオープン</x:v>
      </x:c>
      <x:c r="D909" s="11" t="str">
        <x:v>JPY</x:v>
      </x:c>
      <x:c r="E909" s="13" t="n">
        <x:v>20000000</x:v>
      </x:c>
      <x:c r="F909" s="8" t="str">
        <x:v>official_schedule_API</x:v>
      </x:c>
      <x:c r="G909" s="8" t="str">
        <x:v>小貫 麗</x:v>
      </x:c>
      <x:c r="H909" s="8" t="str"/>
      <x:c r="I909" s="8" t="str">
        <x:v>https://open-api.lpga.or.jp/OWS/tour/2019/schedule.json</x:v>
      </x:c>
      <x:c r="J909" s="8" t="str">
        <x:v>Held event with winner; published purse rather than sum of actual payments. JLPGA temporary members excluded from ranking.</x:v>
      </x:c>
    </x:row>
    <x:row r="910" ht="23" customHeight="1">
      <x:c r="A910" s="8" t="str">
        <x:v>JLPGA</x:v>
      </x:c>
      <x:c r="B910" s="11" t="n">
        <x:v>2019</x:v>
      </x:c>
      <x:c r="C910" s="8" t="str">
        <x:v>NOBUTA GROUP マスターズGCレディース</x:v>
      </x:c>
      <x:c r="D910" s="11" t="str">
        <x:v>JPY</x:v>
      </x:c>
      <x:c r="E910" s="13" t="n">
        <x:v>200000000</x:v>
      </x:c>
      <x:c r="F910" s="8" t="str">
        <x:v>official_schedule_API</x:v>
      </x:c>
      <x:c r="G910" s="8" t="str">
        <x:v>柏原 明日架</x:v>
      </x:c>
      <x:c r="H910" s="8" t="str"/>
      <x:c r="I910" s="8" t="str">
        <x:v>https://open-api.lpga.or.jp/OWS/tour/2019/schedule.json</x:v>
      </x:c>
      <x:c r="J910" s="8" t="str">
        <x:v>Held event with winner; published purse rather than sum of actual payments. JLPGA temporary members excluded from ranking.</x:v>
      </x:c>
    </x:row>
    <x:row r="911" ht="23" customHeight="1">
      <x:c r="A911" s="8" t="str">
        <x:v>JLPGA</x:v>
      </x:c>
      <x:c r="B911" s="11" t="n">
        <x:v>2019</x:v>
      </x:c>
      <x:c r="C911" s="8" t="str">
        <x:v>樋口久子 三菱電機レディスゴルフトーナメント</x:v>
      </x:c>
      <x:c r="D911" s="11" t="str">
        <x:v>JPY</x:v>
      </x:c>
      <x:c r="E911" s="13" t="n">
        <x:v>80000000</x:v>
      </x:c>
      <x:c r="F911" s="8" t="str">
        <x:v>official_schedule_API</x:v>
      </x:c>
      <x:c r="G911" s="8" t="str">
        <x:v>鈴木 愛</x:v>
      </x:c>
      <x:c r="H911" s="8" t="str"/>
      <x:c r="I911" s="8" t="str">
        <x:v>https://open-api.lpga.or.jp/OWS/tour/2019/schedule.json</x:v>
      </x:c>
      <x:c r="J911" s="8" t="str">
        <x:v>Held event with winner; published purse rather than sum of actual payments. JLPGA temporary members excluded from ranking.</x:v>
      </x:c>
    </x:row>
    <x:row r="912" ht="23" customHeight="1">
      <x:c r="A912" s="8" t="str">
        <x:v>JLPGA</x:v>
      </x:c>
      <x:c r="B912" s="11" t="n">
        <x:v>2019</x:v>
      </x:c>
      <x:c r="C912" s="8" t="str">
        <x:v>TOTOジャパンクラシック</x:v>
      </x:c>
      <x:c r="D912" s="11" t="str">
        <x:v>USD</x:v>
      </x:c>
      <x:c r="E912" s="13" t="n">
        <x:v>1500000</x:v>
      </x:c>
      <x:c r="F912" s="8" t="str">
        <x:v>official_schedule_API</x:v>
      </x:c>
      <x:c r="G912" s="8" t="str">
        <x:v>鈴木 愛</x:v>
      </x:c>
      <x:c r="H912" s="8" t="str"/>
      <x:c r="I912" s="8" t="str">
        <x:v>https://open-api.lpga.or.jp/OWS/tour/2019/schedule.json</x:v>
      </x:c>
      <x:c r="J912" s="8" t="str">
        <x:v>Held event with winner; published purse rather than sum of actual payments. JLPGA temporary members excluded from ranking.</x:v>
      </x:c>
    </x:row>
    <x:row r="913" ht="23" customHeight="1">
      <x:c r="A913" s="8" t="str">
        <x:v>JLPGA</x:v>
      </x:c>
      <x:c r="B913" s="11" t="n">
        <x:v>2019</x:v>
      </x:c>
      <x:c r="C913" s="8" t="str">
        <x:v>伊藤園レディスゴルフトーナメント</x:v>
      </x:c>
      <x:c r="D913" s="11" t="str">
        <x:v>JPY</x:v>
      </x:c>
      <x:c r="E913" s="13" t="n">
        <x:v>100000000</x:v>
      </x:c>
      <x:c r="F913" s="8" t="str">
        <x:v>official_schedule_API</x:v>
      </x:c>
      <x:c r="G913" s="8" t="str">
        <x:v>鈴木 愛</x:v>
      </x:c>
      <x:c r="H913" s="8" t="str"/>
      <x:c r="I913" s="8" t="str">
        <x:v>https://open-api.lpga.or.jp/OWS/tour/2019/schedule.json</x:v>
      </x:c>
      <x:c r="J913" s="8" t="str">
        <x:v>Held event with winner; published purse rather than sum of actual payments. JLPGA temporary members excluded from ranking.</x:v>
      </x:c>
    </x:row>
    <x:row r="914" ht="23" customHeight="1">
      <x:c r="A914" s="8" t="str">
        <x:v>JLPGA</x:v>
      </x:c>
      <x:c r="B914" s="11" t="n">
        <x:v>2019</x:v>
      </x:c>
      <x:c r="C914" s="8" t="str">
        <x:v>第38回大王製紙エリエールレディスオープン</x:v>
      </x:c>
      <x:c r="D914" s="11" t="str">
        <x:v>JPY</x:v>
      </x:c>
      <x:c r="E914" s="13" t="n">
        <x:v>100000000</x:v>
      </x:c>
      <x:c r="F914" s="8" t="str">
        <x:v>official_schedule_API</x:v>
      </x:c>
      <x:c r="G914" s="8" t="str">
        <x:v>渋野 日向子</x:v>
      </x:c>
      <x:c r="H914" s="8" t="str"/>
      <x:c r="I914" s="8" t="str">
        <x:v>https://open-api.lpga.or.jp/OWS/tour/2019/schedule.json</x:v>
      </x:c>
      <x:c r="J914" s="8" t="str">
        <x:v>Held event with winner; published purse rather than sum of actual payments. JLPGA temporary members excluded from ranking.</x:v>
      </x:c>
    </x:row>
    <x:row r="915" ht="23" customHeight="1">
      <x:c r="A915" s="8" t="str">
        <x:v>JLPGA</x:v>
      </x:c>
      <x:c r="B915" s="11" t="n">
        <x:v>2019</x:v>
      </x:c>
      <x:c r="C915" s="8" t="str">
        <x:v>LPGAツアーチャンピオンシップリコーカップ</x:v>
      </x:c>
      <x:c r="D915" s="11" t="str">
        <x:v>JPY</x:v>
      </x:c>
      <x:c r="E915" s="13" t="n">
        <x:v>120000000</x:v>
      </x:c>
      <x:c r="F915" s="8" t="str">
        <x:v>official_schedule_API</x:v>
      </x:c>
      <x:c r="G915" s="8" t="str">
        <x:v>ペ ソンウ</x:v>
      </x:c>
      <x:c r="H915" s="8" t="str"/>
      <x:c r="I915" s="8" t="str">
        <x:v>https://open-api.lpga.or.jp/OWS/tour/2019/schedule.json</x:v>
      </x:c>
      <x:c r="J915" s="8" t="str">
        <x:v>Held event with winner; published purse rather than sum of actual payments. JLPGA temporary members excluded from ranking.</x:v>
      </x:c>
    </x:row>
    <x:row r="916" ht="23" customHeight="1">
      <x:c r="A916" s="8" t="str">
        <x:v>DP World Tour</x:v>
      </x:c>
      <x:c r="B916" s="11" t="n">
        <x:v>2019</x:v>
      </x:c>
      <x:c r="C916" s="8" t="str">
        <x:v>Honma Hong Kong Open</x:v>
      </x:c>
      <x:c r="D916" s="11" t="str">
        <x:v>USD</x:v>
      </x:c>
      <x:c r="E916" s="13" t="n">
        <x:v>2000000</x:v>
      </x:c>
      <x:c r="F916" s="8" t="str">
        <x:v>official_calendar_matched</x:v>
      </x:c>
      <x:c r="G916" s="8" t="str">
        <x:v>Aaron Rai (1)</x:v>
      </x:c>
      <x:c r="H916" s="8" t="str"/>
      <x:c r="I916" s="8" t="str">
        <x:v>https://www.europeantour.com/dpworld-tour/schedule/2019/</x:v>
      </x:c>
      <x:c r="J916" s="8" t="str">
        <x:v>US$2,000,000 / 2,750 Aaron Rai (1) 30 ASA </x:v>
      </x:c>
    </x:row>
    <x:row r="917" ht="23" customHeight="1">
      <x:c r="A917" s="8" t="str">
        <x:v>DP World Tour</x:v>
      </x:c>
      <x:c r="B917" s="11" t="n">
        <x:v>2019</x:v>
      </x:c>
      <x:c r="C917" s="8" t="str">
        <x:v>Australian PGA Championship</x:v>
      </x:c>
      <x:c r="D917" s="11" t="str">
        <x:v>AUD</x:v>
      </x:c>
      <x:c r="E917" s="13" t="n">
        <x:v>1500000</x:v>
      </x:c>
      <x:c r="F917" s="8" t="str">
        <x:v>official_calendar_matched</x:v>
      </x:c>
      <x:c r="G917" s="8" t="str">
        <x:v>Cameron Smith (n/a)</x:v>
      </x:c>
      <x:c r="H917" s="8" t="str"/>
      <x:c r="I917" s="8" t="str">
        <x:v>https://www.europeantour.com/dpworld-tour/schedule/2019/</x:v>
      </x:c>
      <x:c r="J917" s="8" t="str">
        <x:v>A$1,500,000 / 2,000 Cameron Smith (n/a) 20 ANZ </x:v>
      </x:c>
    </x:row>
    <x:row r="918" ht="23" customHeight="1">
      <x:c r="A918" s="8" t="str">
        <x:v>DP World Tour</x:v>
      </x:c>
      <x:c r="B918" s="11" t="n">
        <x:v>2019</x:v>
      </x:c>
      <x:c r="C918" s="8" t="str">
        <x:v>AfrAsia Bank Mauritius Open</x:v>
      </x:c>
      <x:c r="D918" s="11" t="str">
        <x:v>EUR</x:v>
      </x:c>
      <x:c r="E918" s="13" t="n">
        <x:v>1000000</x:v>
      </x:c>
      <x:c r="F918" s="8" t="str">
        <x:v>official_calendar_matched</x:v>
      </x:c>
      <x:c r="G918" s="8" t="str">
        <x:v>Kurt Kitayama (1)</x:v>
      </x:c>
      <x:c r="H918" s="8" t="str"/>
      <x:c r="I918" s="8" t="str">
        <x:v>https://www.europeantour.com/dpworld-tour/schedule/2019/</x:v>
      </x:c>
      <x:c r="J918" s="8" t="str">
        <x:v>€1,000,000 / 2,000 Kurt Kitayama (1) 17 AFR, ASA </x:v>
      </x:c>
    </x:row>
    <x:row r="919" ht="23" customHeight="1">
      <x:c r="A919" s="8" t="str">
        <x:v>DP World Tour</x:v>
      </x:c>
      <x:c r="B919" s="11" t="n">
        <x:v>2019</x:v>
      </x:c>
      <x:c r="C919" s="8" t="str">
        <x:v>South African Open</x:v>
      </x:c>
      <x:c r="D919" s="11" t="str">
        <x:v>USD</x:v>
      </x:c>
      <x:c r="E919" s="13" t="n">
        <x:v>7000000</x:v>
      </x:c>
      <x:c r="F919" s="8" t="str">
        <x:v>official_calendar_matched</x:v>
      </x:c>
      <x:c r="G919" s="8" t="str">
        <x:v>Louis Oosthuizen (9)</x:v>
      </x:c>
      <x:c r="H919" s="8" t="str"/>
      <x:c r="I919" s="8" t="str">
        <x:v>https://www.europeantour.com/dpworld-tour/schedule/2019/</x:v>
      </x:c>
      <x:c r="J919" s="8" t="str">
        <x:v>R17,500,000 / 2,000 Louis Oosthuizen (9) 32 AFR,[c] ASA </x:v>
      </x:c>
    </x:row>
    <x:row r="920" ht="23" customHeight="1">
      <x:c r="A920" s="8" t="str">
        <x:v>DP World Tour</x:v>
      </x:c>
      <x:c r="B920" s="11" t="n">
        <x:v>2019</x:v>
      </x:c>
      <x:c r="C920" s="8" t="str">
        <x:v>Alfred Dunhill Championship</x:v>
      </x:c>
      <x:c r="D920" s="11" t="str">
        <x:v>EUR</x:v>
      </x:c>
      <x:c r="E920" s="13" t="n">
        <x:v>1500000</x:v>
      </x:c>
      <x:c r="F920" s="8" t="str">
        <x:v>official_calendar_matched</x:v>
      </x:c>
      <x:c r="G920" s="8" t="str">
        <x:v>David Lipsky (2)</x:v>
      </x:c>
      <x:c r="H920" s="8" t="str"/>
      <x:c r="I920" s="8" t="str">
        <x:v>https://www.europeantour.com/dpworld-tour/schedule/2019/</x:v>
      </x:c>
      <x:c r="J920" s="8" t="str">
        <x:v>€1,500,000 / 2,750 David Lipsky (2) 23 AFR </x:v>
      </x:c>
    </x:row>
    <x:row r="921" ht="23" customHeight="1">
      <x:c r="A921" s="8" t="str">
        <x:v>DP World Tour</x:v>
      </x:c>
      <x:c r="B921" s="11" t="n">
        <x:v>2019</x:v>
      </x:c>
      <x:c r="C921" s="8" t="str">
        <x:v>Abu Dhabi HSBC Championship</x:v>
      </x:c>
      <x:c r="D921" s="11" t="str">
        <x:v>USD</x:v>
      </x:c>
      <x:c r="E921" s="13" t="n">
        <x:v>7000000</x:v>
      </x:c>
      <x:c r="F921" s="8" t="str">
        <x:v>official_calendar_matched</x:v>
      </x:c>
      <x:c r="G921" s="8" t="str">
        <x:v>Shane Lowry (4)</x:v>
      </x:c>
      <x:c r="H921" s="8" t="str"/>
      <x:c r="I921" s="8" t="str">
        <x:v>https://www.europeantour.com/dpworld-tour/schedule/2019/</x:v>
      </x:c>
      <x:c r="J921" s="8" t="str">
        <x:v>US$7,000,000 / 7,000 Shane Lowry (4) 48  Rolex Series</x:v>
      </x:c>
    </x:row>
    <x:row r="922" ht="23" customHeight="1">
      <x:c r="A922" s="8" t="str">
        <x:v>DP World Tour</x:v>
      </x:c>
      <x:c r="B922" s="11" t="n">
        <x:v>2019</x:v>
      </x:c>
      <x:c r="C922" s="8" t="str">
        <x:v>Omega Dubai Desert Classic</x:v>
      </x:c>
      <x:c r="D922" s="11" t="str">
        <x:v>USD</x:v>
      </x:c>
      <x:c r="E922" s="13" t="n">
        <x:v>3250000</x:v>
      </x:c>
      <x:c r="F922" s="8" t="str">
        <x:v>official_calendar_matched</x:v>
      </x:c>
      <x:c r="G922" s="8" t="str">
        <x:v>Bryson DeChambeau (1)</x:v>
      </x:c>
      <x:c r="H922" s="8" t="str"/>
      <x:c r="I922" s="8" t="str">
        <x:v>https://www.europeantour.com/dpworld-tour/schedule/2019/</x:v>
      </x:c>
      <x:c r="J922" s="8" t="str">
        <x:v>US$3,250,000 / 4,250 Bryson DeChambeau (1) 46  </x:v>
      </x:c>
    </x:row>
    <x:row r="923" ht="23" customHeight="1">
      <x:c r="A923" s="8" t="str">
        <x:v>DP World Tour</x:v>
      </x:c>
      <x:c r="B923" s="11" t="n">
        <x:v>2019</x:v>
      </x:c>
      <x:c r="C923" s="8" t="str">
        <x:v>Saudi International</x:v>
      </x:c>
      <x:c r="D923" s="11" t="str">
        <x:v>USD</x:v>
      </x:c>
      <x:c r="E923" s="13" t="n">
        <x:v>3500000</x:v>
      </x:c>
      <x:c r="F923" s="8" t="str">
        <x:v>official_calendar_matched</x:v>
      </x:c>
      <x:c r="G923" s="8" t="str">
        <x:v>Dustin Johnson (n/a)</x:v>
      </x:c>
      <x:c r="H923" s="8" t="str"/>
      <x:c r="I923" s="8" t="str">
        <x:v>https://www.europeantour.com/dpworld-tour/schedule/2019/</x:v>
      </x:c>
      <x:c r="J923" s="8" t="str">
        <x:v>US$3,500,000 / 4,250 Dustin Johnson (n/a) 48  New tournament</x:v>
      </x:c>
    </x:row>
    <x:row r="924" ht="23" customHeight="1">
      <x:c r="A924" s="8" t="str">
        <x:v>DP World Tour</x:v>
      </x:c>
      <x:c r="B924" s="11" t="n">
        <x:v>2019</x:v>
      </x:c>
      <x:c r="C924" s="8" t="str">
        <x:v>ISPS Handa Vic Open</x:v>
      </x:c>
      <x:c r="D924" s="11" t="str">
        <x:v>AUD</x:v>
      </x:c>
      <x:c r="E924" s="13" t="n">
        <x:v>1500000</x:v>
      </x:c>
      <x:c r="F924" s="8" t="str">
        <x:v>official_calendar_matched</x:v>
      </x:c>
      <x:c r="G924" s="8" t="str">
        <x:v>David Law (1)</x:v>
      </x:c>
      <x:c r="H924" s="8" t="str"/>
      <x:c r="I924" s="8" t="str">
        <x:v>https://www.europeantour.com/dpworld-tour/schedule/2019/</x:v>
      </x:c>
      <x:c r="J924" s="8" t="str">
        <x:v>A$1,500,000 / 2,000 David Law (1) 20 ANZ New to European Tour</x:v>
      </x:c>
    </x:row>
    <x:row r="925" ht="23" customHeight="1">
      <x:c r="A925" s="8" t="str">
        <x:v>DP World Tour</x:v>
      </x:c>
      <x:c r="B925" s="11" t="n">
        <x:v>2019</x:v>
      </x:c>
      <x:c r="C925" s="8" t="str">
        <x:v>ISPS Handa World Super 6 Perth</x:v>
      </x:c>
      <x:c r="D925" s="11" t="str">
        <x:v>AUD</x:v>
      </x:c>
      <x:c r="E925" s="13" t="n">
        <x:v>1600000</x:v>
      </x:c>
      <x:c r="F925" s="8" t="str">
        <x:v>official_calendar_matched</x:v>
      </x:c>
      <x:c r="G925" s="8" t="str">
        <x:v>Ryan Fox (1)</x:v>
      </x:c>
      <x:c r="H925" s="8" t="str"/>
      <x:c r="I925" s="8" t="str">
        <x:v>https://www.europeantour.com/dpworld-tour/schedule/2019/</x:v>
      </x:c>
      <x:c r="J925" s="8" t="str">
        <x:v>A$1,600,000 / 2,000 Ryan Fox (1) 20 ANZ, ASA </x:v>
      </x:c>
    </x:row>
    <x:row r="926" ht="23" customHeight="1">
      <x:c r="A926" s="8" t="str">
        <x:v>DP World Tour</x:v>
      </x:c>
      <x:c r="B926" s="11" t="n">
        <x:v>2019</x:v>
      </x:c>
      <x:c r="C926" s="8" t="str">
        <x:v>WGC-Mexico Championship</x:v>
      </x:c>
      <x:c r="D926" s="11" t="str">
        <x:v>USD</x:v>
      </x:c>
      <x:c r="E926" s="13" t="n">
        <x:v>10250000</x:v>
      </x:c>
      <x:c r="F926" s="8" t="str">
        <x:v>official_calendar_matched</x:v>
      </x:c>
      <x:c r="G926" s="8" t="str">
        <x:v>Dustin Johnson (n/a)</x:v>
      </x:c>
      <x:c r="H926" s="8" t="str"/>
      <x:c r="I926" s="8" t="str">
        <x:v>https://www.europeantour.com/dpworld-tour/schedule/2019/</x:v>
      </x:c>
      <x:c r="J926" s="8" t="str">
        <x:v>US$10,250,000 / 9,000 Dustin Johnson (n/a) 72  World Golf Championship</x:v>
      </x:c>
    </x:row>
    <x:row r="927" ht="23" customHeight="1">
      <x:c r="A927" s="8" t="str">
        <x:v>DP World Tour</x:v>
      </x:c>
      <x:c r="B927" s="11" t="n">
        <x:v>2019</x:v>
      </x:c>
      <x:c r="C927" s="8" t="str">
        <x:v>Oman Open</x:v>
      </x:c>
      <x:c r="D927" s="11" t="str">
        <x:v>USD</x:v>
      </x:c>
      <x:c r="E927" s="13" t="n">
        <x:v>1750000</x:v>
      </x:c>
      <x:c r="F927" s="8" t="str">
        <x:v>official_calendar_matched</x:v>
      </x:c>
      <x:c r="G927" s="8" t="str">
        <x:v>Kurt Kitayama (2)</x:v>
      </x:c>
      <x:c r="H927" s="8" t="str"/>
      <x:c r="I927" s="8" t="str">
        <x:v>https://www.europeantour.com/dpworld-tour/schedule/2019/</x:v>
      </x:c>
      <x:c r="J927" s="8" t="str">
        <x:v>US$1,750,000 / 2,750 Kurt Kitayama (2) 24  </x:v>
      </x:c>
    </x:row>
    <x:row r="928" ht="23" customHeight="1">
      <x:c r="A928" s="8" t="str">
        <x:v>DP World Tour</x:v>
      </x:c>
      <x:c r="B928" s="11" t="n">
        <x:v>2019</x:v>
      </x:c>
      <x:c r="C928" s="8" t="str">
        <x:v>Commercial Bank Qatar Masters</x:v>
      </x:c>
      <x:c r="D928" s="11" t="str">
        <x:v>USD</x:v>
      </x:c>
      <x:c r="E928" s="13" t="n">
        <x:v>1750000</x:v>
      </x:c>
      <x:c r="F928" s="8" t="str">
        <x:v>official_calendar_matched</x:v>
      </x:c>
      <x:c r="G928" s="8" t="str">
        <x:v>Justin Harding (1)</x:v>
      </x:c>
      <x:c r="H928" s="8" t="str"/>
      <x:c r="I928" s="8" t="str">
        <x:v>https://www.europeantour.com/dpworld-tour/schedule/2019/</x:v>
      </x:c>
      <x:c r="J928" s="8" t="str">
        <x:v>US$1,750,000 / 2,750 Justin Harding (1) 24  </x:v>
      </x:c>
    </x:row>
    <x:row r="929" ht="23" customHeight="1">
      <x:c r="A929" s="8" t="str">
        <x:v>DP World Tour</x:v>
      </x:c>
      <x:c r="B929" s="11" t="n">
        <x:v>2019</x:v>
      </x:c>
      <x:c r="C929" s="8" t="str">
        <x:v>Magical Kenya Open</x:v>
      </x:c>
      <x:c r="D929" s="11" t="str">
        <x:v>EUR</x:v>
      </x:c>
      <x:c r="E929" s="13" t="n">
        <x:v>1100000</x:v>
      </x:c>
      <x:c r="F929" s="8" t="str">
        <x:v>official_calendar_matched</x:v>
      </x:c>
      <x:c r="G929" s="8" t="str">
        <x:v>Guido Migliozzi (1)</x:v>
      </x:c>
      <x:c r="H929" s="8" t="str"/>
      <x:c r="I929" s="8" t="str">
        <x:v>https://www.europeantour.com/dpworld-tour/schedule/2019/</x:v>
      </x:c>
      <x:c r="J929" s="8" t="str">
        <x:v>€1,100,000 / 2,000 Guido Migliozzi (1) 24  New to European Tour</x:v>
      </x:c>
    </x:row>
    <x:row r="930" ht="23" customHeight="1">
      <x:c r="A930" s="8" t="str">
        <x:v>DP World Tour</x:v>
      </x:c>
      <x:c r="B930" s="11" t="n">
        <x:v>2019</x:v>
      </x:c>
      <x:c r="C930" s="8" t="str">
        <x:v>Maybank Championship</x:v>
      </x:c>
      <x:c r="D930" s="11" t="str">
        <x:v>USD</x:v>
      </x:c>
      <x:c r="E930" s="13" t="n">
        <x:v>3000000</x:v>
      </x:c>
      <x:c r="F930" s="8" t="str">
        <x:v>official_calendar_matched</x:v>
      </x:c>
      <x:c r="G930" s="8" t="str">
        <x:v>Scott Hend (3)</x:v>
      </x:c>
      <x:c r="H930" s="8" t="str"/>
      <x:c r="I930" s="8" t="str">
        <x:v>https://www.europeantour.com/dpworld-tour/schedule/2019/</x:v>
      </x:c>
      <x:c r="J930" s="8" t="str">
        <x:v>US$3,000,000 / 3,500 Scott Hend (3) 24 ASA </x:v>
      </x:c>
    </x:row>
    <x:row r="931" ht="23" customHeight="1">
      <x:c r="A931" s="8" t="str">
        <x:v>DP World Tour</x:v>
      </x:c>
      <x:c r="B931" s="11" t="n">
        <x:v>2019</x:v>
      </x:c>
      <x:c r="C931" s="8" t="str">
        <x:v>WGC-Dell Technologies Match Play</x:v>
      </x:c>
      <x:c r="D931" s="11" t="str">
        <x:v>USD</x:v>
      </x:c>
      <x:c r="E931" s="13" t="n">
        <x:v>10250000</x:v>
      </x:c>
      <x:c r="F931" s="8" t="str">
        <x:v>official_calendar_matched</x:v>
      </x:c>
      <x:c r="G931" s="8" t="str">
        <x:v>Kevin Kisner (1)</x:v>
      </x:c>
      <x:c r="H931" s="8" t="str"/>
      <x:c r="I931" s="8" t="str">
        <x:v>https://www.europeantour.com/dpworld-tour/schedule/2019/</x:v>
      </x:c>
      <x:c r="J931" s="8" t="str">
        <x:v>US$10,250,000 / 9,000 Kevin Kisner (1) 76  World Golf Championship</x:v>
      </x:c>
    </x:row>
    <x:row r="932" ht="23" customHeight="1">
      <x:c r="A932" s="8" t="str">
        <x:v>DP World Tour</x:v>
      </x:c>
      <x:c r="B932" s="11" t="n">
        <x:v>2019</x:v>
      </x:c>
      <x:c r="C932" s="8" t="str">
        <x:v>Hero Indian Open</x:v>
      </x:c>
      <x:c r="D932" s="11" t="str">
        <x:v>USD</x:v>
      </x:c>
      <x:c r="E932" s="13" t="n">
        <x:v>1750000</x:v>
      </x:c>
      <x:c r="F932" s="8" t="str">
        <x:v>official_calendar_matched</x:v>
      </x:c>
      <x:c r="G932" s="8" t="str">
        <x:v>Stephen Gallacher (4)</x:v>
      </x:c>
      <x:c r="H932" s="8" t="str"/>
      <x:c r="I932" s="8" t="str">
        <x:v>https://www.europeantour.com/dpworld-tour/schedule/2019/</x:v>
      </x:c>
      <x:c r="J932" s="8" t="str">
        <x:v>US$1,750,000 / 2,750 Stephen Gallacher (4) 19 ASA </x:v>
      </x:c>
    </x:row>
    <x:row r="933" ht="23" customHeight="1">
      <x:c r="A933" s="8" t="str">
        <x:v>DP World Tour</x:v>
      </x:c>
      <x:c r="B933" s="11" t="n">
        <x:v>2019</x:v>
      </x:c>
      <x:c r="C933" s="8" t="str">
        <x:v>Masters Tournament</x:v>
      </x:c>
      <x:c r="D933" s="11" t="str">
        <x:v>USD</x:v>
      </x:c>
      <x:c r="E933" s="13" t="n">
        <x:v>11000000</x:v>
      </x:c>
      <x:c r="F933" s="8" t="str">
        <x:v>secondary_event_table</x:v>
      </x:c>
      <x:c r="G933" s="8" t="str">
        <x:v>Tiger Woods (n/a)</x:v>
      </x:c>
      <x:c r="H933" s="8" t="str"/>
      <x:c r="I933" s="8" t="str">
        <x:v>https://en.wikipedia.org/wiki/2019_European_Tour</x:v>
      </x:c>
      <x:c r="J933" s="8" t="str">
        <x:v>US$11,000,000 / 10,000 Tiger Woods (n/a) 100  Major championship</x:v>
      </x:c>
    </x:row>
    <x:row r="934" ht="23" customHeight="1">
      <x:c r="A934" s="8" t="str">
        <x:v>DP World Tour</x:v>
      </x:c>
      <x:c r="B934" s="11" t="n">
        <x:v>2019</x:v>
      </x:c>
      <x:c r="C934" s="8" t="str">
        <x:v>Trophée Hassan II</x:v>
      </x:c>
      <x:c r="D934" s="11" t="str">
        <x:v>EUR</x:v>
      </x:c>
      <x:c r="E934" s="13" t="n">
        <x:v>2500000</x:v>
      </x:c>
      <x:c r="F934" s="8" t="str">
        <x:v>official_calendar_matched</x:v>
      </x:c>
      <x:c r="G934" s="8" t="str">
        <x:v>Jorge Campillo (1)</x:v>
      </x:c>
      <x:c r="H934" s="8" t="str"/>
      <x:c r="I934" s="8" t="str">
        <x:v>https://www.europeantour.com/dpworld-tour/schedule/2019/</x:v>
      </x:c>
      <x:c r="J934" s="8" t="str">
        <x:v>€2,500,000 / 3,500 Jorge Campillo (1) 24  </x:v>
      </x:c>
    </x:row>
    <x:row r="935" ht="23" customHeight="1">
      <x:c r="A935" s="8" t="str">
        <x:v>DP World Tour</x:v>
      </x:c>
      <x:c r="B935" s="11" t="n">
        <x:v>2019</x:v>
      </x:c>
      <x:c r="C935" s="8" t="str">
        <x:v>Volvo China Open</x:v>
      </x:c>
      <x:c r="D935" s="11" t="str">
        <x:v>CNY</x:v>
      </x:c>
      <x:c r="E935" s="13" t="n">
        <x:v>20000000</x:v>
      </x:c>
      <x:c r="F935" s="8" t="str">
        <x:v>official_calendar_matched</x:v>
      </x:c>
      <x:c r="G935" s="8" t="str">
        <x:v>Mikko Korhonen (2)</x:v>
      </x:c>
      <x:c r="H935" s="8" t="str"/>
      <x:c r="I935" s="8" t="str">
        <x:v>https://www.europeantour.com/dpworld-tour/schedule/2019/</x:v>
      </x:c>
      <x:c r="J935" s="8" t="str">
        <x:v>CN¥20,000,000 / 3,500 Mikko Korhonen (2) 24 ASA </x:v>
      </x:c>
    </x:row>
    <x:row r="936" ht="23" customHeight="1">
      <x:c r="A936" s="8" t="str">
        <x:v>DP World Tour</x:v>
      </x:c>
      <x:c r="B936" s="11" t="n">
        <x:v>2019</x:v>
      </x:c>
      <x:c r="C936" s="8" t="str">
        <x:v>Betfred British Masters</x:v>
      </x:c>
      <x:c r="D936" s="11" t="str">
        <x:v>GBP</x:v>
      </x:c>
      <x:c r="E936" s="13" t="n">
        <x:v>3000000</x:v>
      </x:c>
      <x:c r="F936" s="8" t="str">
        <x:v>official_calendar_matched</x:v>
      </x:c>
      <x:c r="G936" s="8" t="str">
        <x:v>Marcus Kinhult (1)</x:v>
      </x:c>
      <x:c r="H936" s="8" t="str"/>
      <x:c r="I936" s="8" t="str">
        <x:v>https://www.europeantour.com/dpworld-tour/schedule/2019/</x:v>
      </x:c>
      <x:c r="J936" s="8" t="str">
        <x:v>£3,000,000 / 4,250 Marcus Kinhult (1) 26  </x:v>
      </x:c>
    </x:row>
    <x:row r="937" ht="23" customHeight="1">
      <x:c r="A937" s="8" t="str">
        <x:v>DP World Tour</x:v>
      </x:c>
      <x:c r="B937" s="11" t="n">
        <x:v>2019</x:v>
      </x:c>
      <x:c r="C937" s="8" t="str">
        <x:v>PGA Championship</x:v>
      </x:c>
      <x:c r="D937" s="11" t="str">
        <x:v>USD</x:v>
      </x:c>
      <x:c r="E937" s="13" t="n">
        <x:v>11000000</x:v>
      </x:c>
      <x:c r="F937" s="8" t="str">
        <x:v>secondary_event_table</x:v>
      </x:c>
      <x:c r="G937" s="8" t="str">
        <x:v>Brooks Koepka (5)</x:v>
      </x:c>
      <x:c r="H937" s="8" t="str"/>
      <x:c r="I937" s="8" t="str">
        <x:v>https://en.wikipedia.org/wiki/2019_European_Tour</x:v>
      </x:c>
      <x:c r="J937" s="8" t="str">
        <x:v>US$11,000,000 / 10,000 Brooks Koepka (5) 100  Major championship</x:v>
      </x:c>
    </x:row>
    <x:row r="938" ht="23" customHeight="1">
      <x:c r="A938" s="8" t="str">
        <x:v>DP World Tour</x:v>
      </x:c>
      <x:c r="B938" s="11" t="n">
        <x:v>2019</x:v>
      </x:c>
      <x:c r="C938" s="8" t="str">
        <x:v>Made in Denmark</x:v>
      </x:c>
      <x:c r="D938" s="11" t="str">
        <x:v>EUR</x:v>
      </x:c>
      <x:c r="E938" s="13" t="n">
        <x:v>3000000</x:v>
      </x:c>
      <x:c r="F938" s="8" t="str">
        <x:v>official_calendar_matched</x:v>
      </x:c>
      <x:c r="G938" s="8" t="str">
        <x:v>Bernd Wiesberger (5)</x:v>
      </x:c>
      <x:c r="H938" s="8" t="str"/>
      <x:c r="I938" s="8" t="str">
        <x:v>https://www.europeantour.com/dpworld-tour/schedule/2019/</x:v>
      </x:c>
      <x:c r="J938" s="8" t="str">
        <x:v>€3,000,000 / 4,250 Bernd Wiesberger (5) 24  </x:v>
      </x:c>
    </x:row>
    <x:row r="939" ht="23" customHeight="1">
      <x:c r="A939" s="8" t="str">
        <x:v>DP World Tour</x:v>
      </x:c>
      <x:c r="B939" s="11" t="n">
        <x:v>2019</x:v>
      </x:c>
      <x:c r="C939" s="8" t="str">
        <x:v>Belgian Knockout</x:v>
      </x:c>
      <x:c r="D939" s="11" t="str">
        <x:v>EUR</x:v>
      </x:c>
      <x:c r="E939" s="13" t="n">
        <x:v>1000000</x:v>
      </x:c>
      <x:c r="F939" s="8" t="str">
        <x:v>official_calendar_matched</x:v>
      </x:c>
      <x:c r="G939" s="8" t="str">
        <x:v>Guido Migliozzi (2)</x:v>
      </x:c>
      <x:c r="H939" s="8" t="str"/>
      <x:c r="I939" s="8" t="str">
        <x:v>https://www.europeantour.com/dpworld-tour/schedule/2019/</x:v>
      </x:c>
      <x:c r="J939" s="8" t="str">
        <x:v>€1,000,000 / 2,000 Guido Migliozzi (2) 24  </x:v>
      </x:c>
    </x:row>
    <x:row r="940" ht="23" customHeight="1">
      <x:c r="A940" s="8" t="str">
        <x:v>DP World Tour</x:v>
      </x:c>
      <x:c r="B940" s="11" t="n">
        <x:v>2019</x:v>
      </x:c>
      <x:c r="C940" s="8" t="str">
        <x:v>U.S. Open</x:v>
      </x:c>
      <x:c r="D940" s="11" t="str">
        <x:v>USD</x:v>
      </x:c>
      <x:c r="E940" s="13" t="n">
        <x:v>12000000</x:v>
      </x:c>
      <x:c r="F940" s="8" t="str">
        <x:v>official_calendar_matched</x:v>
      </x:c>
      <x:c r="G940" s="8" t="str">
        <x:v>Gary Woodland (n/a)</x:v>
      </x:c>
      <x:c r="H940" s="8" t="str"/>
      <x:c r="I940" s="8" t="str">
        <x:v>https://www.europeantour.com/dpworld-tour/schedule/2019/</x:v>
      </x:c>
      <x:c r="J940" s="8" t="str">
        <x:v>US$12,500,000 / 10,000 Gary Woodland (n/a) 100  Major championship</x:v>
      </x:c>
    </x:row>
    <x:row r="941" ht="23" customHeight="1">
      <x:c r="A941" s="8" t="str">
        <x:v>DP World Tour</x:v>
      </x:c>
      <x:c r="B941" s="11" t="n">
        <x:v>2019</x:v>
      </x:c>
      <x:c r="C941" s="8" t="str">
        <x:v>BMW International Open</x:v>
      </x:c>
      <x:c r="D941" s="11" t="str">
        <x:v>EUR</x:v>
      </x:c>
      <x:c r="E941" s="13" t="n">
        <x:v>2000000</x:v>
      </x:c>
      <x:c r="F941" s="8" t="str">
        <x:v>official_calendar_matched</x:v>
      </x:c>
      <x:c r="G941" s="8" t="str">
        <x:v>Andrea Pavan (2)</x:v>
      </x:c>
      <x:c r="H941" s="8" t="str"/>
      <x:c r="I941" s="8" t="str">
        <x:v>https://www.europeantour.com/dpworld-tour/schedule/2019/</x:v>
      </x:c>
      <x:c r="J941" s="8" t="str">
        <x:v>€2,000,000 / 2,750 Andrea Pavan (2) 26  </x:v>
      </x:c>
    </x:row>
    <x:row r="942" ht="23" customHeight="1">
      <x:c r="A942" s="8" t="str">
        <x:v>DP World Tour</x:v>
      </x:c>
      <x:c r="B942" s="11" t="n">
        <x:v>2019</x:v>
      </x:c>
      <x:c r="C942" s="8" t="str">
        <x:v>Estrella Damm N.A. Andalucía Masters</x:v>
      </x:c>
      <x:c r="D942" s="11" t="str">
        <x:v>EUR</x:v>
      </x:c>
      <x:c r="E942" s="13" t="n">
        <x:v>3000000</x:v>
      </x:c>
      <x:c r="F942" s="8" t="str">
        <x:v>official_calendar_matched</x:v>
      </x:c>
      <x:c r="G942" s="8" t="str">
        <x:v>Christiaan Bezuidenhout (1)</x:v>
      </x:c>
      <x:c r="H942" s="8" t="str"/>
      <x:c r="I942" s="8" t="str">
        <x:v>https://www.europeantour.com/dpworld-tour/schedule/2019/</x:v>
      </x:c>
      <x:c r="J942" s="8" t="str">
        <x:v>€3,000,000 / 4,250 Christiaan Bezuidenhout (1) 24  </x:v>
      </x:c>
    </x:row>
    <x:row r="943" ht="23" customHeight="1">
      <x:c r="A943" s="8" t="str">
        <x:v>DP World Tour</x:v>
      </x:c>
      <x:c r="B943" s="11" t="n">
        <x:v>2019</x:v>
      </x:c>
      <x:c r="C943" s="8" t="str">
        <x:v>Dubai Duty Free Irish Open</x:v>
      </x:c>
      <x:c r="D943" s="11" t="str">
        <x:v>USD</x:v>
      </x:c>
      <x:c r="E943" s="13" t="n">
        <x:v>7000000</x:v>
      </x:c>
      <x:c r="F943" s="8" t="str">
        <x:v>official_calendar_matched</x:v>
      </x:c>
      <x:c r="G943" s="8" t="str">
        <x:v>Jon Rahm (4)</x:v>
      </x:c>
      <x:c r="H943" s="8" t="str"/>
      <x:c r="I943" s="8" t="str">
        <x:v>https://www.europeantour.com/dpworld-tour/schedule/2019/</x:v>
      </x:c>
      <x:c r="J943" s="8" t="str">
        <x:v>US$7,000,000 / 7,000 Jon Rahm (4) 42  Rolex Series</x:v>
      </x:c>
    </x:row>
    <x:row r="944" ht="23" customHeight="1">
      <x:c r="A944" s="8" t="str">
        <x:v>DP World Tour</x:v>
      </x:c>
      <x:c r="B944" s="11" t="n">
        <x:v>2019</x:v>
      </x:c>
      <x:c r="C944" s="8" t="str">
        <x:v>Aberdeen Standard Investments Scottish Open</x:v>
      </x:c>
      <x:c r="D944" s="11" t="str">
        <x:v>USD</x:v>
      </x:c>
      <x:c r="E944" s="13" t="n">
        <x:v>7000000</x:v>
      </x:c>
      <x:c r="F944" s="8" t="str">
        <x:v>official_calendar_matched</x:v>
      </x:c>
      <x:c r="G944" s="8" t="str">
        <x:v>Bernd Wiesberger (6)</x:v>
      </x:c>
      <x:c r="H944" s="8" t="str"/>
      <x:c r="I944" s="8" t="str">
        <x:v>https://www.europeantour.com/dpworld-tour/schedule/2019/</x:v>
      </x:c>
      <x:c r="J944" s="8" t="str">
        <x:v>US$7,000,000 / 7,000 Bernd Wiesberger (6) 48  Rolex Series</x:v>
      </x:c>
    </x:row>
    <x:row r="945" ht="23" customHeight="1">
      <x:c r="A945" s="8" t="str">
        <x:v>DP World Tour</x:v>
      </x:c>
      <x:c r="B945" s="11" t="n">
        <x:v>2019</x:v>
      </x:c>
      <x:c r="C945" s="8" t="str">
        <x:v>The Open Championship</x:v>
      </x:c>
      <x:c r="D945" s="11" t="str">
        <x:v>USD</x:v>
      </x:c>
      <x:c r="E945" s="13" t="n">
        <x:v>12000000</x:v>
      </x:c>
      <x:c r="F945" s="8" t="str">
        <x:v>official_calendar_matched</x:v>
      </x:c>
      <x:c r="G945" s="8" t="str">
        <x:v>Shane Lowry (5)</x:v>
      </x:c>
      <x:c r="H945" s="8" t="str"/>
      <x:c r="I945" s="8" t="str">
        <x:v>https://www.europeantour.com/dpworld-tour/schedule/2019/</x:v>
      </x:c>
      <x:c r="J945" s="8" t="str">
        <x:v>US$10,750,000 / 10,000 Shane Lowry (5) 100  Major championship</x:v>
      </x:c>
    </x:row>
    <x:row r="946" ht="23" customHeight="1">
      <x:c r="A946" s="8" t="str">
        <x:v>DP World Tour</x:v>
      </x:c>
      <x:c r="B946" s="11" t="n">
        <x:v>2019</x:v>
      </x:c>
      <x:c r="C946" s="8" t="str">
        <x:v>WGC-FedEx St. Jude Invitational</x:v>
      </x:c>
      <x:c r="D946" s="11" t="str">
        <x:v>USD</x:v>
      </x:c>
      <x:c r="E946" s="13" t="n">
        <x:v>10250000</x:v>
      </x:c>
      <x:c r="F946" s="8" t="str">
        <x:v>official_calendar_matched</x:v>
      </x:c>
      <x:c r="G946" s="8" t="str">
        <x:v>Brooks Koepka (6)</x:v>
      </x:c>
      <x:c r="H946" s="8" t="str"/>
      <x:c r="I946" s="8" t="str">
        <x:v>https://www.europeantour.com/dpworld-tour/schedule/2019/</x:v>
      </x:c>
      <x:c r="J946" s="8" t="str">
        <x:v>US$10,250,000 / 9,000 Brooks Koepka (6) 72  World Golf Championship</x:v>
      </x:c>
    </x:row>
    <x:row r="947" ht="23" customHeight="1">
      <x:c r="A947" s="8" t="str">
        <x:v>DP World Tour</x:v>
      </x:c>
      <x:c r="B947" s="11" t="n">
        <x:v>2019</x:v>
      </x:c>
      <x:c r="C947" s="8" t="str">
        <x:v>D+D Real Czech Masters</x:v>
      </x:c>
      <x:c r="D947" s="11" t="str">
        <x:v>EUR</x:v>
      </x:c>
      <x:c r="E947" s="13" t="n">
        <x:v>1000000</x:v>
      </x:c>
      <x:c r="F947" s="8" t="str">
        <x:v>official_calendar_matched</x:v>
      </x:c>
      <x:c r="G947" s="8" t="str">
        <x:v>Thomas Pieters (4)</x:v>
      </x:c>
      <x:c r="H947" s="8" t="str"/>
      <x:c r="I947" s="8" t="str">
        <x:v>https://www.europeantour.com/dpworld-tour/schedule/2019/</x:v>
      </x:c>
      <x:c r="J947" s="8" t="str">
        <x:v>€1,000,000 / 2,000 Thomas Pieters (4) 24  </x:v>
      </x:c>
    </x:row>
    <x:row r="948" ht="23" customHeight="1">
      <x:c r="A948" s="8" t="str">
        <x:v>DP World Tour</x:v>
      </x:c>
      <x:c r="B948" s="11" t="n">
        <x:v>2019</x:v>
      </x:c>
      <x:c r="C948" s="8" t="str">
        <x:v>Scandinavian Invitation</x:v>
      </x:c>
      <x:c r="D948" s="11" t="str">
        <x:v>EUR</x:v>
      </x:c>
      <x:c r="E948" s="13" t="n">
        <x:v>1500000</x:v>
      </x:c>
      <x:c r="F948" s="8" t="str">
        <x:v>official_calendar_matched</x:v>
      </x:c>
      <x:c r="G948" s="8" t="str">
        <x:v>Erik van Rooyen (1)</x:v>
      </x:c>
      <x:c r="H948" s="8" t="str"/>
      <x:c r="I948" s="8" t="str">
        <x:v>https://www.europeantour.com/dpworld-tour/schedule/2019/</x:v>
      </x:c>
      <x:c r="J948" s="8" t="str">
        <x:v>€1,500,000 / 2,750 Erik van Rooyen (1) 24  </x:v>
      </x:c>
    </x:row>
    <x:row r="949" ht="23" customHeight="1">
      <x:c r="A949" s="8" t="str">
        <x:v>DP World Tour</x:v>
      </x:c>
      <x:c r="B949" s="11" t="n">
        <x:v>2019</x:v>
      </x:c>
      <x:c r="C949" s="8" t="str">
        <x:v>Omega European Masters</x:v>
      </x:c>
      <x:c r="D949" s="11" t="str">
        <x:v>EUR</x:v>
      </x:c>
      <x:c r="E949" s="13" t="n">
        <x:v>2500000</x:v>
      </x:c>
      <x:c r="F949" s="8" t="str">
        <x:v>official_calendar_matched</x:v>
      </x:c>
      <x:c r="G949" s="8" t="str">
        <x:v>Sebastian Söderberg (1)</x:v>
      </x:c>
      <x:c r="H949" s="8" t="str"/>
      <x:c r="I949" s="8" t="str">
        <x:v>https://www.europeantour.com/dpworld-tour/schedule/2019/</x:v>
      </x:c>
      <x:c r="J949" s="8" t="str">
        <x:v>€2,500,000 / 3,500 Sebastian Söderberg (1) 38  </x:v>
      </x:c>
    </x:row>
    <x:row r="950" ht="23" customHeight="1">
      <x:c r="A950" s="8" t="str">
        <x:v>DP World Tour</x:v>
      </x:c>
      <x:c r="B950" s="11" t="n">
        <x:v>2019</x:v>
      </x:c>
      <x:c r="C950" s="8" t="str">
        <x:v>Porsche European Open</x:v>
      </x:c>
      <x:c r="D950" s="11" t="str">
        <x:v>EUR</x:v>
      </x:c>
      <x:c r="E950" s="13" t="n">
        <x:v>2000000</x:v>
      </x:c>
      <x:c r="F950" s="8" t="str">
        <x:v>official_calendar_matched</x:v>
      </x:c>
      <x:c r="G950" s="8" t="str">
        <x:v>Paul Casey (14)</x:v>
      </x:c>
      <x:c r="H950" s="8" t="str"/>
      <x:c r="I950" s="8" t="str">
        <x:v>https://www.europeantour.com/dpworld-tour/schedule/2019/</x:v>
      </x:c>
      <x:c r="J950" s="8" t="str">
        <x:v>€2,000,000 / 2,750 Paul Casey (14) 26  </x:v>
      </x:c>
    </x:row>
    <x:row r="951" ht="23" customHeight="1">
      <x:c r="A951" s="8" t="str">
        <x:v>DP World Tour</x:v>
      </x:c>
      <x:c r="B951" s="11" t="n">
        <x:v>2019</x:v>
      </x:c>
      <x:c r="C951" s="8" t="str">
        <x:v>KLM Open</x:v>
      </x:c>
      <x:c r="D951" s="11" t="str">
        <x:v>EUR</x:v>
      </x:c>
      <x:c r="E951" s="13" t="n">
        <x:v>2000000</x:v>
      </x:c>
      <x:c r="F951" s="8" t="str">
        <x:v>official_calendar_matched</x:v>
      </x:c>
      <x:c r="G951" s="8" t="str">
        <x:v>Sergio García (16)</x:v>
      </x:c>
      <x:c r="H951" s="8" t="str"/>
      <x:c r="I951" s="8" t="str">
        <x:v>https://www.europeantour.com/dpworld-tour/schedule/2019/</x:v>
      </x:c>
      <x:c r="J951" s="8" t="str">
        <x:v>€2,000,000 / 2,750 Sergio García (16) 24  </x:v>
      </x:c>
    </x:row>
    <x:row r="952" ht="23" customHeight="1">
      <x:c r="A952" s="8" t="str">
        <x:v>DP World Tour</x:v>
      </x:c>
      <x:c r="B952" s="11" t="n">
        <x:v>2019</x:v>
      </x:c>
      <x:c r="C952" s="8" t="str">
        <x:v>BMW PGA Championship</x:v>
      </x:c>
      <x:c r="D952" s="11" t="str">
        <x:v>USD</x:v>
      </x:c>
      <x:c r="E952" s="13" t="n">
        <x:v>7000000</x:v>
      </x:c>
      <x:c r="F952" s="8" t="str">
        <x:v>official_calendar_matched</x:v>
      </x:c>
      <x:c r="G952" s="8" t="str">
        <x:v>Danny Willett (7)</x:v>
      </x:c>
      <x:c r="H952" s="8" t="str"/>
      <x:c r="I952" s="8" t="str">
        <x:v>https://www.europeantour.com/dpworld-tour/schedule/2019/</x:v>
      </x:c>
      <x:c r="J952" s="8" t="str">
        <x:v>US$7,000,000 / 7,000 Danny Willett (7) 64  Flagship event[d]</x:v>
      </x:c>
    </x:row>
    <x:row r="953" ht="23" customHeight="1">
      <x:c r="A953" s="8" t="str">
        <x:v>DP World Tour</x:v>
      </x:c>
      <x:c r="B953" s="11" t="n">
        <x:v>2019</x:v>
      </x:c>
      <x:c r="C953" s="8" t="str">
        <x:v>Alfred Dunhill Links Championship</x:v>
      </x:c>
      <x:c r="D953" s="11" t="str">
        <x:v>USD</x:v>
      </x:c>
      <x:c r="E953" s="13" t="n">
        <x:v>5000000</x:v>
      </x:c>
      <x:c r="F953" s="8" t="str">
        <x:v>official_calendar_matched</x:v>
      </x:c>
      <x:c r="G953" s="8" t="str">
        <x:v>Victor Perez (1)</x:v>
      </x:c>
      <x:c r="H953" s="8" t="str"/>
      <x:c r="I953" s="8" t="str">
        <x:v>https://www.europeantour.com/dpworld-tour/schedule/2019/</x:v>
      </x:c>
      <x:c r="J953" s="8" t="str">
        <x:v>US$5,000,000 / 5,500 Victor Perez (1) 50  Pro-Am</x:v>
      </x:c>
    </x:row>
    <x:row r="954" ht="23" customHeight="1">
      <x:c r="A954" s="8" t="str">
        <x:v>DP World Tour</x:v>
      </x:c>
      <x:c r="B954" s="11" t="n">
        <x:v>2019</x:v>
      </x:c>
      <x:c r="C954" s="8" t="str">
        <x:v>Mutuactivos Open de España</x:v>
      </x:c>
      <x:c r="D954" s="11" t="str">
        <x:v>EUR</x:v>
      </x:c>
      <x:c r="E954" s="13" t="n">
        <x:v>1500000</x:v>
      </x:c>
      <x:c r="F954" s="8" t="str">
        <x:v>official_calendar_matched</x:v>
      </x:c>
      <x:c r="G954" s="8" t="str">
        <x:v>Jon Rahm (5)</x:v>
      </x:c>
      <x:c r="H954" s="8" t="str"/>
      <x:c r="I954" s="8" t="str">
        <x:v>https://www.europeantour.com/dpworld-tour/schedule/2019/</x:v>
      </x:c>
      <x:c r="J954" s="8" t="str">
        <x:v>€1,500,000 / 2,750 Jon Rahm (5) 24  </x:v>
      </x:c>
    </x:row>
    <x:row r="955" ht="23" customHeight="1">
      <x:c r="A955" s="8" t="str">
        <x:v>DP World Tour</x:v>
      </x:c>
      <x:c r="B955" s="11" t="n">
        <x:v>2019</x:v>
      </x:c>
      <x:c r="C955" s="8" t="str">
        <x:v>Italian Open</x:v>
      </x:c>
      <x:c r="D955" s="11" t="str">
        <x:v>USD</x:v>
      </x:c>
      <x:c r="E955" s="13" t="n">
        <x:v>7000000</x:v>
      </x:c>
      <x:c r="F955" s="8" t="str">
        <x:v>official_calendar_matched</x:v>
      </x:c>
      <x:c r="G955" s="8" t="str">
        <x:v>Bernd Wiesberger (7)</x:v>
      </x:c>
      <x:c r="H955" s="8" t="str"/>
      <x:c r="I955" s="8" t="str">
        <x:v>https://www.europeantour.com/dpworld-tour/schedule/2019/</x:v>
      </x:c>
      <x:c r="J955" s="8" t="str">
        <x:v>US$7,000,000 / 7,000 Bernd Wiesberger (7) 44  Rolex Series</x:v>
      </x:c>
    </x:row>
    <x:row r="956" ht="23" customHeight="1">
      <x:c r="A956" s="8" t="str">
        <x:v>DP World Tour</x:v>
      </x:c>
      <x:c r="B956" s="11" t="n">
        <x:v>2019</x:v>
      </x:c>
      <x:c r="C956" s="8" t="str">
        <x:v>Amundi Open de France</x:v>
      </x:c>
      <x:c r="D956" s="11" t="str">
        <x:v>EUR</x:v>
      </x:c>
      <x:c r="E956" s="13" t="n">
        <x:v>1600000</x:v>
      </x:c>
      <x:c r="F956" s="8" t="str">
        <x:v>official_calendar_matched</x:v>
      </x:c>
      <x:c r="G956" s="8" t="str">
        <x:v>Nicolas Colsaerts (3)</x:v>
      </x:c>
      <x:c r="H956" s="8" t="str"/>
      <x:c r="I956" s="8" t="str">
        <x:v>https://www.europeantour.com/dpworld-tour/schedule/2019/</x:v>
      </x:c>
      <x:c r="J956" s="8" t="str">
        <x:v>€1,600,000 / 2,750 Nicolas Colsaerts (3) 24  </x:v>
      </x:c>
    </x:row>
    <x:row r="957" ht="23" customHeight="1">
      <x:c r="A957" s="8" t="str">
        <x:v>DP World Tour</x:v>
      </x:c>
      <x:c r="B957" s="11" t="n">
        <x:v>2019</x:v>
      </x:c>
      <x:c r="C957" s="8" t="str">
        <x:v>Portugal Masters</x:v>
      </x:c>
      <x:c r="D957" s="11" t="str">
        <x:v>EUR</x:v>
      </x:c>
      <x:c r="E957" s="13" t="n">
        <x:v>1500000</x:v>
      </x:c>
      <x:c r="F957" s="8" t="str">
        <x:v>official_calendar_matched</x:v>
      </x:c>
      <x:c r="G957" s="8" t="str">
        <x:v>Steven Brown (1)</x:v>
      </x:c>
      <x:c r="H957" s="8" t="str"/>
      <x:c r="I957" s="8" t="str">
        <x:v>https://www.europeantour.com/dpworld-tour/schedule/2019/</x:v>
      </x:c>
      <x:c r="J957" s="8" t="str">
        <x:v>€1,500,000 / 2,750 Steven Brown (1) 24  </x:v>
      </x:c>
    </x:row>
    <x:row r="958" ht="23" customHeight="1">
      <x:c r="A958" s="8" t="str">
        <x:v>DP World Tour</x:v>
      </x:c>
      <x:c r="B958" s="11" t="n">
        <x:v>2019</x:v>
      </x:c>
      <x:c r="C958" s="8" t="str">
        <x:v>WGC-HSBC Champions</x:v>
      </x:c>
      <x:c r="D958" s="11" t="str">
        <x:v>USD</x:v>
      </x:c>
      <x:c r="E958" s="13" t="n">
        <x:v>10250000</x:v>
      </x:c>
      <x:c r="F958" s="8" t="str">
        <x:v>official_calendar_matched</x:v>
      </x:c>
      <x:c r="G958" s="8" t="str">
        <x:v>Rory McIlroy (14)</x:v>
      </x:c>
      <x:c r="H958" s="8" t="str"/>
      <x:c r="I958" s="8" t="str">
        <x:v>https://www.europeantour.com/dpworld-tour/schedule/2019/</x:v>
      </x:c>
      <x:c r="J958" s="8" t="str">
        <x:v>US$10,250,000 / 9,000 Rory McIlroy (14) 60  World Golf Championship</x:v>
      </x:c>
    </x:row>
    <x:row r="959" ht="23" customHeight="1">
      <x:c r="A959" s="8" t="str">
        <x:v>DP World Tour</x:v>
      </x:c>
      <x:c r="B959" s="11" t="n">
        <x:v>2019</x:v>
      </x:c>
      <x:c r="C959" s="8" t="str">
        <x:v>Turkish Airlines Open</x:v>
      </x:c>
      <x:c r="D959" s="11" t="str">
        <x:v>USD</x:v>
      </x:c>
      <x:c r="E959" s="13" t="n">
        <x:v>7000000</x:v>
      </x:c>
      <x:c r="F959" s="8" t="str">
        <x:v>official_calendar_matched</x:v>
      </x:c>
      <x:c r="G959" s="8" t="str">
        <x:v>Tyrrell Hatton (4)</x:v>
      </x:c>
      <x:c r="H959" s="8" t="str"/>
      <x:c r="I959" s="8" t="str">
        <x:v>https://www.europeantour.com/dpworld-tour/schedule/2019/</x:v>
      </x:c>
      <x:c r="J959" s="8" t="str">
        <x:v>US$7,000,000 / 9,000 Tyrrell Hatton (4) 42  Rolex SeriesLimited-field event</x:v>
      </x:c>
    </x:row>
    <x:row r="960" ht="23" customHeight="1">
      <x:c r="A960" s="8" t="str">
        <x:v>DP World Tour</x:v>
      </x:c>
      <x:c r="B960" s="11" t="n">
        <x:v>2019</x:v>
      </x:c>
      <x:c r="C960" s="8" t="str">
        <x:v>Nedbank Golf Challenge</x:v>
      </x:c>
      <x:c r="D960" s="11" t="str">
        <x:v>USD</x:v>
      </x:c>
      <x:c r="E960" s="13" t="n">
        <x:v>7500000</x:v>
      </x:c>
      <x:c r="F960" s="8" t="str">
        <x:v>official_calendar_matched</x:v>
      </x:c>
      <x:c r="G960" s="8" t="str">
        <x:v>Tommy Fleetwood (5)</x:v>
      </x:c>
      <x:c r="H960" s="8" t="str"/>
      <x:c r="I960" s="8" t="str">
        <x:v>https://www.europeantour.com/dpworld-tour/schedule/2019/</x:v>
      </x:c>
      <x:c r="J960" s="8" t="str">
        <x:v>US$7,500,000 / 10,000 Tommy Fleetwood (5) 36 AFR Rolex SeriesLimited-field event</x:v>
      </x:c>
    </x:row>
    <x:row r="961" ht="23" customHeight="1">
      <x:c r="A961" s="8" t="str">
        <x:v>DP World Tour</x:v>
      </x:c>
      <x:c r="B961" s="11" t="n">
        <x:v>2019</x:v>
      </x:c>
      <x:c r="C961" s="8" t="str">
        <x:v>DP World Tour Championship, Dubai</x:v>
      </x:c>
      <x:c r="D961" s="11" t="str">
        <x:v>USD</x:v>
      </x:c>
      <x:c r="E961" s="13" t="n">
        <x:v>8000000</x:v>
      </x:c>
      <x:c r="F961" s="8" t="str">
        <x:v>official_calendar_matched</x:v>
      </x:c>
      <x:c r="G961" s="8" t="str">
        <x:v>Jon Rahm (6)</x:v>
      </x:c>
      <x:c r="H961" s="8" t="str"/>
      <x:c r="I961" s="8" t="str">
        <x:v>https://www.europeantour.com/dpworld-tour/schedule/2019/</x:v>
      </x:c>
      <x:c r="J961" s="8" t="str">
        <x:v>US$8,000,000 / 12,000 Jon Rahm (6) 52  Tour Championship[d]</x:v>
      </x:c>
    </x:row>
    <x:row r="962" ht="23" customHeight="1">
      <x:c r="A962" s="8" t="str">
        <x:v>PGA TOUR</x:v>
      </x:c>
      <x:c r="B962" s="11" t="n">
        <x:v>2020</x:v>
      </x:c>
      <x:c r="C962" s="8" t="str">
        <x:v>A Military Tribute at The Greenbrier</x:v>
      </x:c>
      <x:c r="D962" s="11" t="str">
        <x:v>USD</x:v>
      </x:c>
      <x:c r="E962" s="13" t="n">
        <x:v>7500000</x:v>
      </x:c>
      <x:c r="F962" s="8" t="str">
        <x:v>official_media_correlated</x:v>
      </x:c>
      <x:c r="G962" s="8" t="str">
        <x:v>Joaquín Niemann (1)</x:v>
      </x:c>
      <x:c r="H962" s="8" t="str"/>
      <x:c r="I962" s="8" t="str">
        <x:v>https://pgatourmedia.pgatourhq.com/tours/2020/pgatour/amilitarytributeatthegreenbrier</x:v>
      </x:c>
      <x:c r="J962" s="8" t="str">
        <x:v>7,500,000 / Joaquín Niemann (1) 32  </x:v>
      </x:c>
    </x:row>
    <x:row r="963" ht="23" customHeight="1">
      <x:c r="A963" s="8" t="str">
        <x:v>PGA TOUR</x:v>
      </x:c>
      <x:c r="B963" s="11" t="n">
        <x:v>2020</x:v>
      </x:c>
      <x:c r="C963" s="8" t="str">
        <x:v>Sanderson Farms Championship</x:v>
      </x:c>
      <x:c r="D963" s="11" t="str">
        <x:v>USD</x:v>
      </x:c>
      <x:c r="E963" s="13" t="n">
        <x:v>6600000</x:v>
      </x:c>
      <x:c r="F963" s="8" t="str">
        <x:v>official_media_correlated</x:v>
      </x:c>
      <x:c r="G963" s="8" t="str">
        <x:v>Sebastián Muñoz (1)</x:v>
      </x:c>
      <x:c r="H963" s="8" t="str"/>
      <x:c r="I963" s="8" t="str">
        <x:v>https://pgatourmedia.pgatourhq.com/tours/2020/pgatour/sandersonfarmschampionship</x:v>
      </x:c>
      <x:c r="J963" s="8" t="str">
        <x:v>6,600,000 / Sebastián Muñoz (1) 26  </x:v>
      </x:c>
    </x:row>
    <x:row r="964" ht="23" customHeight="1">
      <x:c r="A964" s="8" t="str">
        <x:v>PGA TOUR</x:v>
      </x:c>
      <x:c r="B964" s="11" t="n">
        <x:v>2020</x:v>
      </x:c>
      <x:c r="C964" s="8" t="str">
        <x:v>Safeway Open</x:v>
      </x:c>
      <x:c r="D964" s="11" t="str">
        <x:v>USD</x:v>
      </x:c>
      <x:c r="E964" s="13" t="n">
        <x:v>6600000</x:v>
      </x:c>
      <x:c r="F964" s="8" t="str">
        <x:v>official_media_correlated</x:v>
      </x:c>
      <x:c r="G964" s="8" t="str">
        <x:v>Cameron Champ (2)</x:v>
      </x:c>
      <x:c r="H964" s="8" t="str"/>
      <x:c r="I964" s="8" t="str">
        <x:v>https://pgatourmedia.pgatourhq.com/tours/2020/pgatour/safewayopen</x:v>
      </x:c>
      <x:c r="J964" s="8" t="str">
        <x:v>6,600,000 / Cameron Champ (2) 48  </x:v>
      </x:c>
    </x:row>
    <x:row r="965" ht="23" customHeight="1">
      <x:c r="A965" s="8" t="str">
        <x:v>PGA TOUR</x:v>
      </x:c>
      <x:c r="B965" s="11" t="n">
        <x:v>2020</x:v>
      </x:c>
      <x:c r="C965" s="8" t="str">
        <x:v>Shriners Hospitals for Children Open</x:v>
      </x:c>
      <x:c r="D965" s="11" t="str">
        <x:v>USD</x:v>
      </x:c>
      <x:c r="E965" s="13" t="n">
        <x:v>7000000</x:v>
      </x:c>
      <x:c r="F965" s="8" t="str">
        <x:v>official_media_correlated</x:v>
      </x:c>
      <x:c r="G965" s="8" t="str">
        <x:v>Kevin Na (4)</x:v>
      </x:c>
      <x:c r="H965" s="8" t="str"/>
      <x:c r="I965" s="8" t="str">
        <x:v>https://pgatourmedia.pgatourhq.com/tours/2020/pgatour/shrinershospitalsforchildrenopen</x:v>
      </x:c>
      <x:c r="J965" s="8" t="str">
        <x:v>7,000,000 / Kevin Na (4) 54  </x:v>
      </x:c>
    </x:row>
    <x:row r="966" ht="23" customHeight="1">
      <x:c r="A966" s="8" t="str">
        <x:v>PGA TOUR</x:v>
      </x:c>
      <x:c r="B966" s="11" t="n">
        <x:v>2020</x:v>
      </x:c>
      <x:c r="C966" s="8" t="str">
        <x:v>Houston Open</x:v>
      </x:c>
      <x:c r="D966" s="11" t="str">
        <x:v>USD</x:v>
      </x:c>
      <x:c r="E966" s="13" t="n">
        <x:v>7500000</x:v>
      </x:c>
      <x:c r="F966" s="8" t="str">
        <x:v>official_media_correlated</x:v>
      </x:c>
      <x:c r="G966" s="8" t="str">
        <x:v>Lanto Griffin (1)</x:v>
      </x:c>
      <x:c r="H966" s="8" t="str"/>
      <x:c r="I966" s="8" t="str">
        <x:v>https://pgatourmedia.pgatourhq.com/tours/2020/pgatour/houstonopen</x:v>
      </x:c>
      <x:c r="J966" s="8" t="str">
        <x:v>7,500,000 / Lanto Griffin (1) 24  </x:v>
      </x:c>
    </x:row>
    <x:row r="967" ht="23" customHeight="1">
      <x:c r="A967" s="8" t="str">
        <x:v>PGA TOUR</x:v>
      </x:c>
      <x:c r="B967" s="11" t="n">
        <x:v>2020</x:v>
      </x:c>
      <x:c r="C967" s="8" t="str">
        <x:v>CJ Cup</x:v>
      </x:c>
      <x:c r="D967" s="11" t="str">
        <x:v>USD</x:v>
      </x:c>
      <x:c r="E967" s="13" t="n">
        <x:v>9750000</x:v>
      </x:c>
      <x:c r="F967" s="8" t="str">
        <x:v>secondary_event_table</x:v>
      </x:c>
      <x:c r="G967" s="8" t="str">
        <x:v>Justin Thomas (11)</x:v>
      </x:c>
      <x:c r="H967" s="8" t="str"/>
      <x:c r="I967" s="8" t="str">
        <x:v>https://en.wikipedia.org/wiki/2019%E2%80%9320_PGA_Tour</x:v>
      </x:c>
      <x:c r="J967" s="8" t="str">
        <x:v>9,750,000 / Justin Thomas (11) 52  Limited-field event</x:v>
      </x:c>
    </x:row>
    <x:row r="968" ht="23" customHeight="1">
      <x:c r="A968" s="8" t="str">
        <x:v>PGA TOUR</x:v>
      </x:c>
      <x:c r="B968" s="11" t="n">
        <x:v>2020</x:v>
      </x:c>
      <x:c r="C968" s="8" t="str">
        <x:v>Zozo Championship</x:v>
      </x:c>
      <x:c r="D968" s="11" t="str">
        <x:v>USD</x:v>
      </x:c>
      <x:c r="E968" s="13" t="n">
        <x:v>9750000</x:v>
      </x:c>
      <x:c r="F968" s="8" t="str">
        <x:v>official_media_correlated</x:v>
      </x:c>
      <x:c r="G968" s="8" t="str">
        <x:v>Tiger Woods (82)</x:v>
      </x:c>
      <x:c r="H968" s="8" t="str"/>
      <x:c r="I968" s="8" t="str">
        <x:v>https://pgatourmedia.pgatourhq.com/tours/2020/pgatour/thezozochampionship</x:v>
      </x:c>
      <x:c r="J968" s="8" t="str">
        <x:v>9,750,000 / Tiger Woods (82) 64 JPN New limited-field event</x:v>
      </x:c>
    </x:row>
    <x:row r="969" ht="23" customHeight="1">
      <x:c r="A969" s="8" t="str">
        <x:v>PGA TOUR</x:v>
      </x:c>
      <x:c r="B969" s="11" t="n">
        <x:v>2020</x:v>
      </x:c>
      <x:c r="C969" s="8" t="str">
        <x:v>WGC-HSBC Champions</x:v>
      </x:c>
      <x:c r="D969" s="11" t="str">
        <x:v>USD</x:v>
      </x:c>
      <x:c r="E969" s="13" t="n">
        <x:v>10250000</x:v>
      </x:c>
      <x:c r="F969" s="8" t="str">
        <x:v>official_media_correlated</x:v>
      </x:c>
      <x:c r="G969" s="8" t="str">
        <x:v>Rory McIlroy (18)</x:v>
      </x:c>
      <x:c r="H969" s="8" t="str"/>
      <x:c r="I969" s="8" t="str">
        <x:v>https://pgatourmedia.pgatourhq.com/tours/2020/pgatour/worldgolfchampionships-hsbcchampions</x:v>
      </x:c>
      <x:c r="J969" s="8" t="str">
        <x:v>10,250,000 / Rory McIlroy (18) 60  World Golf Championship</x:v>
      </x:c>
    </x:row>
    <x:row r="970" ht="23" customHeight="1">
      <x:c r="A970" s="8" t="str">
        <x:v>PGA TOUR</x:v>
      </x:c>
      <x:c r="B970" s="11" t="n">
        <x:v>2020</x:v>
      </x:c>
      <x:c r="C970" s="8" t="str">
        <x:v>Bermuda Championship</x:v>
      </x:c>
      <x:c r="D970" s="11" t="str">
        <x:v>USD</x:v>
      </x:c>
      <x:c r="E970" s="13" t="n">
        <x:v>3000000</x:v>
      </x:c>
      <x:c r="F970" s="8" t="str">
        <x:v>official_media_correlated</x:v>
      </x:c>
      <x:c r="G970" s="8" t="str">
        <x:v>Brendon Todd (2)</x:v>
      </x:c>
      <x:c r="H970" s="8" t="str"/>
      <x:c r="I970" s="8" t="str">
        <x:v>https://pgatourmedia.pgatourhq.com/tours/2020/pgatour/bermudachampionship</x:v>
      </x:c>
      <x:c r="J970" s="8" t="str">
        <x:v>3,000,000 / Brendon Todd (2) 24  New tournamentAlternate event</x:v>
      </x:c>
    </x:row>
    <x:row r="971" ht="23" customHeight="1">
      <x:c r="A971" s="8" t="str">
        <x:v>PGA TOUR</x:v>
      </x:c>
      <x:c r="B971" s="11" t="n">
        <x:v>2020</x:v>
      </x:c>
      <x:c r="C971" s="8" t="str">
        <x:v>Mayakoba Golf Classic</x:v>
      </x:c>
      <x:c r="D971" s="11" t="str">
        <x:v>USD</x:v>
      </x:c>
      <x:c r="E971" s="13" t="n">
        <x:v>7200000</x:v>
      </x:c>
      <x:c r="F971" s="8" t="str">
        <x:v>official_media_correlated</x:v>
      </x:c>
      <x:c r="G971" s="8" t="str">
        <x:v>Brendon Todd (3)</x:v>
      </x:c>
      <x:c r="H971" s="8" t="str"/>
      <x:c r="I971" s="8" t="str">
        <x:v>https://pgatourmedia.pgatourhq.com/tours/2020/pgatour/mayakobagolfclassic</x:v>
      </x:c>
      <x:c r="J971" s="8" t="str">
        <x:v>7,200,000 / Brendon Todd (3) 34  </x:v>
      </x:c>
    </x:row>
    <x:row r="972" ht="23" customHeight="1">
      <x:c r="A972" s="8" t="str">
        <x:v>PGA TOUR</x:v>
      </x:c>
      <x:c r="B972" s="11" t="n">
        <x:v>2020</x:v>
      </x:c>
      <x:c r="C972" s="8" t="str">
        <x:v>RSM Classic</x:v>
      </x:c>
      <x:c r="D972" s="11" t="str">
        <x:v>USD</x:v>
      </x:c>
      <x:c r="E972" s="13" t="n">
        <x:v>6600000</x:v>
      </x:c>
      <x:c r="F972" s="8" t="str">
        <x:v>official_media_correlated</x:v>
      </x:c>
      <x:c r="G972" s="8" t="str">
        <x:v>Tyler Duncan (1)</x:v>
      </x:c>
      <x:c r="H972" s="8" t="str"/>
      <x:c r="I972" s="8" t="str">
        <x:v>https://pgatourmedia.pgatourhq.com/tours/2020/pgatour/thersmclassic</x:v>
      </x:c>
      <x:c r="J972" s="8" t="str">
        <x:v>6,600,000 / Tyler Duncan (1) 28  </x:v>
      </x:c>
    </x:row>
    <x:row r="973" ht="23" customHeight="1">
      <x:c r="A973" s="8" t="str">
        <x:v>PGA TOUR</x:v>
      </x:c>
      <x:c r="B973" s="11" t="n">
        <x:v>2020</x:v>
      </x:c>
      <x:c r="C973" s="8" t="str">
        <x:v>Sentry Tournament of Champions</x:v>
      </x:c>
      <x:c r="D973" s="11" t="str">
        <x:v>USD</x:v>
      </x:c>
      <x:c r="E973" s="13" t="n">
        <x:v>6700000</x:v>
      </x:c>
      <x:c r="F973" s="8" t="str">
        <x:v>official_media_correlated</x:v>
      </x:c>
      <x:c r="G973" s="8" t="str">
        <x:v>Justin Thomas (12)</x:v>
      </x:c>
      <x:c r="H973" s="8" t="str"/>
      <x:c r="I973" s="8" t="str">
        <x:v>https://pgatourmedia.pgatourhq.com/tours/2020/pgatour/sentrytournamentofchampions</x:v>
      </x:c>
      <x:c r="J973" s="8" t="str">
        <x:v>6,700,000 / Justin Thomas (12) 48  Winners-only event</x:v>
      </x:c>
    </x:row>
    <x:row r="974" ht="23" customHeight="1">
      <x:c r="A974" s="8" t="str">
        <x:v>PGA TOUR</x:v>
      </x:c>
      <x:c r="B974" s="11" t="n">
        <x:v>2020</x:v>
      </x:c>
      <x:c r="C974" s="8" t="str">
        <x:v>Sony Open in Hawaii</x:v>
      </x:c>
      <x:c r="D974" s="11" t="str">
        <x:v>USD</x:v>
      </x:c>
      <x:c r="E974" s="13" t="n">
        <x:v>6600000</x:v>
      </x:c>
      <x:c r="F974" s="8" t="str">
        <x:v>official_media_correlated</x:v>
      </x:c>
      <x:c r="G974" s="8" t="str">
        <x:v>Cameron Smith (2)</x:v>
      </x:c>
      <x:c r="H974" s="8" t="str"/>
      <x:c r="I974" s="8" t="str">
        <x:v>https://pgatourmedia.pgatourhq.com/tours/2020/pgatour/sonyopeninhawaii</x:v>
      </x:c>
      <x:c r="J974" s="8" t="str">
        <x:v>6,600,000 / Cameron Smith (2) 46  </x:v>
      </x:c>
    </x:row>
    <x:row r="975" ht="23" customHeight="1">
      <x:c r="A975" s="8" t="str">
        <x:v>PGA TOUR</x:v>
      </x:c>
      <x:c r="B975" s="11" t="n">
        <x:v>2020</x:v>
      </x:c>
      <x:c r="C975" s="8" t="str">
        <x:v>The American Express</x:v>
      </x:c>
      <x:c r="D975" s="11" t="str">
        <x:v>USD</x:v>
      </x:c>
      <x:c r="E975" s="13" t="n">
        <x:v>6700000</x:v>
      </x:c>
      <x:c r="F975" s="8" t="str">
        <x:v>official_media_correlated</x:v>
      </x:c>
      <x:c r="G975" s="8" t="str">
        <x:v>Andrew Landry (2)</x:v>
      </x:c>
      <x:c r="H975" s="8" t="str"/>
      <x:c r="I975" s="8" t="str">
        <x:v>https://pgatourmedia.pgatourhq.com/tours/2020/pgatour/theamericanexpress</x:v>
      </x:c>
      <x:c r="J975" s="8" t="str">
        <x:v>6,700,000 / Andrew Landry (2) 40  Pro-Am</x:v>
      </x:c>
    </x:row>
    <x:row r="976" ht="23" customHeight="1">
      <x:c r="A976" s="8" t="str">
        <x:v>PGA TOUR</x:v>
      </x:c>
      <x:c r="B976" s="11" t="n">
        <x:v>2020</x:v>
      </x:c>
      <x:c r="C976" s="8" t="str">
        <x:v>Farmers Insurance Open</x:v>
      </x:c>
      <x:c r="D976" s="11" t="str">
        <x:v>USD</x:v>
      </x:c>
      <x:c r="E976" s="13" t="n">
        <x:v>7500000</x:v>
      </x:c>
      <x:c r="F976" s="8" t="str">
        <x:v>official_media_correlated</x:v>
      </x:c>
      <x:c r="G976" s="8" t="str">
        <x:v>Marc Leishman (5)</x:v>
      </x:c>
      <x:c r="H976" s="8" t="str"/>
      <x:c r="I976" s="8" t="str">
        <x:v>https://pgatourmedia.pgatourhq.com/tours/2020/pgatour/farmersinsuranceopen</x:v>
      </x:c>
      <x:c r="J976" s="8" t="str">
        <x:v>7,500,000 / Marc Leishman (5) 54  </x:v>
      </x:c>
    </x:row>
    <x:row r="977" ht="23" customHeight="1">
      <x:c r="A977" s="8" t="str">
        <x:v>PGA TOUR</x:v>
      </x:c>
      <x:c r="B977" s="11" t="n">
        <x:v>2020</x:v>
      </x:c>
      <x:c r="C977" s="8" t="str">
        <x:v>Waste Management Phoenix Open</x:v>
      </x:c>
      <x:c r="D977" s="11" t="str">
        <x:v>USD</x:v>
      </x:c>
      <x:c r="E977" s="13" t="n">
        <x:v>7300000</x:v>
      </x:c>
      <x:c r="F977" s="8" t="str">
        <x:v>official_media_correlated</x:v>
      </x:c>
      <x:c r="G977" s="8" t="str">
        <x:v>Webb Simpson (6)</x:v>
      </x:c>
      <x:c r="H977" s="8" t="str"/>
      <x:c r="I977" s="8" t="str">
        <x:v>https://pgatourmedia.pgatourhq.com/tours/2020/pgatour/wastemanagementphoenixopen</x:v>
      </x:c>
      <x:c r="J977" s="8" t="str">
        <x:v>7,300,000 / Webb Simpson (6) 54  </x:v>
      </x:c>
    </x:row>
    <x:row r="978" ht="23" customHeight="1">
      <x:c r="A978" s="8" t="str">
        <x:v>PGA TOUR</x:v>
      </x:c>
      <x:c r="B978" s="11" t="n">
        <x:v>2020</x:v>
      </x:c>
      <x:c r="C978" s="8" t="str">
        <x:v>AT&amp;T Pebble Beach Pro-Am</x:v>
      </x:c>
      <x:c r="D978" s="11" t="str">
        <x:v>USD</x:v>
      </x:c>
      <x:c r="E978" s="13" t="n">
        <x:v>7800000</x:v>
      </x:c>
      <x:c r="F978" s="8" t="str">
        <x:v>official_media_correlated</x:v>
      </x:c>
      <x:c r="G978" s="8" t="str">
        <x:v>Nick Taylor (2)</x:v>
      </x:c>
      <x:c r="H978" s="8" t="str"/>
      <x:c r="I978" s="8" t="str">
        <x:v>https://pgatourmedia.pgatourhq.com/tours/2020/pgatour/at-tpebblebeachpro-am</x:v>
      </x:c>
      <x:c r="J978" s="8" t="str">
        <x:v>7,800,000 / Nick Taylor (2) 42  Pro-Am</x:v>
      </x:c>
    </x:row>
    <x:row r="979" ht="23" customHeight="1">
      <x:c r="A979" s="8" t="str">
        <x:v>PGA TOUR</x:v>
      </x:c>
      <x:c r="B979" s="11" t="n">
        <x:v>2020</x:v>
      </x:c>
      <x:c r="C979" s="8" t="str">
        <x:v>Genesis Invitational</x:v>
      </x:c>
      <x:c r="D979" s="11" t="str">
        <x:v>USD</x:v>
      </x:c>
      <x:c r="E979" s="13" t="n">
        <x:v>9300000</x:v>
      </x:c>
      <x:c r="F979" s="8" t="str">
        <x:v>official_media_correlated</x:v>
      </x:c>
      <x:c r="G979" s="8" t="str">
        <x:v>Adam Scott (14)</x:v>
      </x:c>
      <x:c r="H979" s="8" t="str"/>
      <x:c r="I979" s="8" t="str">
        <x:v>https://pgatourmedia.pgatourhq.com/tours/2020/pgatour/thegenesisinvitational</x:v>
      </x:c>
      <x:c r="J979" s="8" t="str">
        <x:v>9,300,000 / Adam Scott (14) 70  Invitational</x:v>
      </x:c>
    </x:row>
    <x:row r="980" ht="23" customHeight="1">
      <x:c r="A980" s="8" t="str">
        <x:v>PGA TOUR</x:v>
      </x:c>
      <x:c r="B980" s="11" t="n">
        <x:v>2020</x:v>
      </x:c>
      <x:c r="C980" s="8" t="str">
        <x:v>WGC-Mexico Championship</x:v>
      </x:c>
      <x:c r="D980" s="11" t="str">
        <x:v>USD</x:v>
      </x:c>
      <x:c r="E980" s="13" t="n">
        <x:v>10500000</x:v>
      </x:c>
      <x:c r="F980" s="8" t="str">
        <x:v>official_media_correlated</x:v>
      </x:c>
      <x:c r="G980" s="8" t="str">
        <x:v>Patrick Reed (8)</x:v>
      </x:c>
      <x:c r="H980" s="8" t="str"/>
      <x:c r="I980" s="8" t="str">
        <x:v>https://pgatourmedia.pgatourhq.com/tours/2020/pgatour/worldgolfchampionships-mexicochampionship</x:v>
      </x:c>
      <x:c r="J980" s="8" t="str">
        <x:v>10,500,000 / Patrick Reed (8) 70  World Golf Championship</x:v>
      </x:c>
    </x:row>
    <x:row r="981" ht="23" customHeight="1">
      <x:c r="A981" s="8" t="str">
        <x:v>PGA TOUR</x:v>
      </x:c>
      <x:c r="B981" s="11" t="n">
        <x:v>2020</x:v>
      </x:c>
      <x:c r="C981" s="8" t="str">
        <x:v>Puerto Rico Open</x:v>
      </x:c>
      <x:c r="D981" s="11" t="str">
        <x:v>USD</x:v>
      </x:c>
      <x:c r="E981" s="13" t="n">
        <x:v>3000000</x:v>
      </x:c>
      <x:c r="F981" s="8" t="str">
        <x:v>official_media_correlated</x:v>
      </x:c>
      <x:c r="G981" s="8" t="str">
        <x:v>Viktor Hovland (1)</x:v>
      </x:c>
      <x:c r="H981" s="8" t="str"/>
      <x:c r="I981" s="8" t="str">
        <x:v>https://pgatourmedia.pgatourhq.com/tours/2020/pgatour/puertoricoopen</x:v>
      </x:c>
      <x:c r="J981" s="8" t="str">
        <x:v>3,000,000 / Viktor Hovland (1) 24  Alternate event</x:v>
      </x:c>
    </x:row>
    <x:row r="982" ht="23" customHeight="1">
      <x:c r="A982" s="8" t="str">
        <x:v>PGA TOUR</x:v>
      </x:c>
      <x:c r="B982" s="11" t="n">
        <x:v>2020</x:v>
      </x:c>
      <x:c r="C982" s="8" t="str">
        <x:v>The Honda Classic</x:v>
      </x:c>
      <x:c r="D982" s="11" t="str">
        <x:v>USD</x:v>
      </x:c>
      <x:c r="E982" s="13" t="n">
        <x:v>7000000</x:v>
      </x:c>
      <x:c r="F982" s="8" t="str">
        <x:v>official_media_correlated</x:v>
      </x:c>
      <x:c r="G982" s="8" t="str">
        <x:v>Im Sung-jae (1)</x:v>
      </x:c>
      <x:c r="H982" s="8" t="str"/>
      <x:c r="I982" s="8" t="str">
        <x:v>https://pgatourmedia.pgatourhq.com/tours/2020/pgatour/thehondaclassic</x:v>
      </x:c>
      <x:c r="J982" s="8" t="str">
        <x:v>7,000,000 / Im Sung-jae (1) 46  </x:v>
      </x:c>
    </x:row>
    <x:row r="983" ht="23" customHeight="1">
      <x:c r="A983" s="8" t="str">
        <x:v>PGA TOUR</x:v>
      </x:c>
      <x:c r="B983" s="11" t="n">
        <x:v>2020</x:v>
      </x:c>
      <x:c r="C983" s="8" t="str">
        <x:v>Arnold Palmer Invitational</x:v>
      </x:c>
      <x:c r="D983" s="11" t="str">
        <x:v>USD</x:v>
      </x:c>
      <x:c r="E983" s="13" t="n">
        <x:v>9300000</x:v>
      </x:c>
      <x:c r="F983" s="8" t="str">
        <x:v>official_media_correlated</x:v>
      </x:c>
      <x:c r="G983" s="8" t="str">
        <x:v>Tyrrell Hatton (1)</x:v>
      </x:c>
      <x:c r="H983" s="8" t="str"/>
      <x:c r="I983" s="8" t="str">
        <x:v>https://pgatourmedia.pgatourhq.com/tours/2020/pgatour/arnoldpalmerinvitationalpresentedbymastercard</x:v>
      </x:c>
      <x:c r="J983" s="8" t="str">
        <x:v>9,300,000 / Tyrrell Hatton (1) 66  Invitational</x:v>
      </x:c>
    </x:row>
    <x:row r="984" ht="23" customHeight="1">
      <x:c r="A984" s="8" t="str">
        <x:v>PGA TOUR</x:v>
      </x:c>
      <x:c r="B984" s="11" t="n">
        <x:v>2020</x:v>
      </x:c>
      <x:c r="C984" s="8" t="str">
        <x:v>Charles Schwab Challenge</x:v>
      </x:c>
      <x:c r="D984" s="11" t="str">
        <x:v>USD</x:v>
      </x:c>
      <x:c r="E984" s="13" t="n">
        <x:v>7500000</x:v>
      </x:c>
      <x:c r="F984" s="8" t="str">
        <x:v>official_media_correlated</x:v>
      </x:c>
      <x:c r="G984" s="8" t="str">
        <x:v>Daniel Berger (3)</x:v>
      </x:c>
      <x:c r="H984" s="8" t="str"/>
      <x:c r="I984" s="8" t="str">
        <x:v>https://pgatourmedia.pgatourhq.com/tours/2020/pgatour/charlesschwabchallenge</x:v>
      </x:c>
      <x:c r="J984" s="8" t="str">
        <x:v>7,500,000 / Daniel Berger (3) 72  </x:v>
      </x:c>
    </x:row>
    <x:row r="985" ht="23" customHeight="1">
      <x:c r="A985" s="8" t="str">
        <x:v>PGA TOUR</x:v>
      </x:c>
      <x:c r="B985" s="11" t="n">
        <x:v>2020</x:v>
      </x:c>
      <x:c r="C985" s="8" t="str">
        <x:v>RBC Heritage</x:v>
      </x:c>
      <x:c r="D985" s="11" t="str">
        <x:v>USD</x:v>
      </x:c>
      <x:c r="E985" s="13" t="n">
        <x:v>7100000</x:v>
      </x:c>
      <x:c r="F985" s="8" t="str">
        <x:v>official_media_correlated</x:v>
      </x:c>
      <x:c r="G985" s="8" t="str">
        <x:v>Webb Simpson (7)</x:v>
      </x:c>
      <x:c r="H985" s="8" t="str"/>
      <x:c r="I985" s="8" t="str">
        <x:v>https://pgatourmedia.pgatourhq.com/tours/2020/pgatour/rbcheritage</x:v>
      </x:c>
      <x:c r="J985" s="8" t="str">
        <x:v>7,100,000 / Webb Simpson (7) 72  </x:v>
      </x:c>
    </x:row>
    <x:row r="986" ht="23" customHeight="1">
      <x:c r="A986" s="8" t="str">
        <x:v>PGA TOUR</x:v>
      </x:c>
      <x:c r="B986" s="11" t="n">
        <x:v>2020</x:v>
      </x:c>
      <x:c r="C986" s="8" t="str">
        <x:v>Travelers Championship</x:v>
      </x:c>
      <x:c r="D986" s="11" t="str">
        <x:v>USD</x:v>
      </x:c>
      <x:c r="E986" s="13" t="n">
        <x:v>7400000</x:v>
      </x:c>
      <x:c r="F986" s="8" t="str">
        <x:v>official_media_correlated</x:v>
      </x:c>
      <x:c r="G986" s="8" t="str">
        <x:v>Dustin Johnson (21)</x:v>
      </x:c>
      <x:c r="H986" s="8" t="str"/>
      <x:c r="I986" s="8" t="str">
        <x:v>https://pgatourmedia.pgatourhq.com/tours/2020/pgatour/travelerschampionship</x:v>
      </x:c>
      <x:c r="J986" s="8" t="str">
        <x:v>7,400,000 / Dustin Johnson (21) 68  </x:v>
      </x:c>
    </x:row>
    <x:row r="987" ht="23" customHeight="1">
      <x:c r="A987" s="8" t="str">
        <x:v>PGA TOUR</x:v>
      </x:c>
      <x:c r="B987" s="11" t="n">
        <x:v>2020</x:v>
      </x:c>
      <x:c r="C987" s="8" t="str">
        <x:v>Rocket Mortgage Classic</x:v>
      </x:c>
      <x:c r="D987" s="11" t="str">
        <x:v>USD</x:v>
      </x:c>
      <x:c r="E987" s="13" t="n">
        <x:v>7500000</x:v>
      </x:c>
      <x:c r="F987" s="8" t="str">
        <x:v>official_media_correlated</x:v>
      </x:c>
      <x:c r="G987" s="8" t="str">
        <x:v>Bryson DeChambeau (6)</x:v>
      </x:c>
      <x:c r="H987" s="8" t="str"/>
      <x:c r="I987" s="8" t="str">
        <x:v>https://pgatourmedia.pgatourhq.com/tours/2020/pgatour/rocketmortgageclassic</x:v>
      </x:c>
      <x:c r="J987" s="8" t="str">
        <x:v>7,500,000 / Bryson DeChambeau (6) 48  </x:v>
      </x:c>
    </x:row>
    <x:row r="988" ht="23" customHeight="1">
      <x:c r="A988" s="8" t="str">
        <x:v>PGA TOUR</x:v>
      </x:c>
      <x:c r="B988" s="11" t="n">
        <x:v>2020</x:v>
      </x:c>
      <x:c r="C988" s="8" t="str">
        <x:v>Workday Charity Open</x:v>
      </x:c>
      <x:c r="D988" s="11" t="str">
        <x:v>USD</x:v>
      </x:c>
      <x:c r="E988" s="13" t="n">
        <x:v>6200000</x:v>
      </x:c>
      <x:c r="F988" s="8" t="str">
        <x:v>official_media_correlated</x:v>
      </x:c>
      <x:c r="G988" s="8" t="str">
        <x:v>Collin Morikawa (2)</x:v>
      </x:c>
      <x:c r="H988" s="8" t="str"/>
      <x:c r="I988" s="8" t="str">
        <x:v>https://pgatourmedia.pgatourhq.com/tours/2020/pgatour/johndeereclassic</x:v>
      </x:c>
      <x:c r="J988" s="8" t="str">
        <x:v>6,200,000 / Collin Morikawa (2) 62  New tournament</x:v>
      </x:c>
    </x:row>
    <x:row r="989" ht="23" customHeight="1">
      <x:c r="A989" s="8" t="str">
        <x:v>PGA TOUR</x:v>
      </x:c>
      <x:c r="B989" s="11" t="n">
        <x:v>2020</x:v>
      </x:c>
      <x:c r="C989" s="8" t="str">
        <x:v>Memorial Tournament</x:v>
      </x:c>
      <x:c r="D989" s="11" t="str">
        <x:v>USD</x:v>
      </x:c>
      <x:c r="E989" s="13" t="n">
        <x:v>9300000</x:v>
      </x:c>
      <x:c r="F989" s="8" t="str">
        <x:v>official_media_correlated</x:v>
      </x:c>
      <x:c r="G989" s="8" t="str">
        <x:v>Jon Rahm (4)</x:v>
      </x:c>
      <x:c r="H989" s="8" t="str"/>
      <x:c r="I989" s="8" t="str">
        <x:v>https://pgatourmedia.pgatourhq.com/tours/2020/pgatour/thememorialtournamentpresentedbynationwide</x:v>
      </x:c>
      <x:c r="J989" s="8" t="str">
        <x:v>9,300,000 / Jon Rahm (4) 76  </x:v>
      </x:c>
    </x:row>
    <x:row r="990" ht="23" customHeight="1">
      <x:c r="A990" s="8" t="str">
        <x:v>PGA TOUR</x:v>
      </x:c>
      <x:c r="B990" s="11" t="n">
        <x:v>2020</x:v>
      </x:c>
      <x:c r="C990" s="8" t="str">
        <x:v>3M Open</x:v>
      </x:c>
      <x:c r="D990" s="11" t="str">
        <x:v>USD</x:v>
      </x:c>
      <x:c r="E990" s="13" t="n">
        <x:v>6600000</x:v>
      </x:c>
      <x:c r="F990" s="8" t="str">
        <x:v>official_media_correlated</x:v>
      </x:c>
      <x:c r="G990" s="8" t="str">
        <x:v>Michael Thompson (2)</x:v>
      </x:c>
      <x:c r="H990" s="8" t="str"/>
      <x:c r="I990" s="8" t="str">
        <x:v>https://pgatourmedia.pgatourhq.com/tours/2020/pgatour/3mopen</x:v>
      </x:c>
      <x:c r="J990" s="8" t="str">
        <x:v>6,600,000 / Michael Thompson (2) 38  </x:v>
      </x:c>
    </x:row>
    <x:row r="991" ht="23" customHeight="1">
      <x:c r="A991" s="8" t="str">
        <x:v>PGA TOUR</x:v>
      </x:c>
      <x:c r="B991" s="11" t="n">
        <x:v>2020</x:v>
      </x:c>
      <x:c r="C991" s="8" t="str">
        <x:v>WGC-FedEx St. Jude Invitational</x:v>
      </x:c>
      <x:c r="D991" s="11" t="str">
        <x:v>USD</x:v>
      </x:c>
      <x:c r="E991" s="13" t="n">
        <x:v>10500000</x:v>
      </x:c>
      <x:c r="F991" s="8" t="str">
        <x:v>official_media_correlated</x:v>
      </x:c>
      <x:c r="G991" s="8" t="str">
        <x:v>Justin Thomas (13)</x:v>
      </x:c>
      <x:c r="H991" s="8" t="str"/>
      <x:c r="I991" s="8" t="str">
        <x:v>https://pgatourmedia.pgatourhq.com/tours/2020/pgatour/worldgolfchampionships-fedexstjudeinvitational</x:v>
      </x:c>
      <x:c r="J991" s="8" t="str">
        <x:v>10,500,000 / Justin Thomas (13) 76  World Golf Championship</x:v>
      </x:c>
    </x:row>
    <x:row r="992" ht="23" customHeight="1">
      <x:c r="A992" s="8" t="str">
        <x:v>PGA TOUR</x:v>
      </x:c>
      <x:c r="B992" s="11" t="n">
        <x:v>2020</x:v>
      </x:c>
      <x:c r="C992" s="8" t="str">
        <x:v>Barracuda Championship</x:v>
      </x:c>
      <x:c r="D992" s="11" t="str">
        <x:v>USD</x:v>
      </x:c>
      <x:c r="E992" s="13" t="n">
        <x:v>3500000</x:v>
      </x:c>
      <x:c r="F992" s="8" t="str">
        <x:v>official_media_correlated</x:v>
      </x:c>
      <x:c r="G992" s="8" t="str">
        <x:v>Richy Werenski (1)</x:v>
      </x:c>
      <x:c r="H992" s="8" t="str"/>
      <x:c r="I992" s="8" t="str">
        <x:v>https://pgatourmedia.pgatourhq.com/tours/2020/pgatour/barracudachampionship</x:v>
      </x:c>
      <x:c r="J992" s="8" t="str">
        <x:v>3,500,000 / Richy Werenski (1) 24  Alternate event</x:v>
      </x:c>
    </x:row>
    <x:row r="993" ht="23" customHeight="1">
      <x:c r="A993" s="8" t="str">
        <x:v>PGA TOUR</x:v>
      </x:c>
      <x:c r="B993" s="11" t="n">
        <x:v>2020</x:v>
      </x:c>
      <x:c r="C993" s="8" t="str">
        <x:v>PGA Championship</x:v>
      </x:c>
      <x:c r="D993" s="11" t="str">
        <x:v>USD</x:v>
      </x:c>
      <x:c r="E993" s="13" t="n">
        <x:v>11000000</x:v>
      </x:c>
      <x:c r="F993" s="8" t="str">
        <x:v>official_media_correlated</x:v>
      </x:c>
      <x:c r="G993" s="8" t="str">
        <x:v>Collin Morikawa (3)</x:v>
      </x:c>
      <x:c r="H993" s="8" t="str"/>
      <x:c r="I993" s="8" t="str">
        <x:v>https://pgatourmedia.pgatourhq.com/tours/2020/pgatour/pgachampionship</x:v>
      </x:c>
      <x:c r="J993" s="8" t="str">
        <x:v>11,000,000 / Collin Morikawa (3) 100  Major championship</x:v>
      </x:c>
    </x:row>
    <x:row r="994" ht="23" customHeight="1">
      <x:c r="A994" s="8" t="str">
        <x:v>PGA TOUR</x:v>
      </x:c>
      <x:c r="B994" s="11" t="n">
        <x:v>2020</x:v>
      </x:c>
      <x:c r="C994" s="8" t="str">
        <x:v>Wyndham Championship</x:v>
      </x:c>
      <x:c r="D994" s="11" t="str">
        <x:v>USD</x:v>
      </x:c>
      <x:c r="E994" s="13" t="n">
        <x:v>6400000</x:v>
      </x:c>
      <x:c r="F994" s="8" t="str">
        <x:v>official_media_correlated</x:v>
      </x:c>
      <x:c r="G994" s="8" t="str">
        <x:v>Jim Herman (3)</x:v>
      </x:c>
      <x:c r="H994" s="8" t="str"/>
      <x:c r="I994" s="8" t="str">
        <x:v>https://pgatourmedia.pgatourhq.com/tours/2020/pgatour/wyndhamchampionship</x:v>
      </x:c>
      <x:c r="J994" s="8" t="str">
        <x:v>6,400,000 / Jim Herman (3) 50  </x:v>
      </x:c>
    </x:row>
    <x:row r="995" ht="23" customHeight="1">
      <x:c r="A995" s="8" t="str">
        <x:v>PGA TOUR</x:v>
      </x:c>
      <x:c r="B995" s="11" t="n">
        <x:v>2020</x:v>
      </x:c>
      <x:c r="C995" s="8" t="str">
        <x:v>The Northern Trust</x:v>
      </x:c>
      <x:c r="D995" s="11" t="str">
        <x:v>USD</x:v>
      </x:c>
      <x:c r="E995" s="13" t="n">
        <x:v>9500000</x:v>
      </x:c>
      <x:c r="F995" s="8" t="str">
        <x:v>official_media_correlated</x:v>
      </x:c>
      <x:c r="G995" s="8" t="str">
        <x:v>Dustin Johnson (22)</x:v>
      </x:c>
      <x:c r="H995" s="8" t="str"/>
      <x:c r="I995" s="8" t="str">
        <x:v>https://pgatourmedia.pgatourhq.com/tours/2020/pgatour/thenortherntrust</x:v>
      </x:c>
      <x:c r="J995" s="8" t="str">
        <x:v>9,500,000 / Dustin Johnson (22) 76  FedEx Cup playoff event</x:v>
      </x:c>
    </x:row>
    <x:row r="996" ht="23" customHeight="1">
      <x:c r="A996" s="8" t="str">
        <x:v>PGA TOUR</x:v>
      </x:c>
      <x:c r="B996" s="11" t="n">
        <x:v>2020</x:v>
      </x:c>
      <x:c r="C996" s="8" t="str">
        <x:v>BMW Championship</x:v>
      </x:c>
      <x:c r="D996" s="11" t="str">
        <x:v>USD</x:v>
      </x:c>
      <x:c r="E996" s="13" t="n">
        <x:v>9500000</x:v>
      </x:c>
      <x:c r="F996" s="8" t="str">
        <x:v>official_media_correlated</x:v>
      </x:c>
      <x:c r="G996" s="8" t="str">
        <x:v>Jon Rahm (5)</x:v>
      </x:c>
      <x:c r="H996" s="8" t="str"/>
      <x:c r="I996" s="8" t="str">
        <x:v>https://pgatourmedia.pgatourhq.com/tours/2020/pgatour/bmwchampionship</x:v>
      </x:c>
      <x:c r="J996" s="8" t="str">
        <x:v>9,500,000 / Jon Rahm (5) 70  FedEx Cup playoff event</x:v>
      </x:c>
    </x:row>
    <x:row r="997" ht="23" customHeight="1">
      <x:c r="A997" s="8" t="str">
        <x:v>PGA TOUR</x:v>
      </x:c>
      <x:c r="B997" s="11" t="n">
        <x:v>2020</x:v>
      </x:c>
      <x:c r="C997" s="8" t="str">
        <x:v>Tour Championship</x:v>
      </x:c>
      <x:c r="D997" s="11" t="str">
        <x:v>USD</x:v>
      </x:c>
      <x:c r="E997" s="13" t="n">
        <x:v>0</x:v>
      </x:c>
      <x:c r="F997" s="8" t="str">
        <x:v>bonus_separate_not_A</x:v>
      </x:c>
      <x:c r="G997" s="8" t="str">
        <x:v>Dustin Johnson (23)</x:v>
      </x:c>
      <x:c r="H997" s="8" t="str"/>
      <x:c r="I997" s="8" t="str">
        <x:v>https://en.wikipedia.org/wiki/2019%E2%80%9320_PGA_Tour</x:v>
      </x:c>
      <x:c r="J997" s="8" t="str">
        <x:v>n/a[f] / FedExCup Bonus excluded from A; zero is structural, not missing data</x:v>
      </x:c>
    </x:row>
    <x:row r="998" ht="23" customHeight="1">
      <x:c r="A998" s="8" t="str">
        <x:v>LPGA</x:v>
      </x:c>
      <x:c r="B998" s="11" t="n">
        <x:v>2020</x:v>
      </x:c>
      <x:c r="C998" s="8" t="str">
        <x:v>Diamond Resorts Tournament of Champions</x:v>
      </x:c>
      <x:c r="D998" s="11" t="str">
        <x:v>USD</x:v>
      </x:c>
      <x:c r="E998" s="13" t="n">
        <x:v>1200000</x:v>
      </x:c>
      <x:c r="F998" s="8" t="str">
        <x:v>secondary_event_table</x:v>
      </x:c>
      <x:c r="G998" s="8" t="str">
        <x:v>Gaby López (2)</x:v>
      </x:c>
      <x:c r="H998" s="8" t="str"/>
      <x:c r="I998" s="8" t="str">
        <x:v>https://en.wikipedia.org/wiki/2020_LPGA_Tour</x:v>
      </x:c>
      <x:c r="J998" s="8" t="str">
        <x:v>1,200,000 / 180,000</x:v>
      </x:c>
    </x:row>
    <x:row r="999" ht="23" customHeight="1">
      <x:c r="A999" s="8" t="str">
        <x:v>LPGA</x:v>
      </x:c>
      <x:c r="B999" s="11" t="n">
        <x:v>2020</x:v>
      </x:c>
      <x:c r="C999" s="8" t="str">
        <x:v>Gainbridge LPGA at Boca Rio</x:v>
      </x:c>
      <x:c r="D999" s="11" t="str">
        <x:v>USD</x:v>
      </x:c>
      <x:c r="E999" s="13" t="n">
        <x:v>2000000</x:v>
      </x:c>
      <x:c r="F999" s="8" t="str">
        <x:v>secondary_event_table</x:v>
      </x:c>
      <x:c r="G999" s="8" t="str">
        <x:v>Madelene Sagström (1)</x:v>
      </x:c>
      <x:c r="H999" s="8" t="str"/>
      <x:c r="I999" s="8" t="str">
        <x:v>https://en.wikipedia.org/wiki/2020_LPGA_Tour</x:v>
      </x:c>
      <x:c r="J999" s="8" t="str">
        <x:v>2,000,000 / 300,000</x:v>
      </x:c>
    </x:row>
    <x:row r="1000" ht="23" customHeight="1">
      <x:c r="A1000" s="8" t="str">
        <x:v>LPGA</x:v>
      </x:c>
      <x:c r="B1000" s="11" t="n">
        <x:v>2020</x:v>
      </x:c>
      <x:c r="C1000" s="8" t="str">
        <x:v>ISPS Handa Vic Open</x:v>
      </x:c>
      <x:c r="D1000" s="11" t="str">
        <x:v>USD</x:v>
      </x:c>
      <x:c r="E1000" s="13" t="n">
        <x:v>1100000</x:v>
      </x:c>
      <x:c r="F1000" s="8" t="str">
        <x:v>secondary_event_table</x:v>
      </x:c>
      <x:c r="G1000" s="8" t="str">
        <x:v>Park Hee-young (3)</x:v>
      </x:c>
      <x:c r="H1000" s="8" t="str"/>
      <x:c r="I1000" s="8" t="str">
        <x:v>https://en.wikipedia.org/wiki/2020_LPGA_Tour</x:v>
      </x:c>
      <x:c r="J1000" s="8" t="str">
        <x:v>1,100,000 / 165,000</x:v>
      </x:c>
    </x:row>
    <x:row r="1001" ht="23" customHeight="1">
      <x:c r="A1001" s="8" t="str">
        <x:v>LPGA</x:v>
      </x:c>
      <x:c r="B1001" s="11" t="n">
        <x:v>2020</x:v>
      </x:c>
      <x:c r="C1001" s="8" t="str">
        <x:v>ISPS Handa Women's Australian Open</x:v>
      </x:c>
      <x:c r="D1001" s="11" t="str">
        <x:v>USD</x:v>
      </x:c>
      <x:c r="E1001" s="13" t="n">
        <x:v>1300000</x:v>
      </x:c>
      <x:c r="F1001" s="8" t="str">
        <x:v>secondary_event_table</x:v>
      </x:c>
      <x:c r="G1001" s="8" t="str">
        <x:v>Inbee Park (20)</x:v>
      </x:c>
      <x:c r="H1001" s="8" t="str"/>
      <x:c r="I1001" s="8" t="str">
        <x:v>https://en.wikipedia.org/wiki/2020_LPGA_Tour</x:v>
      </x:c>
      <x:c r="J1001" s="8" t="str">
        <x:v>1,300,000 / 195,000</x:v>
      </x:c>
    </x:row>
    <x:row r="1002" ht="23" customHeight="1">
      <x:c r="A1002" s="8" t="str">
        <x:v>LPGA</x:v>
      </x:c>
      <x:c r="B1002" s="11" t="n">
        <x:v>2020</x:v>
      </x:c>
      <x:c r="C1002" s="8" t="str">
        <x:v>LPGA Drive On Championship – Inverness</x:v>
      </x:c>
      <x:c r="D1002" s="11" t="str">
        <x:v>USD</x:v>
      </x:c>
      <x:c r="E1002" s="13" t="n">
        <x:v>1000000</x:v>
      </x:c>
      <x:c r="F1002" s="8" t="str">
        <x:v>secondary_event_table</x:v>
      </x:c>
      <x:c r="G1002" s="8" t="str">
        <x:v>Danielle Kang (4)</x:v>
      </x:c>
      <x:c r="H1002" s="8" t="str"/>
      <x:c r="I1002" s="8" t="str">
        <x:v>https://en.wikipedia.org/wiki/2020_LPGA_Tour</x:v>
      </x:c>
      <x:c r="J1002" s="8" t="str">
        <x:v>1,000,000 / 150,000</x:v>
      </x:c>
    </x:row>
    <x:row r="1003" ht="23" customHeight="1">
      <x:c r="A1003" s="8" t="str">
        <x:v>LPGA</x:v>
      </x:c>
      <x:c r="B1003" s="11" t="n">
        <x:v>2020</x:v>
      </x:c>
      <x:c r="C1003" s="8" t="str">
        <x:v>Marathon Classic</x:v>
      </x:c>
      <x:c r="D1003" s="11" t="str">
        <x:v>USD</x:v>
      </x:c>
      <x:c r="E1003" s="13" t="n">
        <x:v>1700000</x:v>
      </x:c>
      <x:c r="F1003" s="8" t="str">
        <x:v>secondary_event_table</x:v>
      </x:c>
      <x:c r="G1003" s="8" t="str">
        <x:v>Danielle Kang (5)</x:v>
      </x:c>
      <x:c r="H1003" s="8" t="str"/>
      <x:c r="I1003" s="8" t="str">
        <x:v>https://en.wikipedia.org/wiki/2020_LPGA_Tour</x:v>
      </x:c>
      <x:c r="J1003" s="8" t="str">
        <x:v>1,700,000 / 255,000</x:v>
      </x:c>
    </x:row>
    <x:row r="1004" ht="23" customHeight="1">
      <x:c r="A1004" s="8" t="str">
        <x:v>LPGA</x:v>
      </x:c>
      <x:c r="B1004" s="11" t="n">
        <x:v>2020</x:v>
      </x:c>
      <x:c r="C1004" s="8" t="str">
        <x:v>Aberdeen Standard Investments Ladies Scottish Open</x:v>
      </x:c>
      <x:c r="D1004" s="11" t="str">
        <x:v>USD</x:v>
      </x:c>
      <x:c r="E1004" s="13" t="n">
        <x:v>1500000</x:v>
      </x:c>
      <x:c r="F1004" s="8" t="str">
        <x:v>secondary_event_table</x:v>
      </x:c>
      <x:c r="G1004" s="8" t="str">
        <x:v>Stacy Lewis (13)</x:v>
      </x:c>
      <x:c r="H1004" s="8" t="str"/>
      <x:c r="I1004" s="8" t="str">
        <x:v>https://en.wikipedia.org/wiki/2020_LPGA_Tour</x:v>
      </x:c>
      <x:c r="J1004" s="8" t="str">
        <x:v>1,500,000 / 225,000</x:v>
      </x:c>
    </x:row>
    <x:row r="1005" ht="23" customHeight="1">
      <x:c r="A1005" s="8" t="str">
        <x:v>LPGA</x:v>
      </x:c>
      <x:c r="B1005" s="11" t="n">
        <x:v>2020</x:v>
      </x:c>
      <x:c r="C1005" s="8" t="str">
        <x:v>AIG Women's Open Championship</x:v>
      </x:c>
      <x:c r="D1005" s="11" t="str">
        <x:v>USD</x:v>
      </x:c>
      <x:c r="E1005" s="13" t="n">
        <x:v>4500000</x:v>
      </x:c>
      <x:c r="F1005" s="8" t="str">
        <x:v>secondary_event_table</x:v>
      </x:c>
      <x:c r="G1005" s="8" t="str">
        <x:v>Sophia Popov (1)</x:v>
      </x:c>
      <x:c r="H1005" s="8" t="str"/>
      <x:c r="I1005" s="8" t="str">
        <x:v>https://en.wikipedia.org/wiki/2020_LPGA_Tour</x:v>
      </x:c>
      <x:c r="J1005" s="8" t="str">
        <x:v>4,500,000 / 675,000</x:v>
      </x:c>
    </x:row>
    <x:row r="1006" ht="23" customHeight="1">
      <x:c r="A1006" s="8" t="str">
        <x:v>LPGA</x:v>
      </x:c>
      <x:c r="B1006" s="11" t="n">
        <x:v>2020</x:v>
      </x:c>
      <x:c r="C1006" s="8" t="str">
        <x:v>Walmart NW Arkansas Championship</x:v>
      </x:c>
      <x:c r="D1006" s="11" t="str">
        <x:v>USD</x:v>
      </x:c>
      <x:c r="E1006" s="13" t="n">
        <x:v>2300000</x:v>
      </x:c>
      <x:c r="F1006" s="8" t="str">
        <x:v>secondary_event_table</x:v>
      </x:c>
      <x:c r="G1006" s="8" t="str">
        <x:v>Austin Ernst (2)</x:v>
      </x:c>
      <x:c r="H1006" s="8" t="str"/>
      <x:c r="I1006" s="8" t="str">
        <x:v>https://en.wikipedia.org/wiki/2020_LPGA_Tour</x:v>
      </x:c>
      <x:c r="J1006" s="8" t="str">
        <x:v>2,300,000 / 345,000</x:v>
      </x:c>
    </x:row>
    <x:row r="1007" ht="23" customHeight="1">
      <x:c r="A1007" s="8" t="str">
        <x:v>LPGA</x:v>
      </x:c>
      <x:c r="B1007" s="11" t="n">
        <x:v>2020</x:v>
      </x:c>
      <x:c r="C1007" s="8" t="str">
        <x:v>ANA Inspiration</x:v>
      </x:c>
      <x:c r="D1007" s="11" t="str">
        <x:v>USD</x:v>
      </x:c>
      <x:c r="E1007" s="13" t="n">
        <x:v>3100000</x:v>
      </x:c>
      <x:c r="F1007" s="8" t="str">
        <x:v>secondary_event_table</x:v>
      </x:c>
      <x:c r="G1007" s="8" t="str">
        <x:v>Mirim Lee (4)</x:v>
      </x:c>
      <x:c r="H1007" s="8" t="str"/>
      <x:c r="I1007" s="8" t="str">
        <x:v>https://en.wikipedia.org/wiki/2020_LPGA_Tour</x:v>
      </x:c>
      <x:c r="J1007" s="8" t="str">
        <x:v>3,100,000 / 465,000</x:v>
      </x:c>
    </x:row>
    <x:row r="1008" ht="23" customHeight="1">
      <x:c r="A1008" s="8" t="str">
        <x:v>LPGA</x:v>
      </x:c>
      <x:c r="B1008" s="11" t="n">
        <x:v>2020</x:v>
      </x:c>
      <x:c r="C1008" s="8" t="str">
        <x:v>Cambia Portland Classic</x:v>
      </x:c>
      <x:c r="D1008" s="11" t="str">
        <x:v>USD</x:v>
      </x:c>
      <x:c r="E1008" s="13" t="n">
        <x:v>1750000</x:v>
      </x:c>
      <x:c r="F1008" s="8" t="str">
        <x:v>secondary_event_table</x:v>
      </x:c>
      <x:c r="G1008" s="8" t="str">
        <x:v>Georgia Hall (2)</x:v>
      </x:c>
      <x:c r="H1008" s="8" t="str"/>
      <x:c r="I1008" s="8" t="str">
        <x:v>https://en.wikipedia.org/wiki/2020_LPGA_Tour</x:v>
      </x:c>
      <x:c r="J1008" s="8" t="str">
        <x:v>1,750,000 / 262,500</x:v>
      </x:c>
    </x:row>
    <x:row r="1009" ht="23" customHeight="1">
      <x:c r="A1009" s="8" t="str">
        <x:v>LPGA</x:v>
      </x:c>
      <x:c r="B1009" s="11" t="n">
        <x:v>2020</x:v>
      </x:c>
      <x:c r="C1009" s="8" t="str">
        <x:v>ShopRite LPGA Classic</x:v>
      </x:c>
      <x:c r="D1009" s="11" t="str">
        <x:v>USD</x:v>
      </x:c>
      <x:c r="E1009" s="13" t="n">
        <x:v>1300000</x:v>
      </x:c>
      <x:c r="F1009" s="8" t="str">
        <x:v>secondary_event_table</x:v>
      </x:c>
      <x:c r="G1009" s="8" t="str">
        <x:v>Mel Reid (1)</x:v>
      </x:c>
      <x:c r="H1009" s="8" t="str"/>
      <x:c r="I1009" s="8" t="str">
        <x:v>https://en.wikipedia.org/wiki/2020_LPGA_Tour</x:v>
      </x:c>
      <x:c r="J1009" s="8" t="str">
        <x:v>1,300,000 / 195,000</x:v>
      </x:c>
    </x:row>
    <x:row r="1010" ht="23" customHeight="1">
      <x:c r="A1010" s="8" t="str">
        <x:v>LPGA</x:v>
      </x:c>
      <x:c r="B1010" s="11" t="n">
        <x:v>2020</x:v>
      </x:c>
      <x:c r="C1010" s="8" t="str">
        <x:v>KPMG Women's PGA Championship</x:v>
      </x:c>
      <x:c r="D1010" s="11" t="str">
        <x:v>USD</x:v>
      </x:c>
      <x:c r="E1010" s="13" t="n">
        <x:v>4300000</x:v>
      </x:c>
      <x:c r="F1010" s="8" t="str">
        <x:v>secondary_event_table</x:v>
      </x:c>
      <x:c r="G1010" s="8" t="str">
        <x:v>Kim Sei-young (11)</x:v>
      </x:c>
      <x:c r="H1010" s="8" t="str"/>
      <x:c r="I1010" s="8" t="str">
        <x:v>https://en.wikipedia.org/wiki/2020_LPGA_Tour</x:v>
      </x:c>
      <x:c r="J1010" s="8" t="str">
        <x:v>4,300,000 / 645,000</x:v>
      </x:c>
    </x:row>
    <x:row r="1011" ht="23" customHeight="1">
      <x:c r="A1011" s="8" t="str">
        <x:v>LPGA</x:v>
      </x:c>
      <x:c r="B1011" s="11" t="n">
        <x:v>2020</x:v>
      </x:c>
      <x:c r="C1011" s="8" t="str">
        <x:v>LPGA Drive On Championship – Reynolds Lake Oconee</x:v>
      </x:c>
      <x:c r="D1011" s="11" t="str">
        <x:v>USD</x:v>
      </x:c>
      <x:c r="E1011" s="13" t="n">
        <x:v>1300000</x:v>
      </x:c>
      <x:c r="F1011" s="8" t="str">
        <x:v>secondary_event_table</x:v>
      </x:c>
      <x:c r="G1011" s="8" t="str">
        <x:v>Ally McDonald (1)</x:v>
      </x:c>
      <x:c r="H1011" s="8" t="str"/>
      <x:c r="I1011" s="8" t="str">
        <x:v>https://en.wikipedia.org/wiki/2020_LPGA_Tour</x:v>
      </x:c>
      <x:c r="J1011" s="8" t="str">
        <x:v>1,300,000 / 195,000</x:v>
      </x:c>
    </x:row>
    <x:row r="1012" ht="23" customHeight="1">
      <x:c r="A1012" s="8" t="str">
        <x:v>LPGA</x:v>
      </x:c>
      <x:c r="B1012" s="11" t="n">
        <x:v>2020</x:v>
      </x:c>
      <x:c r="C1012" s="8" t="str">
        <x:v>Pelican Women's Championship</x:v>
      </x:c>
      <x:c r="D1012" s="11" t="str">
        <x:v>USD</x:v>
      </x:c>
      <x:c r="E1012" s="13" t="n">
        <x:v>1500000</x:v>
      </x:c>
      <x:c r="F1012" s="8" t="str">
        <x:v>secondary_event_table</x:v>
      </x:c>
      <x:c r="G1012" s="8" t="str">
        <x:v>Kim Sei-young (12)</x:v>
      </x:c>
      <x:c r="H1012" s="8" t="str"/>
      <x:c r="I1012" s="8" t="str">
        <x:v>https://en.wikipedia.org/wiki/2020_LPGA_Tour</x:v>
      </x:c>
      <x:c r="J1012" s="8" t="str">
        <x:v>1,500,000 / 225,000</x:v>
      </x:c>
    </x:row>
    <x:row r="1013" ht="23" customHeight="1">
      <x:c r="A1013" s="8" t="str">
        <x:v>LPGA</x:v>
      </x:c>
      <x:c r="B1013" s="11" t="n">
        <x:v>2020</x:v>
      </x:c>
      <x:c r="C1013" s="8" t="str">
        <x:v>Volunteers of America Classic</x:v>
      </x:c>
      <x:c r="D1013" s="11" t="str">
        <x:v>USD</x:v>
      </x:c>
      <x:c r="E1013" s="13" t="n">
        <x:v>1750000</x:v>
      </x:c>
      <x:c r="F1013" s="8" t="str">
        <x:v>secondary_event_table</x:v>
      </x:c>
      <x:c r="G1013" s="8" t="str">
        <x:v>Angela Stanford (7)</x:v>
      </x:c>
      <x:c r="H1013" s="8" t="str"/>
      <x:c r="I1013" s="8" t="str">
        <x:v>https://en.wikipedia.org/wiki/2020_LPGA_Tour</x:v>
      </x:c>
      <x:c r="J1013" s="8" t="str">
        <x:v>1,750,000 / 262,500</x:v>
      </x:c>
    </x:row>
    <x:row r="1014" ht="23" customHeight="1">
      <x:c r="A1014" s="8" t="str">
        <x:v>LPGA</x:v>
      </x:c>
      <x:c r="B1014" s="11" t="n">
        <x:v>2020</x:v>
      </x:c>
      <x:c r="C1014" s="8" t="str">
        <x:v>U.S. Women's Open</x:v>
      </x:c>
      <x:c r="D1014" s="11" t="str">
        <x:v>USD</x:v>
      </x:c>
      <x:c r="E1014" s="13" t="n">
        <x:v>5500000</x:v>
      </x:c>
      <x:c r="F1014" s="8" t="str">
        <x:v>secondary_event_table</x:v>
      </x:c>
      <x:c r="G1014" s="8" t="str">
        <x:v>Kim A-lim (1)</x:v>
      </x:c>
      <x:c r="H1014" s="8" t="str"/>
      <x:c r="I1014" s="8" t="str">
        <x:v>https://en.wikipedia.org/wiki/2020_LPGA_Tour</x:v>
      </x:c>
      <x:c r="J1014" s="8" t="str">
        <x:v>5,500,000 / 1,000,000</x:v>
      </x:c>
    </x:row>
    <x:row r="1015" ht="23" customHeight="1">
      <x:c r="A1015" s="8" t="str">
        <x:v>LPGA</x:v>
      </x:c>
      <x:c r="B1015" s="11" t="n">
        <x:v>2020</x:v>
      </x:c>
      <x:c r="C1015" s="8" t="str">
        <x:v>CME Group Tour Championship</x:v>
      </x:c>
      <x:c r="D1015" s="11" t="str">
        <x:v>USD</x:v>
      </x:c>
      <x:c r="E1015" s="13" t="n">
        <x:v>3000000</x:v>
      </x:c>
      <x:c r="F1015" s="8" t="str">
        <x:v>secondary_event_table</x:v>
      </x:c>
      <x:c r="G1015" s="8" t="str">
        <x:v>Ko Jin-young (7)</x:v>
      </x:c>
      <x:c r="H1015" s="8" t="str"/>
      <x:c r="I1015" s="8" t="str">
        <x:v>https://en.wikipedia.org/wiki/2020_LPGA_Tour</x:v>
      </x:c>
      <x:c r="J1015" s="8" t="str">
        <x:v>3,000,000 / 1,100,000</x:v>
      </x:c>
    </x:row>
    <x:row r="1016" ht="23" customHeight="1">
      <x:c r="A1016" s="8" t="str">
        <x:v>LET</x:v>
      </x:c>
      <x:c r="B1016" s="11" t="n">
        <x:v>2020</x:v>
      </x:c>
      <x:c r="C1016" s="8" t="str">
        <x:v>Australian Ladies Classic Bonville</x:v>
      </x:c>
      <x:c r="D1016" s="11" t="str">
        <x:v>EUR</x:v>
      </x:c>
      <x:c r="E1016" s="13" t="n">
        <x:v>240000</x:v>
      </x:c>
      <x:c r="F1016" s="8" t="str">
        <x:v>secondary_event_table</x:v>
      </x:c>
      <x:c r="G1016" s="8" t="str">
        <x:v>Stephanie Kyriacou (n/a,a)</x:v>
      </x:c>
      <x:c r="H1016" s="8" t="str"/>
      <x:c r="I1016" s="8" t="str">
        <x:v>https://en.wikipedia.org/wiki/2020_Ladies_European_Tour</x:v>
      </x:c>
      <x:c r="J1016" s="8" t="str">
        <x:v>€240,000 / ALPG </x:v>
      </x:c>
    </x:row>
    <x:row r="1017" ht="23" customHeight="1">
      <x:c r="A1017" s="8" t="str">
        <x:v>LET</x:v>
      </x:c>
      <x:c r="B1017" s="11" t="n">
        <x:v>2020</x:v>
      </x:c>
      <x:c r="C1017" s="8" t="str">
        <x:v>Women's NSW Open</x:v>
      </x:c>
      <x:c r="D1017" s="11" t="str">
        <x:v>EUR</x:v>
      </x:c>
      <x:c r="E1017" s="13" t="n">
        <x:v>210000</x:v>
      </x:c>
      <x:c r="F1017" s="8" t="str">
        <x:v>secondary_event_table</x:v>
      </x:c>
      <x:c r="G1017" s="8" t="str">
        <x:v>Julia Engström (1)</x:v>
      </x:c>
      <x:c r="H1017" s="8" t="str"/>
      <x:c r="I1017" s="8" t="str">
        <x:v>https://en.wikipedia.org/wiki/2020_Ladies_European_Tour</x:v>
      </x:c>
      <x:c r="J1017" s="8" t="str">
        <x:v>€210,000 / ALPG </x:v>
      </x:c>
    </x:row>
    <x:row r="1018" ht="23" customHeight="1">
      <x:c r="A1018" s="8" t="str">
        <x:v>LET</x:v>
      </x:c>
      <x:c r="B1018" s="11" t="n">
        <x:v>2020</x:v>
      </x:c>
      <x:c r="C1018" s="8" t="str">
        <x:v>Investec South African Women's Open</x:v>
      </x:c>
      <x:c r="D1018" s="11" t="str">
        <x:v>EUR</x:v>
      </x:c>
      <x:c r="E1018" s="13" t="n">
        <x:v>200000</x:v>
      </x:c>
      <x:c r="F1018" s="8" t="str">
        <x:v>secondary_event_table</x:v>
      </x:c>
      <x:c r="G1018" s="8" t="str">
        <x:v>Alice Hewson (1)</x:v>
      </x:c>
      <x:c r="H1018" s="8" t="str"/>
      <x:c r="I1018" s="8" t="str">
        <x:v>https://en.wikipedia.org/wiki/2020_Ladies_European_Tour</x:v>
      </x:c>
      <x:c r="J1018" s="8" t="str">
        <x:v>€200,000 / SLT </x:v>
      </x:c>
    </x:row>
    <x:row r="1019" ht="23" customHeight="1">
      <x:c r="A1019" s="8" t="str">
        <x:v>LET</x:v>
      </x:c>
      <x:c r="B1019" s="11" t="n">
        <x:v>2020</x:v>
      </x:c>
      <x:c r="C1019" s="8" t="str">
        <x:v>Aberdeen Standard Investments Ladies Scottish Open</x:v>
      </x:c>
      <x:c r="D1019" s="11" t="str">
        <x:v>USD</x:v>
      </x:c>
      <x:c r="E1019" s="13" t="n">
        <x:v>1500000</x:v>
      </x:c>
      <x:c r="F1019" s="8" t="str">
        <x:v>secondary_event_table</x:v>
      </x:c>
      <x:c r="G1019" s="8" t="str">
        <x:v>Stacy Lewis (n/a)</x:v>
      </x:c>
      <x:c r="H1019" s="8" t="str"/>
      <x:c r="I1019" s="8" t="str">
        <x:v>https://en.wikipedia.org/wiki/2020_Ladies_European_Tour</x:v>
      </x:c>
      <x:c r="J1019" s="8" t="str">
        <x:v>$1,500,000 / LPGA </x:v>
      </x:c>
    </x:row>
    <x:row r="1020" ht="23" customHeight="1">
      <x:c r="A1020" s="8" t="str">
        <x:v>LET</x:v>
      </x:c>
      <x:c r="B1020" s="11" t="n">
        <x:v>2020</x:v>
      </x:c>
      <x:c r="C1020" s="8" t="str">
        <x:v>AIG Women's British Open</x:v>
      </x:c>
      <x:c r="D1020" s="11" t="str">
        <x:v>USD</x:v>
      </x:c>
      <x:c r="E1020" s="13" t="n">
        <x:v>4500000</x:v>
      </x:c>
      <x:c r="F1020" s="8" t="str">
        <x:v>secondary_event_table</x:v>
      </x:c>
      <x:c r="G1020" s="8" t="str">
        <x:v>Sophia Popov (1)</x:v>
      </x:c>
      <x:c r="H1020" s="8" t="str"/>
      <x:c r="I1020" s="8" t="str">
        <x:v>https://en.wikipedia.org/wiki/2020_Ladies_European_Tour</x:v>
      </x:c>
      <x:c r="J1020" s="8" t="str">
        <x:v>$4,500,000 / LPGA </x:v>
      </x:c>
    </x:row>
    <x:row r="1021" ht="23" customHeight="1">
      <x:c r="A1021" s="8" t="str">
        <x:v>LET</x:v>
      </x:c>
      <x:c r="B1021" s="11" t="n">
        <x:v>2020</x:v>
      </x:c>
      <x:c r="C1021" s="8" t="str">
        <x:v>Tipsport Czech Ladies Open</x:v>
      </x:c>
      <x:c r="D1021" s="11" t="str">
        <x:v>EUR</x:v>
      </x:c>
      <x:c r="E1021" s="13" t="n">
        <x:v>200000</x:v>
      </x:c>
      <x:c r="F1021" s="8" t="str">
        <x:v>secondary_event_table</x:v>
      </x:c>
      <x:c r="G1021" s="8" t="str">
        <x:v>Emily Kristine Pedersen (2)</x:v>
      </x:c>
      <x:c r="H1021" s="8" t="str"/>
      <x:c r="I1021" s="8" t="str">
        <x:v>https://en.wikipedia.org/wiki/2020_Ladies_European_Tour</x:v>
      </x:c>
      <x:c r="J1021" s="8" t="str">
        <x:v>€200,000 /  </x:v>
      </x:c>
    </x:row>
    <x:row r="1022" ht="23" customHeight="1">
      <x:c r="A1022" s="8" t="str">
        <x:v>LET</x:v>
      </x:c>
      <x:c r="B1022" s="11" t="n">
        <x:v>2020</x:v>
      </x:c>
      <x:c r="C1022" s="8" t="str">
        <x:v>VP Bank Swiss Ladies Open</x:v>
      </x:c>
      <x:c r="D1022" s="11" t="str">
        <x:v>EUR</x:v>
      </x:c>
      <x:c r="E1022" s="13" t="n">
        <x:v>200000</x:v>
      </x:c>
      <x:c r="F1022" s="8" t="str">
        <x:v>secondary_event_table</x:v>
      </x:c>
      <x:c r="G1022" s="8" t="str">
        <x:v>Amy Boulden (1)</x:v>
      </x:c>
      <x:c r="H1022" s="8" t="str"/>
      <x:c r="I1022" s="8" t="str">
        <x:v>https://en.wikipedia.org/wiki/2020_Ladies_European_Tour</x:v>
      </x:c>
      <x:c r="J1022" s="8" t="str">
        <x:v>€200,000 /  </x:v>
      </x:c>
    </x:row>
    <x:row r="1023" ht="23" customHeight="1">
      <x:c r="A1023" s="8" t="str">
        <x:v>LET</x:v>
      </x:c>
      <x:c r="B1023" s="11" t="n">
        <x:v>2020</x:v>
      </x:c>
      <x:c r="C1023" s="8" t="str">
        <x:v>Lacoste Ladies Open de France</x:v>
      </x:c>
      <x:c r="D1023" s="11" t="str">
        <x:v>EUR</x:v>
      </x:c>
      <x:c r="E1023" s="13" t="n">
        <x:v>200000</x:v>
      </x:c>
      <x:c r="F1023" s="8" t="str">
        <x:v>secondary_event_table</x:v>
      </x:c>
      <x:c r="G1023" s="8" t="str">
        <x:v>Julia Engström (2)</x:v>
      </x:c>
      <x:c r="H1023" s="8" t="str"/>
      <x:c r="I1023" s="8" t="str">
        <x:v>https://en.wikipedia.org/wiki/2020_Ladies_European_Tour</x:v>
      </x:c>
      <x:c r="J1023" s="8" t="str">
        <x:v>€200,000 /  </x:v>
      </x:c>
    </x:row>
    <x:row r="1024" ht="23" customHeight="1">
      <x:c r="A1024" s="8" t="str">
        <x:v>LET</x:v>
      </x:c>
      <x:c r="B1024" s="11" t="n">
        <x:v>2020</x:v>
      </x:c>
      <x:c r="C1024" s="8" t="str">
        <x:v>Omega Dubai Moonlight Classic</x:v>
      </x:c>
      <x:c r="D1024" s="11" t="str">
        <x:v>EUR</x:v>
      </x:c>
      <x:c r="E1024" s="13" t="n">
        <x:v>260000</x:v>
      </x:c>
      <x:c r="F1024" s="8" t="str">
        <x:v>secondary_event_table</x:v>
      </x:c>
      <x:c r="G1024" s="8" t="str">
        <x:v>Minjee Lee (2)</x:v>
      </x:c>
      <x:c r="H1024" s="8" t="str"/>
      <x:c r="I1024" s="8" t="str">
        <x:v>https://en.wikipedia.org/wiki/2020_Ladies_European_Tour</x:v>
      </x:c>
      <x:c r="J1024" s="8" t="str">
        <x:v>€260,000 /  </x:v>
      </x:c>
    </x:row>
    <x:row r="1025" ht="23" customHeight="1">
      <x:c r="A1025" s="8" t="str">
        <x:v>LET</x:v>
      </x:c>
      <x:c r="B1025" s="11" t="n">
        <x:v>2020</x:v>
      </x:c>
      <x:c r="C1025" s="8" t="str">
        <x:v>Aramco Saudi Ladies International</x:v>
      </x:c>
      <x:c r="D1025" s="11" t="str">
        <x:v>USD</x:v>
      </x:c>
      <x:c r="E1025" s="13" t="n">
        <x:v>1000000</x:v>
      </x:c>
      <x:c r="F1025" s="8" t="str">
        <x:v>secondary_event_table</x:v>
      </x:c>
      <x:c r="G1025" s="8" t="str">
        <x:v>Emily Kristine Pedersen (3)</x:v>
      </x:c>
      <x:c r="H1025" s="8" t="str"/>
      <x:c r="I1025" s="8" t="str">
        <x:v>https://en.wikipedia.org/wiki/2020_Ladies_European_Tour</x:v>
      </x:c>
      <x:c r="J1025" s="8" t="str">
        <x:v>$1,000,000 /  New event</x:v>
      </x:c>
    </x:row>
    <x:row r="1026" ht="23" customHeight="1">
      <x:c r="A1026" s="8" t="str">
        <x:v>LET</x:v>
      </x:c>
      <x:c r="B1026" s="11" t="n">
        <x:v>2020</x:v>
      </x:c>
      <x:c r="C1026" s="8" t="str">
        <x:v>Saudi Ladies Team International</x:v>
      </x:c>
      <x:c r="D1026" s="11" t="str">
        <x:v>USD</x:v>
      </x:c>
      <x:c r="E1026" s="13" t="n">
        <x:v>200000</x:v>
      </x:c>
      <x:c r="F1026" s="8" t="str">
        <x:v>secondary_event_table</x:v>
      </x:c>
      <x:c r="G1026" s="8" t="str">
        <x:v>Emily Kristine Pedersen (4)</x:v>
      </x:c>
      <x:c r="H1026" s="8" t="str"/>
      <x:c r="I1026" s="8" t="str">
        <x:v>https://en.wikipedia.org/wiki/2020_Ladies_European_Tour</x:v>
      </x:c>
      <x:c r="J1026" s="8" t="str">
        <x:v>$200,000 /  New event;Aramco Team Series Individual event</x:v>
      </x:c>
    </x:row>
    <x:row r="1027" ht="23" customHeight="1">
      <x:c r="A1027" s="8" t="str">
        <x:v>LET</x:v>
      </x:c>
      <x:c r="B1027" s="11" t="n">
        <x:v>2020</x:v>
      </x:c>
      <x:c r="C1027" s="8" t="str">
        <x:v>Andalucia Costa Del Sol Open De España</x:v>
      </x:c>
      <x:c r="D1027" s="11" t="str">
        <x:v>EUR</x:v>
      </x:c>
      <x:c r="E1027" s="13" t="n">
        <x:v>600000</x:v>
      </x:c>
      <x:c r="F1027" s="8" t="str">
        <x:v>secondary_event_table</x:v>
      </x:c>
      <x:c r="G1027" s="8" t="str">
        <x:v>Emily Kristine Pedersen (5)</x:v>
      </x:c>
      <x:c r="H1027" s="8" t="str"/>
      <x:c r="I1027" s="8" t="str">
        <x:v>https://en.wikipedia.org/wiki/2020_Ladies_European_Tour</x:v>
      </x:c>
      <x:c r="J1027" s="8" t="str">
        <x:v>€600,000 /  </x:v>
      </x:c>
    </x:row>
    <x:row r="1028" ht="23" customHeight="1">
      <x:c r="A1028" s="8" t="str">
        <x:v>JGTO</x:v>
      </x:c>
      <x:c r="B1028" s="11" t="n">
        <x:v>2020</x:v>
      </x:c>
      <x:c r="C1028" s="8" t="str">
        <x:v>SMBCシンガポールオープン</x:v>
      </x:c>
      <x:c r="D1028" s="11" t="str">
        <x:v>JPY</x:v>
      </x:c>
      <x:c r="E1028" s="13" t="n">
        <x:v>107110000</x:v>
      </x:c>
      <x:c r="F1028" s="8" t="str">
        <x:v>official_calendar_value</x:v>
      </x:c>
      <x:c r="G1028" s="8" t="str">
        <x:v>Ｍ・クーチャー</x:v>
      </x:c>
      <x:c r="H1028" s="8" t="str"/>
      <x:c r="I1028" s="8" t="str">
        <x:v>https://www.jgto.org/tournament?tourna_kbn_id=3&amp;year=2020</x:v>
      </x:c>
      <x:c r="J1028" s="8" t="str">
        <x:v>¥107,110,000 / Historical JGTO schedule JPY values can already include official conversion of overseas events; not domestic-only. Calendar-year view; 2020/21 joint season separate.</x:v>
      </x:c>
    </x:row>
    <x:row r="1029" ht="23" customHeight="1">
      <x:c r="A1029" s="8" t="str">
        <x:v>JGTO</x:v>
      </x:c>
      <x:c r="B1029" s="11" t="n">
        <x:v>2020</x:v>
      </x:c>
      <x:c r="C1029" s="8" t="str">
        <x:v>フジサンケイクラシック</x:v>
      </x:c>
      <x:c r="D1029" s="11" t="str">
        <x:v>JPY</x:v>
      </x:c>
      <x:c r="E1029" s="13" t="n">
        <x:v>110000000</x:v>
      </x:c>
      <x:c r="F1029" s="8" t="str">
        <x:v>official_calendar_value</x:v>
      </x:c>
      <x:c r="G1029" s="8" t="str">
        <x:v>星野 陸也</x:v>
      </x:c>
      <x:c r="H1029" s="8" t="str"/>
      <x:c r="I1029" s="8" t="str">
        <x:v>https://www.jgto.org/tournament?tourna_kbn_id=3&amp;year=2020</x:v>
      </x:c>
      <x:c r="J1029" s="8" t="str">
        <x:v>¥110,000,000 / Historical JGTO schedule JPY values can already include official conversion of overseas events; not domestic-only. Calendar-year view; 2020/21 joint season separate.</x:v>
      </x:c>
    </x:row>
    <x:row r="1030" ht="23" customHeight="1">
      <x:c r="A1030" s="8" t="str">
        <x:v>ACN</x:v>
      </x:c>
      <x:c r="B1030" s="11" t="n">
        <x:v>2020</x:v>
      </x:c>
      <x:c r="C1030" s="8" t="str">
        <x:v>PGM Challenge II</x:v>
      </x:c>
      <x:c r="D1030" s="11" t="str">
        <x:v>JPY</x:v>
      </x:c>
      <x:c r="E1030" s="13" t="n">
        <x:v>15000000</x:v>
      </x:c>
      <x:c r="F1030" s="8" t="str">
        <x:v>official_calendar_value</x:v>
      </x:c>
      <x:c r="G1030" s="8" t="str">
        <x:v>佐藤 太地</x:v>
      </x:c>
      <x:c r="H1030" s="8" t="str"/>
      <x:c r="I1030" s="8" t="str">
        <x:v>https://www.jgto.org/tournament?tourna_kbn_id=3&amp;year=2020</x:v>
      </x:c>
      <x:c r="J1030" s="8" t="str">
        <x:v>¥15,000,000 / Historical JGTO schedule JPY values can already include official conversion of overseas events; not domestic-only. Calendar-year view; 2020/21 joint season separate.</x:v>
      </x:c>
    </x:row>
    <x:row r="1031" ht="23" customHeight="1">
      <x:c r="A1031" s="8" t="str">
        <x:v>ACN</x:v>
      </x:c>
      <x:c r="B1031" s="11" t="n">
        <x:v>2020</x:v>
      </x:c>
      <x:c r="C1031" s="8" t="str">
        <x:v>TIチャレンジ</x:v>
      </x:c>
      <x:c r="D1031" s="11" t="str">
        <x:v>JPY</x:v>
      </x:c>
      <x:c r="E1031" s="13" t="n">
        <x:v>15000000</x:v>
      </x:c>
      <x:c r="F1031" s="8" t="str">
        <x:v>official_calendar_value</x:v>
      </x:c>
      <x:c r="G1031" s="8" t="str">
        <x:v>大田和 桂介</x:v>
      </x:c>
      <x:c r="H1031" s="8" t="str"/>
      <x:c r="I1031" s="8" t="str">
        <x:v>https://www.jgto.org/tournament?tourna_kbn_id=3&amp;year=2020</x:v>
      </x:c>
      <x:c r="J1031" s="8" t="str">
        <x:v>¥15,000,000 / Historical JGTO schedule JPY values can already include official conversion of overseas events; not domestic-only. Calendar-year view; 2020/21 joint season separate.</x:v>
      </x:c>
    </x:row>
    <x:row r="1032" ht="23" customHeight="1">
      <x:c r="A1032" s="8" t="str">
        <x:v>ACN</x:v>
      </x:c>
      <x:c r="B1032" s="11" t="n">
        <x:v>2020</x:v>
      </x:c>
      <x:c r="C1032" s="8" t="str">
        <x:v>石川遼 everyone PROJECT Challenge Golf Tournament</x:v>
      </x:c>
      <x:c r="D1032" s="11" t="str">
        <x:v>JPY</x:v>
      </x:c>
      <x:c r="E1032" s="13" t="n">
        <x:v>15000000</x:v>
      </x:c>
      <x:c r="F1032" s="8" t="str">
        <x:v>official_calendar_value</x:v>
      </x:c>
      <x:c r="G1032" s="8" t="str">
        <x:v>竹内 廉</x:v>
      </x:c>
      <x:c r="H1032" s="8" t="str"/>
      <x:c r="I1032" s="8" t="str">
        <x:v>https://www.jgto.org/tournament?tourna_kbn_id=3&amp;year=2020</x:v>
      </x:c>
      <x:c r="J1032" s="8" t="str">
        <x:v>¥15,000,000 / Historical JGTO schedule JPY values can already include official conversion of overseas events; not domestic-only. Calendar-year view; 2020/21 joint season separate.</x:v>
      </x:c>
    </x:row>
    <x:row r="1033" ht="23" customHeight="1">
      <x:c r="A1033" s="8" t="str">
        <x:v>JGTO</x:v>
      </x:c>
      <x:c r="B1033" s="11" t="n">
        <x:v>2020</x:v>
      </x:c>
      <x:c r="C1033" s="8" t="str">
        <x:v>日本オープンゴルフ選手権競技</x:v>
      </x:c>
      <x:c r="D1033" s="11" t="str">
        <x:v>JPY</x:v>
      </x:c>
      <x:c r="E1033" s="13" t="n">
        <x:v>157500000</x:v>
      </x:c>
      <x:c r="F1033" s="8" t="str">
        <x:v>official_calendar_value</x:v>
      </x:c>
      <x:c r="G1033" s="8" t="str">
        <x:v>稲森 佑貴</x:v>
      </x:c>
      <x:c r="H1033" s="8" t="str"/>
      <x:c r="I1033" s="8" t="str">
        <x:v>https://www.jgto.org/tournament?tourna_kbn_id=3&amp;year=2020</x:v>
      </x:c>
      <x:c r="J1033" s="8" t="str">
        <x:v>¥157,500,000 / Historical JGTO schedule JPY values can already include official conversion of overseas events; not domestic-only. Calendar-year view; 2020/21 joint season separate.</x:v>
      </x:c>
    </x:row>
    <x:row r="1034" ht="23" customHeight="1">
      <x:c r="A1034" s="8" t="str">
        <x:v>ACN</x:v>
      </x:c>
      <x:c r="B1034" s="11" t="n">
        <x:v>2020</x:v>
      </x:c>
      <x:c r="C1034" s="8" t="str">
        <x:v>ディライトワークスチャレンジ</x:v>
      </x:c>
      <x:c r="D1034" s="11" t="str">
        <x:v>JPY</x:v>
      </x:c>
      <x:c r="E1034" s="13" t="n">
        <x:v>15000000</x:v>
      </x:c>
      <x:c r="F1034" s="8" t="str">
        <x:v>official_calendar_value</x:v>
      </x:c>
      <x:c r="G1034" s="8" t="str">
        <x:v>小袋 秀人</x:v>
      </x:c>
      <x:c r="H1034" s="8" t="str"/>
      <x:c r="I1034" s="8" t="str">
        <x:v>https://www.jgto.org/tournament?tourna_kbn_id=3&amp;year=2020</x:v>
      </x:c>
      <x:c r="J1034" s="8" t="str">
        <x:v>¥15,000,000 / Historical JGTO schedule JPY values can already include official conversion of overseas events; not domestic-only. Calendar-year view; 2020/21 joint season separate.</x:v>
      </x:c>
    </x:row>
    <x:row r="1035" ht="23" customHeight="1">
      <x:c r="A1035" s="8" t="str">
        <x:v>JGTO</x:v>
      </x:c>
      <x:c r="B1035" s="11" t="n">
        <x:v>2020</x:v>
      </x:c>
      <x:c r="C1035" s="8" t="str">
        <x:v>三井住友VISA太平洋マスターズ</x:v>
      </x:c>
      <x:c r="D1035" s="11" t="str">
        <x:v>JPY</x:v>
      </x:c>
      <x:c r="E1035" s="13" t="n">
        <x:v>120000000</x:v>
      </x:c>
      <x:c r="F1035" s="8" t="str">
        <x:v>official_calendar_value</x:v>
      </x:c>
      <x:c r="G1035" s="8" t="str">
        <x:v>香妻 陣一朗</x:v>
      </x:c>
      <x:c r="H1035" s="8" t="str"/>
      <x:c r="I1035" s="8" t="str">
        <x:v>https://www.jgto.org/tournament?tourna_kbn_id=3&amp;year=2020</x:v>
      </x:c>
      <x:c r="J1035" s="8" t="str">
        <x:v>¥120,000,000 / Historical JGTO schedule JPY values can already include official conversion of overseas events; not domestic-only. Calendar-year view; 2020/21 joint season separate.</x:v>
      </x:c>
    </x:row>
    <x:row r="1036" ht="23" customHeight="1">
      <x:c r="A1036" s="8" t="str">
        <x:v>JGTO</x:v>
      </x:c>
      <x:c r="B1036" s="11" t="n">
        <x:v>2020</x:v>
      </x:c>
      <x:c r="C1036" s="8" t="str">
        <x:v>ダンロップフェニックストーナメント</x:v>
      </x:c>
      <x:c r="D1036" s="11" t="str">
        <x:v>JPY</x:v>
      </x:c>
      <x:c r="E1036" s="13" t="n">
        <x:v>100000000</x:v>
      </x:c>
      <x:c r="F1036" s="8" t="str">
        <x:v>official_calendar_value</x:v>
      </x:c>
      <x:c r="G1036" s="8" t="str">
        <x:v>金谷 拓実</x:v>
      </x:c>
      <x:c r="H1036" s="8" t="str"/>
      <x:c r="I1036" s="8" t="str">
        <x:v>https://www.jgto.org/tournament?tourna_kbn_id=3&amp;year=2020</x:v>
      </x:c>
      <x:c r="J1036" s="8" t="str">
        <x:v>¥100,000,000 / Historical JGTO schedule JPY values can already include official conversion of overseas events; not domestic-only. Calendar-year view; 2020/21 joint season separate.</x:v>
      </x:c>
    </x:row>
    <x:row r="1037" ht="23" customHeight="1">
      <x:c r="A1037" s="8" t="str">
        <x:v>JGTO</x:v>
      </x:c>
      <x:c r="B1037" s="11" t="n">
        <x:v>2020</x:v>
      </x:c>
      <x:c r="C1037" s="8" t="str">
        <x:v>ゴルフ日本シリーズJTカップ</x:v>
      </x:c>
      <x:c r="D1037" s="11" t="str">
        <x:v>JPY</x:v>
      </x:c>
      <x:c r="E1037" s="13" t="n">
        <x:v>100000000</x:v>
      </x:c>
      <x:c r="F1037" s="8" t="str">
        <x:v>official_calendar_value</x:v>
      </x:c>
      <x:c r="G1037" s="8" t="str">
        <x:v>Ｃ・キム</x:v>
      </x:c>
      <x:c r="H1037" s="8" t="str"/>
      <x:c r="I1037" s="8" t="str">
        <x:v>https://www.jgto.org/tournament?tourna_kbn_id=3&amp;year=2020</x:v>
      </x:c>
      <x:c r="J1037" s="8" t="str">
        <x:v>¥100,000,000 / Historical JGTO schedule JPY values can already include official conversion of overseas events; not domestic-only. Calendar-year view; 2020/21 joint season separate.</x:v>
      </x:c>
    </x:row>
    <x:row r="1038" ht="23" customHeight="1">
      <x:c r="A1038" s="8" t="str">
        <x:v>JLPGA</x:v>
      </x:c>
      <x:c r="B1038" s="11" t="n">
        <x:v>2020</x:v>
      </x:c>
      <x:c r="C1038" s="8" t="str">
        <x:v>アース・モンダミンカップ</x:v>
      </x:c>
      <x:c r="D1038" s="11" t="str">
        <x:v>JPY</x:v>
      </x:c>
      <x:c r="E1038" s="13" t="n">
        <x:v>240000000</x:v>
      </x:c>
      <x:c r="F1038" s="8" t="str">
        <x:v>official_schedule_API</x:v>
      </x:c>
      <x:c r="G1038" s="8" t="str">
        <x:v>渡邉 彩香</x:v>
      </x:c>
      <x:c r="H1038" s="8" t="str"/>
      <x:c r="I1038" s="8" t="str">
        <x:v>https://open-api.lpga.or.jp/OWS/tour/2020/schedule.json</x:v>
      </x:c>
      <x:c r="J1038" s="8" t="str">
        <x:v>Held event with winner; published purse rather than sum of actual payments. JLPGA temporary members excluded from ranking.</x:v>
      </x:c>
    </x:row>
    <x:row r="1039" ht="23" customHeight="1">
      <x:c r="A1039" s="8" t="str">
        <x:v>JLPGA</x:v>
      </x:c>
      <x:c r="B1039" s="11" t="n">
        <x:v>2020</x:v>
      </x:c>
      <x:c r="C1039" s="8" t="str">
        <x:v>NEC軽井沢72ゴルフトーナメント</x:v>
      </x:c>
      <x:c r="D1039" s="11" t="str">
        <x:v>JPY</x:v>
      </x:c>
      <x:c r="E1039" s="13" t="n">
        <x:v>80000000</x:v>
      </x:c>
      <x:c r="F1039" s="8" t="str">
        <x:v>official_schedule_API</x:v>
      </x:c>
      <x:c r="G1039" s="8" t="str">
        <x:v>笹生  優花</x:v>
      </x:c>
      <x:c r="H1039" s="8" t="str"/>
      <x:c r="I1039" s="8" t="str">
        <x:v>https://open-api.lpga.or.jp/OWS/tour/2020/schedule.json</x:v>
      </x:c>
      <x:c r="J1039" s="8" t="str">
        <x:v>Held event with winner; published purse rather than sum of actual payments. JLPGA temporary members excluded from ranking.</x:v>
      </x:c>
    </x:row>
    <x:row r="1040" ht="23" customHeight="1">
      <x:c r="A1040" s="8" t="str">
        <x:v>JLPGA Step Up</x:v>
      </x:c>
      <x:c r="B1040" s="11" t="n">
        <x:v>2020</x:v>
      </x:c>
      <x:c r="C1040" s="8" t="str">
        <x:v>rashink×RE SYU RYU／RKBレディース</x:v>
      </x:c>
      <x:c r="D1040" s="11" t="str">
        <x:v>JPY</x:v>
      </x:c>
      <x:c r="E1040" s="13" t="n">
        <x:v>15000000</x:v>
      </x:c>
      <x:c r="F1040" s="8" t="str">
        <x:v>official_schedule_API</x:v>
      </x:c>
      <x:c r="G1040" s="8" t="str">
        <x:v>植竹 希望</x:v>
      </x:c>
      <x:c r="H1040" s="8" t="str"/>
      <x:c r="I1040" s="8" t="str">
        <x:v>https://open-api.lpga.or.jp/OWS/tour/2020/schedule.json</x:v>
      </x:c>
      <x:c r="J1040" s="8" t="str">
        <x:v>Held event with winner; published purse rather than sum of actual payments. JLPGA temporary members excluded from ranking.</x:v>
      </x:c>
    </x:row>
    <x:row r="1041" ht="23" customHeight="1">
      <x:c r="A1041" s="8" t="str">
        <x:v>JLPGA</x:v>
      </x:c>
      <x:c r="B1041" s="11" t="n">
        <x:v>2020</x:v>
      </x:c>
      <x:c r="C1041" s="8" t="str">
        <x:v>ニトリレディスゴルフトーナメント</x:v>
      </x:c>
      <x:c r="D1041" s="11" t="str">
        <x:v>JPY</x:v>
      </x:c>
      <x:c r="E1041" s="13" t="n">
        <x:v>200000000</x:v>
      </x:c>
      <x:c r="F1041" s="8" t="str">
        <x:v>official_schedule_API</x:v>
      </x:c>
      <x:c r="G1041" s="8" t="str">
        <x:v>笹生  優花</x:v>
      </x:c>
      <x:c r="H1041" s="8" t="str"/>
      <x:c r="I1041" s="8" t="str">
        <x:v>https://open-api.lpga.or.jp/OWS/tour/2020/schedule.json</x:v>
      </x:c>
      <x:c r="J1041" s="8" t="str">
        <x:v>Held event with winner; published purse rather than sum of actual payments. JLPGA temporary members excluded from ranking.</x:v>
      </x:c>
    </x:row>
    <x:row r="1042" ht="23" customHeight="1">
      <x:c r="A1042" s="8" t="str">
        <x:v>JLPGA</x:v>
      </x:c>
      <x:c r="B1042" s="11" t="n">
        <x:v>2020</x:v>
      </x:c>
      <x:c r="C1042" s="8" t="str">
        <x:v>ゴルフ5レディス プロゴルフトーナメント</x:v>
      </x:c>
      <x:c r="D1042" s="11" t="str">
        <x:v>JPY</x:v>
      </x:c>
      <x:c r="E1042" s="13" t="n">
        <x:v>60000000</x:v>
      </x:c>
      <x:c r="F1042" s="8" t="str">
        <x:v>official_schedule_API</x:v>
      </x:c>
      <x:c r="G1042" s="8" t="str">
        <x:v>小祝 さくら</x:v>
      </x:c>
      <x:c r="H1042" s="8" t="str"/>
      <x:c r="I1042" s="8" t="str">
        <x:v>https://open-api.lpga.or.jp/OWS/tour/2020/schedule.json</x:v>
      </x:c>
      <x:c r="J1042" s="8" t="str">
        <x:v>Held event with winner; published purse rather than sum of actual payments. JLPGA temporary members excluded from ranking.</x:v>
      </x:c>
    </x:row>
    <x:row r="1043" ht="23" customHeight="1">
      <x:c r="A1043" s="8" t="str">
        <x:v>JLPGA</x:v>
      </x:c>
      <x:c r="B1043" s="11" t="n">
        <x:v>2020</x:v>
      </x:c>
      <x:c r="C1043" s="8" t="str">
        <x:v>日本女子プロゴルフ選手権大会コニカミノルタ杯</x:v>
      </x:c>
      <x:c r="D1043" s="11" t="str">
        <x:v>JPY</x:v>
      </x:c>
      <x:c r="E1043" s="13" t="n">
        <x:v>200000000</x:v>
      </x:c>
      <x:c r="F1043" s="8" t="str">
        <x:v>official_schedule_API</x:v>
      </x:c>
      <x:c r="G1043" s="8" t="str">
        <x:v>永峰 咲希</x:v>
      </x:c>
      <x:c r="H1043" s="8" t="str"/>
      <x:c r="I1043" s="8" t="str">
        <x:v>https://open-api.lpga.or.jp/OWS/tour/2020/schedule.json</x:v>
      </x:c>
      <x:c r="J1043" s="8" t="str">
        <x:v>Held event with winner; published purse rather than sum of actual payments. JLPGA temporary members excluded from ranking.</x:v>
      </x:c>
    </x:row>
    <x:row r="1044" ht="23" customHeight="1">
      <x:c r="A1044" s="8" t="str">
        <x:v>JLPGA</x:v>
      </x:c>
      <x:c r="B1044" s="11" t="n">
        <x:v>2020</x:v>
      </x:c>
      <x:c r="C1044" s="8" t="str">
        <x:v>第51回デサントレディース東海クラシック</x:v>
      </x:c>
      <x:c r="D1044" s="11" t="str">
        <x:v>JPY</x:v>
      </x:c>
      <x:c r="E1044" s="13" t="n">
        <x:v>80000000</x:v>
      </x:c>
      <x:c r="F1044" s="8" t="str">
        <x:v>official_schedule_API</x:v>
      </x:c>
      <x:c r="G1044" s="8" t="str">
        <x:v>古江 彩佳</x:v>
      </x:c>
      <x:c r="H1044" s="8" t="str"/>
      <x:c r="I1044" s="8" t="str">
        <x:v>https://open-api.lpga.or.jp/OWS/tour/2020/schedule.json</x:v>
      </x:c>
      <x:c r="J1044" s="8" t="str">
        <x:v>Held event with winner; published purse rather than sum of actual payments. JLPGA temporary members excluded from ranking.</x:v>
      </x:c>
    </x:row>
    <x:row r="1045" ht="23" customHeight="1">
      <x:c r="A1045" s="8" t="str">
        <x:v>JLPGA Step Up</x:v>
      </x:c>
      <x:c r="B1045" s="11" t="n">
        <x:v>2020</x:v>
      </x:c>
      <x:c r="C1045" s="8" t="str">
        <x:v>ユピテル・静岡新聞SBSレディース</x:v>
      </x:c>
      <x:c r="D1045" s="11" t="str">
        <x:v>JPY</x:v>
      </x:c>
      <x:c r="E1045" s="13" t="n">
        <x:v>20000000</x:v>
      </x:c>
      <x:c r="F1045" s="8" t="str">
        <x:v>official_schedule_API</x:v>
      </x:c>
      <x:c r="G1045" s="8" t="str">
        <x:v>リ ハナ</x:v>
      </x:c>
      <x:c r="H1045" s="8" t="str"/>
      <x:c r="I1045" s="8" t="str">
        <x:v>https://open-api.lpga.or.jp/OWS/tour/2020/schedule.json</x:v>
      </x:c>
      <x:c r="J1045" s="8" t="str">
        <x:v>Held event with winner; published purse rather than sum of actual payments. JLPGA temporary members excluded from ranking.</x:v>
      </x:c>
    </x:row>
    <x:row r="1046" ht="23" customHeight="1">
      <x:c r="A1046" s="8" t="str">
        <x:v>JLPGA Step Up</x:v>
      </x:c>
      <x:c r="B1046" s="11" t="n">
        <x:v>2020</x:v>
      </x:c>
      <x:c r="C1046" s="8" t="str">
        <x:v>2020中国新聞ちゅーピーレディースカップ</x:v>
      </x:c>
      <x:c r="D1046" s="11" t="str">
        <x:v>JPY</x:v>
      </x:c>
      <x:c r="E1046" s="13" t="n">
        <x:v>15000000</x:v>
      </x:c>
      <x:c r="F1046" s="8" t="str">
        <x:v>official_schedule_API</x:v>
      </x:c>
      <x:c r="G1046" s="8" t="str">
        <x:v>沖 せいら</x:v>
      </x:c>
      <x:c r="H1046" s="8" t="str"/>
      <x:c r="I1046" s="8" t="str">
        <x:v>https://open-api.lpga.or.jp/OWS/tour/2020/schedule.json</x:v>
      </x:c>
      <x:c r="J1046" s="8" t="str">
        <x:v>Held event with winner; published purse rather than sum of actual payments. JLPGA temporary members excluded from ranking.</x:v>
      </x:c>
    </x:row>
    <x:row r="1047" ht="23" customHeight="1">
      <x:c r="A1047" s="8" t="str">
        <x:v>JLPGA Step Up</x:v>
      </x:c>
      <x:c r="B1047" s="11" t="n">
        <x:v>2020</x:v>
      </x:c>
      <x:c r="C1047" s="8" t="str">
        <x:v>山陽新聞レディースカップ</x:v>
      </x:c>
      <x:c r="D1047" s="11" t="str">
        <x:v>JPY</x:v>
      </x:c>
      <x:c r="E1047" s="13" t="n">
        <x:v>30000000</x:v>
      </x:c>
      <x:c r="F1047" s="8" t="str">
        <x:v>official_schedule_API</x:v>
      </x:c>
      <x:c r="G1047" s="8" t="str">
        <x:v>石川 怜奈</x:v>
      </x:c>
      <x:c r="H1047" s="8" t="str"/>
      <x:c r="I1047" s="8" t="str">
        <x:v>https://open-api.lpga.or.jp/OWS/tour/2020/schedule.json</x:v>
      </x:c>
      <x:c r="J1047" s="8" t="str">
        <x:v>Held event with winner; published purse rather than sum of actual payments. JLPGA temporary members excluded from ranking.</x:v>
      </x:c>
    </x:row>
    <x:row r="1048" ht="23" customHeight="1">
      <x:c r="A1048" s="8" t="str">
        <x:v>JLPGA</x:v>
      </x:c>
      <x:c r="B1048" s="11" t="n">
        <x:v>2020</x:v>
      </x:c>
      <x:c r="C1048" s="8" t="str">
        <x:v>日本女子オープンゴルフ選手権</x:v>
      </x:c>
      <x:c r="D1048" s="11" t="str">
        <x:v>JPY</x:v>
      </x:c>
      <x:c r="E1048" s="13" t="n">
        <x:v>112500000</x:v>
      </x:c>
      <x:c r="F1048" s="8" t="str">
        <x:v>official_schedule_API</x:v>
      </x:c>
      <x:c r="G1048" s="8" t="str">
        <x:v>原 英莉花</x:v>
      </x:c>
      <x:c r="H1048" s="8" t="str"/>
      <x:c r="I1048" s="8" t="str">
        <x:v>https://open-api.lpga.or.jp/OWS/tour/2020/schedule.json</x:v>
      </x:c>
      <x:c r="J1048" s="8" t="str">
        <x:v>Held event with winner; published purse rather than sum of actual payments. JLPGA temporary members excluded from ranking.</x:v>
      </x:c>
    </x:row>
    <x:row r="1049" ht="23" customHeight="1">
      <x:c r="A1049" s="8" t="str">
        <x:v>JLPGA Step Up</x:v>
      </x:c>
      <x:c r="B1049" s="11" t="n">
        <x:v>2020</x:v>
      </x:c>
      <x:c r="C1049" s="8" t="str">
        <x:v>かねひで美やらびオープン</x:v>
      </x:c>
      <x:c r="D1049" s="11" t="str">
        <x:v>JPY</x:v>
      </x:c>
      <x:c r="E1049" s="13" t="n">
        <x:v>20000000</x:v>
      </x:c>
      <x:c r="F1049" s="8" t="str">
        <x:v>official_schedule_API</x:v>
      </x:c>
      <x:c r="G1049" s="8" t="str">
        <x:v>城間 絵梨</x:v>
      </x:c>
      <x:c r="H1049" s="8" t="str"/>
      <x:c r="I1049" s="8" t="str">
        <x:v>https://open-api.lpga.or.jp/OWS/tour/2020/schedule.json</x:v>
      </x:c>
      <x:c r="J1049" s="8" t="str">
        <x:v>Held event with winner; published purse rather than sum of actual payments. JLPGA temporary members excluded from ranking.</x:v>
      </x:c>
    </x:row>
    <x:row r="1050" ht="23" customHeight="1">
      <x:c r="A1050" s="8" t="str">
        <x:v>JLPGA</x:v>
      </x:c>
      <x:c r="B1050" s="11" t="n">
        <x:v>2020</x:v>
      </x:c>
      <x:c r="C1050" s="8" t="str">
        <x:v>スタンレーレディスゴルフトーナメント</x:v>
      </x:c>
      <x:c r="D1050" s="11" t="str">
        <x:v>JPY</x:v>
      </x:c>
      <x:c r="E1050" s="13" t="n">
        <x:v>100000000</x:v>
      </x:c>
      <x:c r="F1050" s="8" t="str">
        <x:v>official_schedule_API</x:v>
      </x:c>
      <x:c r="G1050" s="8" t="str">
        <x:v>稲見 萌寧</x:v>
      </x:c>
      <x:c r="H1050" s="8" t="str"/>
      <x:c r="I1050" s="8" t="str">
        <x:v>https://open-api.lpga.or.jp/OWS/tour/2020/schedule.json</x:v>
      </x:c>
      <x:c r="J1050" s="8" t="str">
        <x:v>Held event with winner; published purse rather than sum of actual payments. JLPGA temporary members excluded from ranking.</x:v>
      </x:c>
    </x:row>
    <x:row r="1051" ht="23" customHeight="1">
      <x:c r="A1051" s="8" t="str">
        <x:v>JLPGA</x:v>
      </x:c>
      <x:c r="B1051" s="11" t="n">
        <x:v>2020</x:v>
      </x:c>
      <x:c r="C1051" s="8" t="str">
        <x:v>富士通レディース 2020</x:v>
      </x:c>
      <x:c r="D1051" s="11" t="str">
        <x:v>JPY</x:v>
      </x:c>
      <x:c r="E1051" s="13" t="n">
        <x:v>100000000</x:v>
      </x:c>
      <x:c r="F1051" s="8" t="str">
        <x:v>official_schedule_API</x:v>
      </x:c>
      <x:c r="G1051" s="8" t="str">
        <x:v>申 ジエ</x:v>
      </x:c>
      <x:c r="H1051" s="8" t="str"/>
      <x:c r="I1051" s="8" t="str">
        <x:v>https://open-api.lpga.or.jp/OWS/tour/2020/schedule.json</x:v>
      </x:c>
      <x:c r="J1051" s="8" t="str">
        <x:v>Held event with winner; published purse rather than sum of actual payments. JLPGA temporary members excluded from ranking.</x:v>
      </x:c>
    </x:row>
    <x:row r="1052" ht="23" customHeight="1">
      <x:c r="A1052" s="8" t="str">
        <x:v>JLPGA</x:v>
      </x:c>
      <x:c r="B1052" s="11" t="n">
        <x:v>2020</x:v>
      </x:c>
      <x:c r="C1052" s="8" t="str">
        <x:v>樋口久子 三菱電機レディスゴルフトーナメント</x:v>
      </x:c>
      <x:c r="D1052" s="11" t="str">
        <x:v>JPY</x:v>
      </x:c>
      <x:c r="E1052" s="13" t="n">
        <x:v>80000000</x:v>
      </x:c>
      <x:c r="F1052" s="8" t="str">
        <x:v>official_schedule_API</x:v>
      </x:c>
      <x:c r="G1052" s="8" t="str">
        <x:v>西村 優菜</x:v>
      </x:c>
      <x:c r="H1052" s="8" t="str"/>
      <x:c r="I1052" s="8" t="str">
        <x:v>https://open-api.lpga.or.jp/OWS/tour/2020/schedule.json</x:v>
      </x:c>
      <x:c r="J1052" s="8" t="str">
        <x:v>Held event with winner; published purse rather than sum of actual payments. JLPGA temporary members excluded from ranking.</x:v>
      </x:c>
    </x:row>
    <x:row r="1053" ht="23" customHeight="1">
      <x:c r="A1053" s="8" t="str">
        <x:v>JLPGA Step Up</x:v>
      </x:c>
      <x:c r="B1053" s="11" t="n">
        <x:v>2020</x:v>
      </x:c>
      <x:c r="C1053" s="8" t="str">
        <x:v>ダイクレレディースカップ</x:v>
      </x:c>
      <x:c r="D1053" s="11" t="str">
        <x:v>JPY</x:v>
      </x:c>
      <x:c r="E1053" s="13" t="n">
        <x:v>20000000</x:v>
      </x:c>
      <x:c r="F1053" s="8" t="str">
        <x:v>official_schedule_API</x:v>
      </x:c>
      <x:c r="G1053" s="8" t="str">
        <x:v>竹山 佳林</x:v>
      </x:c>
      <x:c r="H1053" s="8" t="str"/>
      <x:c r="I1053" s="8" t="str">
        <x:v>https://open-api.lpga.or.jp/OWS/tour/2020/schedule.json</x:v>
      </x:c>
      <x:c r="J1053" s="8" t="str">
        <x:v>Held event with winner; published purse rather than sum of actual payments. JLPGA temporary members excluded from ranking.</x:v>
      </x:c>
    </x:row>
    <x:row r="1054" ht="23" customHeight="1">
      <x:c r="A1054" s="8" t="str">
        <x:v>JLPGA</x:v>
      </x:c>
      <x:c r="B1054" s="11" t="n">
        <x:v>2020</x:v>
      </x:c>
      <x:c r="C1054" s="8" t="str">
        <x:v>TOTOジャパンクラシック</x:v>
      </x:c>
      <x:c r="D1054" s="11" t="str">
        <x:v>JPY</x:v>
      </x:c>
      <x:c r="E1054" s="13" t="n">
        <x:v>160000000</x:v>
      </x:c>
      <x:c r="F1054" s="8" t="str">
        <x:v>official_schedule_API</x:v>
      </x:c>
      <x:c r="G1054" s="8" t="str">
        <x:v>申 ジエ</x:v>
      </x:c>
      <x:c r="H1054" s="8" t="str"/>
      <x:c r="I1054" s="8" t="str">
        <x:v>https://open-api.lpga.or.jp/OWS/tour/2020/schedule.json</x:v>
      </x:c>
      <x:c r="J1054" s="8" t="str">
        <x:v>Held event with winner; published purse rather than sum of actual payments. JLPGA temporary members excluded from ranking.</x:v>
      </x:c>
    </x:row>
    <x:row r="1055" ht="23" customHeight="1">
      <x:c r="A1055" s="8" t="str">
        <x:v>JLPGA Step Up</x:v>
      </x:c>
      <x:c r="B1055" s="11" t="n">
        <x:v>2020</x:v>
      </x:c>
      <x:c r="C1055" s="8" t="str">
        <x:v>フンドーキンレディース</x:v>
      </x:c>
      <x:c r="D1055" s="11" t="str">
        <x:v>JPY</x:v>
      </x:c>
      <x:c r="E1055" s="13" t="n">
        <x:v>20000000</x:v>
      </x:c>
      <x:c r="F1055" s="8" t="str">
        <x:v>official_schedule_API</x:v>
      </x:c>
      <x:c r="G1055" s="8" t="str">
        <x:v>リ ハナ</x:v>
      </x:c>
      <x:c r="H1055" s="8" t="str"/>
      <x:c r="I1055" s="8" t="str">
        <x:v>https://open-api.lpga.or.jp/OWS/tour/2020/schedule.json</x:v>
      </x:c>
      <x:c r="J1055" s="8" t="str">
        <x:v>Held event with winner; published purse rather than sum of actual payments. JLPGA temporary members excluded from ranking.</x:v>
      </x:c>
    </x:row>
    <x:row r="1056" ht="23" customHeight="1">
      <x:c r="A1056" s="8" t="str">
        <x:v>JLPGA</x:v>
      </x:c>
      <x:c r="B1056" s="11" t="n">
        <x:v>2020</x:v>
      </x:c>
      <x:c r="C1056" s="8" t="str">
        <x:v>第36回伊藤園レディスゴルフトーナメント</x:v>
      </x:c>
      <x:c r="D1056" s="11" t="str">
        <x:v>JPY</x:v>
      </x:c>
      <x:c r="E1056" s="13" t="n">
        <x:v>100000000</x:v>
      </x:c>
      <x:c r="F1056" s="8" t="str">
        <x:v>official_schedule_API</x:v>
      </x:c>
      <x:c r="G1056" s="8" t="str">
        <x:v>古江 彩佳</x:v>
      </x:c>
      <x:c r="H1056" s="8" t="str"/>
      <x:c r="I1056" s="8" t="str">
        <x:v>https://open-api.lpga.or.jp/OWS/tour/2020/schedule.json</x:v>
      </x:c>
      <x:c r="J1056" s="8" t="str">
        <x:v>Held event with winner; published purse rather than sum of actual payments. JLPGA temporary members excluded from ranking.</x:v>
      </x:c>
    </x:row>
    <x:row r="1057" ht="23" customHeight="1">
      <x:c r="A1057" s="8" t="str">
        <x:v>JLPGA Step Up</x:v>
      </x:c>
      <x:c r="B1057" s="11" t="n">
        <x:v>2020</x:v>
      </x:c>
      <x:c r="C1057" s="8" t="str">
        <x:v>カストロールレディース</x:v>
      </x:c>
      <x:c r="D1057" s="11" t="str">
        <x:v>JPY</x:v>
      </x:c>
      <x:c r="E1057" s="13" t="n">
        <x:v>20000000</x:v>
      </x:c>
      <x:c r="F1057" s="8" t="str">
        <x:v>official_schedule_API</x:v>
      </x:c>
      <x:c r="G1057" s="8" t="str">
        <x:v>小野 祐夢</x:v>
      </x:c>
      <x:c r="H1057" s="8" t="str"/>
      <x:c r="I1057" s="8" t="str">
        <x:v>https://open-api.lpga.or.jp/OWS/tour/2020/schedule.json</x:v>
      </x:c>
      <x:c r="J1057" s="8" t="str">
        <x:v>Held event with winner; published purse rather than sum of actual payments. JLPGA temporary members excluded from ranking.</x:v>
      </x:c>
    </x:row>
    <x:row r="1058" ht="23" customHeight="1">
      <x:c r="A1058" s="8" t="str">
        <x:v>JLPGA</x:v>
      </x:c>
      <x:c r="B1058" s="11" t="n">
        <x:v>2020</x:v>
      </x:c>
      <x:c r="C1058" s="8" t="str">
        <x:v>第39回大王製紙エリエールレディスオープン</x:v>
      </x:c>
      <x:c r="D1058" s="11" t="str">
        <x:v>JPY</x:v>
      </x:c>
      <x:c r="E1058" s="13" t="n">
        <x:v>100000000</x:v>
      </x:c>
      <x:c r="F1058" s="8" t="str">
        <x:v>official_schedule_API</x:v>
      </x:c>
      <x:c r="G1058" s="8" t="str">
        <x:v>古江 彩佳</x:v>
      </x:c>
      <x:c r="H1058" s="8" t="str"/>
      <x:c r="I1058" s="8" t="str">
        <x:v>https://open-api.lpga.or.jp/OWS/tour/2020/schedule.json</x:v>
      </x:c>
      <x:c r="J1058" s="8" t="str">
        <x:v>Held event with winner; published purse rather than sum of actual payments. JLPGA temporary members excluded from ranking.</x:v>
      </x:c>
    </x:row>
    <x:row r="1059" ht="23" customHeight="1">
      <x:c r="A1059" s="8" t="str">
        <x:v>JLPGA</x:v>
      </x:c>
      <x:c r="B1059" s="11" t="n">
        <x:v>2020</x:v>
      </x:c>
      <x:c r="C1059" s="8" t="str">
        <x:v>JLPGAツアーチャンピオンシップリコーカップ</x:v>
      </x:c>
      <x:c r="D1059" s="11" t="str">
        <x:v>JPY</x:v>
      </x:c>
      <x:c r="E1059" s="13" t="n">
        <x:v>120000000</x:v>
      </x:c>
      <x:c r="F1059" s="8" t="str">
        <x:v>official_schedule_API</x:v>
      </x:c>
      <x:c r="G1059" s="8" t="str">
        <x:v>原 英莉花</x:v>
      </x:c>
      <x:c r="H1059" s="8" t="str"/>
      <x:c r="I1059" s="8" t="str">
        <x:v>https://open-api.lpga.or.jp/OWS/tour/2020/schedule.json</x:v>
      </x:c>
      <x:c r="J1059" s="8" t="str">
        <x:v>Held event with winner; published purse rather than sum of actual payments. JLPGA temporary members excluded from ranking.</x:v>
      </x:c>
    </x:row>
    <x:row r="1060" ht="23" customHeight="1">
      <x:c r="A1060" s="8" t="str">
        <x:v>DP World Tour</x:v>
      </x:c>
      <x:c r="B1060" s="11" t="n">
        <x:v>2020</x:v>
      </x:c>
      <x:c r="C1060" s="8" t="str">
        <x:v>Alfred Dunhill Championship</x:v>
      </x:c>
      <x:c r="D1060" s="11" t="str">
        <x:v>EUR</x:v>
      </x:c>
      <x:c r="E1060" s="13" t="n">
        <x:v>1500000</x:v>
      </x:c>
      <x:c r="F1060" s="8" t="str">
        <x:v>official_calendar_matched</x:v>
      </x:c>
      <x:c r="G1060" s="8" t="str">
        <x:v>Pablo Larrazábal (5)</x:v>
      </x:c>
      <x:c r="H1060" s="8" t="str"/>
      <x:c r="I1060" s="8" t="str">
        <x:v>https://www.europeantour.com/dpworld-tour/schedule/2020/</x:v>
      </x:c>
      <x:c r="J1060" s="8" t="str">
        <x:v>€1,500,000 / 2,750 Pablo Larrazábal (5) 19 AFR </x:v>
      </x:c>
    </x:row>
    <x:row r="1061" ht="23" customHeight="1">
      <x:c r="A1061" s="8" t="str">
        <x:v>DP World Tour</x:v>
      </x:c>
      <x:c r="B1061" s="11" t="n">
        <x:v>2020</x:v>
      </x:c>
      <x:c r="C1061" s="8" t="str">
        <x:v>AfrAsia Bank Mauritius Open</x:v>
      </x:c>
      <x:c r="D1061" s="11" t="str">
        <x:v>EUR</x:v>
      </x:c>
      <x:c r="E1061" s="13" t="n">
        <x:v>1000000</x:v>
      </x:c>
      <x:c r="F1061" s="8" t="str">
        <x:v>official_calendar_matched</x:v>
      </x:c>
      <x:c r="G1061" s="8" t="str">
        <x:v>Rasmus Højgaard (1)</x:v>
      </x:c>
      <x:c r="H1061" s="8" t="str"/>
      <x:c r="I1061" s="8" t="str">
        <x:v>https://www.europeantour.com/dpworld-tour/schedule/2020/</x:v>
      </x:c>
      <x:c r="J1061" s="8" t="str">
        <x:v>€1,000,000 / 2,000 Rasmus Højgaard (1) 17 AFR, ASA </x:v>
      </x:c>
    </x:row>
    <x:row r="1062" ht="23" customHeight="1">
      <x:c r="A1062" s="8" t="str">
        <x:v>DP World Tour</x:v>
      </x:c>
      <x:c r="B1062" s="11" t="n">
        <x:v>2020</x:v>
      </x:c>
      <x:c r="C1062" s="8" t="str">
        <x:v>Australian PGA Championship</x:v>
      </x:c>
      <x:c r="D1062" s="11" t="str">
        <x:v>AUD</x:v>
      </x:c>
      <x:c r="E1062" s="13" t="n">
        <x:v>1500000</x:v>
      </x:c>
      <x:c r="F1062" s="8" t="str">
        <x:v>official_calendar_matched</x:v>
      </x:c>
      <x:c r="G1062" s="8" t="str">
        <x:v>Adam Scott (11)</x:v>
      </x:c>
      <x:c r="H1062" s="8" t="str"/>
      <x:c r="I1062" s="8" t="str">
        <x:v>https://www.europeantour.com/dpworld-tour/schedule/2020/</x:v>
      </x:c>
      <x:c r="J1062" s="8" t="str">
        <x:v>A$1,500,000 / 2,000 Adam Scott (11) 20 ANZ </x:v>
      </x:c>
    </x:row>
    <x:row r="1063" ht="23" customHeight="1">
      <x:c r="A1063" s="8" t="str">
        <x:v>DP World Tour</x:v>
      </x:c>
      <x:c r="B1063" s="11" t="n">
        <x:v>2020</x:v>
      </x:c>
      <x:c r="C1063" s="8" t="str">
        <x:v>South African Open</x:v>
      </x:c>
      <x:c r="D1063" s="11" t="str">
        <x:v>ZAR</x:v>
      </x:c>
      <x:c r="E1063" s="13" t="n">
        <x:v>19500000</x:v>
      </x:c>
      <x:c r="F1063" s="8" t="str">
        <x:v>official_calendar_matched</x:v>
      </x:c>
      <x:c r="G1063" s="8" t="str">
        <x:v>Branden Grace (9)</x:v>
      </x:c>
      <x:c r="H1063" s="8" t="str"/>
      <x:c r="I1063" s="8" t="str">
        <x:v>https://www.europeantour.com/dpworld-tour/schedule/2020/</x:v>
      </x:c>
      <x:c r="J1063" s="8" t="str">
        <x:v>R17,500,000 / 2,000 Branden Grace (9) 32 AFR[e] </x:v>
      </x:c>
    </x:row>
    <x:row r="1064" ht="23" customHeight="1">
      <x:c r="A1064" s="8" t="str">
        <x:v>DP World Tour</x:v>
      </x:c>
      <x:c r="B1064" s="11" t="n">
        <x:v>2020</x:v>
      </x:c>
      <x:c r="C1064" s="8" t="str">
        <x:v>Abu Dhabi HSBC Championship</x:v>
      </x:c>
      <x:c r="D1064" s="11" t="str">
        <x:v>USD</x:v>
      </x:c>
      <x:c r="E1064" s="13" t="n">
        <x:v>7000000</x:v>
      </x:c>
      <x:c r="F1064" s="8" t="str">
        <x:v>official_calendar_matched</x:v>
      </x:c>
      <x:c r="G1064" s="8" t="str">
        <x:v>Lee Westwood (25)</x:v>
      </x:c>
      <x:c r="H1064" s="8" t="str"/>
      <x:c r="I1064" s="8" t="str">
        <x:v>https://www.europeantour.com/dpworld-tour/schedule/2020/</x:v>
      </x:c>
      <x:c r="J1064" s="8" t="str">
        <x:v>US$7,000,000 / 7,000 Lee Westwood (25) 50  Rolex Series</x:v>
      </x:c>
    </x:row>
    <x:row r="1065" ht="23" customHeight="1">
      <x:c r="A1065" s="8" t="str">
        <x:v>DP World Tour</x:v>
      </x:c>
      <x:c r="B1065" s="11" t="n">
        <x:v>2020</x:v>
      </x:c>
      <x:c r="C1065" s="8" t="str">
        <x:v>Omega Dubai Desert Classic</x:v>
      </x:c>
      <x:c r="D1065" s="11" t="str">
        <x:v>USD</x:v>
      </x:c>
      <x:c r="E1065" s="13" t="n">
        <x:v>3250000</x:v>
      </x:c>
      <x:c r="F1065" s="8" t="str">
        <x:v>official_calendar_matched</x:v>
      </x:c>
      <x:c r="G1065" s="8" t="str">
        <x:v>Lucas Herbert (1)</x:v>
      </x:c>
      <x:c r="H1065" s="8" t="str"/>
      <x:c r="I1065" s="8" t="str">
        <x:v>https://www.europeantour.com/dpworld-tour/schedule/2020/</x:v>
      </x:c>
      <x:c r="J1065" s="8" t="str">
        <x:v>US$3,250,000 / 4,250 Lucas Herbert (1) 48  </x:v>
      </x:c>
    </x:row>
    <x:row r="1066" ht="23" customHeight="1">
      <x:c r="A1066" s="8" t="str">
        <x:v>DP World Tour</x:v>
      </x:c>
      <x:c r="B1066" s="11" t="n">
        <x:v>2020</x:v>
      </x:c>
      <x:c r="C1066" s="8" t="str">
        <x:v>Saudi International</x:v>
      </x:c>
      <x:c r="D1066" s="11" t="str">
        <x:v>USD</x:v>
      </x:c>
      <x:c r="E1066" s="13" t="n">
        <x:v>3500000</x:v>
      </x:c>
      <x:c r="F1066" s="8" t="str">
        <x:v>secondary_event_table</x:v>
      </x:c>
      <x:c r="G1066" s="8" t="str">
        <x:v>Graeme McDowell (11)</x:v>
      </x:c>
      <x:c r="H1066" s="8" t="str"/>
      <x:c r="I1066" s="8" t="str">
        <x:v>https://en.wikipedia.org/wiki/2020_European_Tour</x:v>
      </x:c>
      <x:c r="J1066" s="8" t="str">
        <x:v>US$3,500,000 / 4,250 Graeme McDowell (11) 48  </x:v>
      </x:c>
    </x:row>
    <x:row r="1067" ht="23" customHeight="1">
      <x:c r="A1067" s="8" t="str">
        <x:v>DP World Tour</x:v>
      </x:c>
      <x:c r="B1067" s="11" t="n">
        <x:v>2020</x:v>
      </x:c>
      <x:c r="C1067" s="8" t="str">
        <x:v>ISPS Handa Vic Open</x:v>
      </x:c>
      <x:c r="D1067" s="11" t="str">
        <x:v>AUD</x:v>
      </x:c>
      <x:c r="E1067" s="13" t="n">
        <x:v>1600000</x:v>
      </x:c>
      <x:c r="F1067" s="8" t="str">
        <x:v>official_calendar_matched</x:v>
      </x:c>
      <x:c r="G1067" s="8" t="str">
        <x:v>Min Woo Lee (1)</x:v>
      </x:c>
      <x:c r="H1067" s="8" t="str"/>
      <x:c r="I1067" s="8" t="str">
        <x:v>https://www.europeantour.com/dpworld-tour/schedule/2020/</x:v>
      </x:c>
      <x:c r="J1067" s="8" t="str">
        <x:v>A$1,600,000 / 2,000 Min Woo Lee (1) 20 ANZ </x:v>
      </x:c>
    </x:row>
    <x:row r="1068" ht="23" customHeight="1">
      <x:c r="A1068" s="8" t="str">
        <x:v>DP World Tour</x:v>
      </x:c>
      <x:c r="B1068" s="11" t="n">
        <x:v>2020</x:v>
      </x:c>
      <x:c r="C1068" s="8" t="str">
        <x:v>WGC-Mexico Championship</x:v>
      </x:c>
      <x:c r="D1068" s="11" t="str">
        <x:v>USD</x:v>
      </x:c>
      <x:c r="E1068" s="13" t="n">
        <x:v>10500000</x:v>
      </x:c>
      <x:c r="F1068" s="8" t="str">
        <x:v>official_calendar_matched</x:v>
      </x:c>
      <x:c r="G1068" s="8" t="str">
        <x:v>Patrick Reed (3)</x:v>
      </x:c>
      <x:c r="H1068" s="8" t="str"/>
      <x:c r="I1068" s="8" t="str">
        <x:v>https://www.europeantour.com/dpworld-tour/schedule/2020/</x:v>
      </x:c>
      <x:c r="J1068" s="8" t="str">
        <x:v>US$10,500,000 / 9,000 Patrick Reed (3) 70  World Golf Championship</x:v>
      </x:c>
    </x:row>
    <x:row r="1069" ht="23" customHeight="1">
      <x:c r="A1069" s="8" t="str">
        <x:v>DP World Tour</x:v>
      </x:c>
      <x:c r="B1069" s="11" t="n">
        <x:v>2020</x:v>
      </x:c>
      <x:c r="C1069" s="8" t="str">
        <x:v>Oman Open</x:v>
      </x:c>
      <x:c r="D1069" s="11" t="str">
        <x:v>USD</x:v>
      </x:c>
      <x:c r="E1069" s="13" t="n">
        <x:v>1750000</x:v>
      </x:c>
      <x:c r="F1069" s="8" t="str">
        <x:v>official_calendar_matched</x:v>
      </x:c>
      <x:c r="G1069" s="8" t="str">
        <x:v>Sami Välimäki (1)</x:v>
      </x:c>
      <x:c r="H1069" s="8" t="str"/>
      <x:c r="I1069" s="8" t="str">
        <x:v>https://www.europeantour.com/dpworld-tour/schedule/2020/</x:v>
      </x:c>
      <x:c r="J1069" s="8" t="str">
        <x:v>US$1,750,000 / 2,750 Sami Välimäki (1) 24  </x:v>
      </x:c>
    </x:row>
    <x:row r="1070" ht="23" customHeight="1">
      <x:c r="A1070" s="8" t="str">
        <x:v>DP World Tour</x:v>
      </x:c>
      <x:c r="B1070" s="11" t="n">
        <x:v>2020</x:v>
      </x:c>
      <x:c r="C1070" s="8" t="str">
        <x:v>Commercial Bank Qatar Masters</x:v>
      </x:c>
      <x:c r="D1070" s="11" t="str">
        <x:v>USD</x:v>
      </x:c>
      <x:c r="E1070" s="13" t="n">
        <x:v>1750000</x:v>
      </x:c>
      <x:c r="F1070" s="8" t="str">
        <x:v>official_calendar_matched</x:v>
      </x:c>
      <x:c r="G1070" s="8" t="str">
        <x:v>Jorge Campillo (2)</x:v>
      </x:c>
      <x:c r="H1070" s="8" t="str"/>
      <x:c r="I1070" s="8" t="str">
        <x:v>https://www.europeantour.com/dpworld-tour/schedule/2020/</x:v>
      </x:c>
      <x:c r="J1070" s="8" t="str">
        <x:v>US$1,750,000 / 2,750 Jorge Campillo (2) 24  </x:v>
      </x:c>
    </x:row>
    <x:row r="1071" ht="23" customHeight="1">
      <x:c r="A1071" s="8" t="str">
        <x:v>DP World Tour</x:v>
      </x:c>
      <x:c r="B1071" s="11" t="n">
        <x:v>2020</x:v>
      </x:c>
      <x:c r="C1071" s="8" t="str">
        <x:v>Austrian Open</x:v>
      </x:c>
      <x:c r="D1071" s="11" t="str">
        <x:v>EUR</x:v>
      </x:c>
      <x:c r="E1071" s="13" t="n">
        <x:v>500000</x:v>
      </x:c>
      <x:c r="F1071" s="8" t="str">
        <x:v>official_calendar_matched</x:v>
      </x:c>
      <x:c r="G1071" s="8" t="str">
        <x:v>Marc Warren (4)</x:v>
      </x:c>
      <x:c r="H1071" s="8" t="str"/>
      <x:c r="I1071" s="8" t="str">
        <x:v>https://www.europeantour.com/dpworld-tour/schedule/2020/</x:v>
      </x:c>
      <x:c r="J1071" s="8" t="str">
        <x:v>€500,000 / 1,000 Marc Warren (4) 18 CHA </x:v>
      </x:c>
    </x:row>
    <x:row r="1072" ht="23" customHeight="1">
      <x:c r="A1072" s="8" t="str">
        <x:v>DP World Tour</x:v>
      </x:c>
      <x:c r="B1072" s="11" t="n">
        <x:v>2020</x:v>
      </x:c>
      <x:c r="C1072" s="8" t="str">
        <x:v>Euram Bank Open</x:v>
      </x:c>
      <x:c r="D1072" s="11" t="str">
        <x:v>EUR</x:v>
      </x:c>
      <x:c r="E1072" s="13" t="n">
        <x:v>500000</x:v>
      </x:c>
      <x:c r="F1072" s="8" t="str">
        <x:v>official_calendar_matched</x:v>
      </x:c>
      <x:c r="G1072" s="8" t="str">
        <x:v>Joël Stalter (1)</x:v>
      </x:c>
      <x:c r="H1072" s="8" t="str"/>
      <x:c r="I1072" s="8" t="str">
        <x:v>https://www.europeantour.com/dpworld-tour/schedule/2020/</x:v>
      </x:c>
      <x:c r="J1072" s="8" t="str">
        <x:v>€500,000 / 1,000 Joël Stalter (1) 18 CHA New to European Tour</x:v>
      </x:c>
    </x:row>
    <x:row r="1073" ht="23" customHeight="1">
      <x:c r="A1073" s="8" t="str">
        <x:v>DP World Tour</x:v>
      </x:c>
      <x:c r="B1073" s="11" t="n">
        <x:v>2020</x:v>
      </x:c>
      <x:c r="C1073" s="8" t="str">
        <x:v>Betfred British Masters</x:v>
      </x:c>
      <x:c r="D1073" s="11" t="str">
        <x:v>EUR</x:v>
      </x:c>
      <x:c r="E1073" s="13" t="n">
        <x:v>1250000</x:v>
      </x:c>
      <x:c r="F1073" s="8" t="str">
        <x:v>official_calendar_matched</x:v>
      </x:c>
      <x:c r="G1073" s="8" t="str">
        <x:v>Renato Paratore (2)</x:v>
      </x:c>
      <x:c r="H1073" s="8" t="str"/>
      <x:c r="I1073" s="8" t="str">
        <x:v>https://www.europeantour.com/dpworld-tour/schedule/2020/</x:v>
      </x:c>
      <x:c r="J1073" s="8" t="str">
        <x:v>€1,250,000 / 2,000 Renato Paratore (2) 24  </x:v>
      </x:c>
    </x:row>
    <x:row r="1074" ht="23" customHeight="1">
      <x:c r="A1074" s="8" t="str">
        <x:v>DP World Tour</x:v>
      </x:c>
      <x:c r="B1074" s="11" t="n">
        <x:v>2020</x:v>
      </x:c>
      <x:c r="C1074" s="8" t="str">
        <x:v>Hero Open</x:v>
      </x:c>
      <x:c r="D1074" s="11" t="str">
        <x:v>EUR</x:v>
      </x:c>
      <x:c r="E1074" s="13" t="n">
        <x:v>1000000</x:v>
      </x:c>
      <x:c r="F1074" s="8" t="str">
        <x:v>official_calendar_matched</x:v>
      </x:c>
      <x:c r="G1074" s="8" t="str">
        <x:v>Sam Horsfield (1)</x:v>
      </x:c>
      <x:c r="H1074" s="8" t="str"/>
      <x:c r="I1074" s="8" t="str">
        <x:v>https://www.europeantour.com/dpworld-tour/schedule/2020/</x:v>
      </x:c>
      <x:c r="J1074" s="8" t="str">
        <x:v>€1,000,000 / 2,000 Sam Horsfield (1) 24  New tournament</x:v>
      </x:c>
    </x:row>
    <x:row r="1075" ht="23" customHeight="1">
      <x:c r="A1075" s="8" t="str">
        <x:v>DP World Tour</x:v>
      </x:c>
      <x:c r="B1075" s="11" t="n">
        <x:v>2020</x:v>
      </x:c>
      <x:c r="C1075" s="8" t="str">
        <x:v>WGC-FedEx St. Jude Invitational</x:v>
      </x:c>
      <x:c r="D1075" s="11" t="str">
        <x:v>USD</x:v>
      </x:c>
      <x:c r="E1075" s="13" t="n">
        <x:v>10500000</x:v>
      </x:c>
      <x:c r="F1075" s="8" t="str">
        <x:v>official_calendar_matched</x:v>
      </x:c>
      <x:c r="G1075" s="8" t="str">
        <x:v>Justin Thomas (3)</x:v>
      </x:c>
      <x:c r="H1075" s="8" t="str"/>
      <x:c r="I1075" s="8" t="str">
        <x:v>https://www.europeantour.com/dpworld-tour/schedule/2020/</x:v>
      </x:c>
      <x:c r="J1075" s="8" t="str">
        <x:v>US$10,500,000 / 9,000 Justin Thomas (3) 76  World Golf Championship</x:v>
      </x:c>
    </x:row>
    <x:row r="1076" ht="23" customHeight="1">
      <x:c r="A1076" s="8" t="str">
        <x:v>DP World Tour</x:v>
      </x:c>
      <x:c r="B1076" s="11" t="n">
        <x:v>2020</x:v>
      </x:c>
      <x:c r="C1076" s="8" t="str">
        <x:v>English Championship</x:v>
      </x:c>
      <x:c r="D1076" s="11" t="str">
        <x:v>EUR</x:v>
      </x:c>
      <x:c r="E1076" s="13" t="n">
        <x:v>1000000</x:v>
      </x:c>
      <x:c r="F1076" s="8" t="str">
        <x:v>official_calendar_matched</x:v>
      </x:c>
      <x:c r="G1076" s="8" t="str">
        <x:v>Andy Sullivan (4)</x:v>
      </x:c>
      <x:c r="H1076" s="8" t="str"/>
      <x:c r="I1076" s="8" t="str">
        <x:v>https://www.europeantour.com/dpworld-tour/schedule/2020/</x:v>
      </x:c>
      <x:c r="J1076" s="8" t="str">
        <x:v>€1,000,000 / 2,000 Andy Sullivan (4) 24  New tournament</x:v>
      </x:c>
    </x:row>
    <x:row r="1077" ht="23" customHeight="1">
      <x:c r="A1077" s="8" t="str">
        <x:v>DP World Tour</x:v>
      </x:c>
      <x:c r="B1077" s="11" t="n">
        <x:v>2020</x:v>
      </x:c>
      <x:c r="C1077" s="8" t="str">
        <x:v>PGA Championship</x:v>
      </x:c>
      <x:c r="D1077" s="11" t="str">
        <x:v>USD</x:v>
      </x:c>
      <x:c r="E1077" s="13" t="n">
        <x:v>11000000</x:v>
      </x:c>
      <x:c r="F1077" s="8" t="str">
        <x:v>official_calendar_matched</x:v>
      </x:c>
      <x:c r="G1077" s="8" t="str">
        <x:v>Collin Morikawa (1)</x:v>
      </x:c>
      <x:c r="H1077" s="8" t="str"/>
      <x:c r="I1077" s="8" t="str">
        <x:v>https://www.europeantour.com/dpworld-tour/schedule/2020/</x:v>
      </x:c>
      <x:c r="J1077" s="8" t="str">
        <x:v>US$11,000,000 / 10,000 Collin Morikawa (1) 100  Major championship</x:v>
      </x:c>
    </x:row>
    <x:row r="1078" ht="23" customHeight="1">
      <x:c r="A1078" s="8" t="str">
        <x:v>DP World Tour</x:v>
      </x:c>
      <x:c r="B1078" s="11" t="n">
        <x:v>2020</x:v>
      </x:c>
      <x:c r="C1078" s="8" t="str">
        <x:v>Celtic Classic</x:v>
      </x:c>
      <x:c r="D1078" s="11" t="str">
        <x:v>EUR</x:v>
      </x:c>
      <x:c r="E1078" s="13" t="n">
        <x:v>1000000</x:v>
      </x:c>
      <x:c r="F1078" s="8" t="str">
        <x:v>official_calendar_matched</x:v>
      </x:c>
      <x:c r="G1078" s="8" t="str">
        <x:v>Sam Horsfield (2)</x:v>
      </x:c>
      <x:c r="H1078" s="8" t="str"/>
      <x:c r="I1078" s="8" t="str">
        <x:v>https://www.europeantour.com/dpworld-tour/schedule/2020/</x:v>
      </x:c>
      <x:c r="J1078" s="8" t="str">
        <x:v>€1,000,000 / 2,000 Sam Horsfield (2) 24  New tournament</x:v>
      </x:c>
    </x:row>
    <x:row r="1079" ht="23" customHeight="1">
      <x:c r="A1079" s="8" t="str">
        <x:v>DP World Tour</x:v>
      </x:c>
      <x:c r="B1079" s="11" t="n">
        <x:v>2020</x:v>
      </x:c>
      <x:c r="C1079" s="8" t="str">
        <x:v>ISPS Handa Wales Open</x:v>
      </x:c>
      <x:c r="D1079" s="11" t="str">
        <x:v>EUR</x:v>
      </x:c>
      <x:c r="E1079" s="13" t="n">
        <x:v>1000000</x:v>
      </x:c>
      <x:c r="F1079" s="8" t="str">
        <x:v>official_calendar_matched</x:v>
      </x:c>
      <x:c r="G1079" s="8" t="str">
        <x:v>Romain Langasque (1)</x:v>
      </x:c>
      <x:c r="H1079" s="8" t="str"/>
      <x:c r="I1079" s="8" t="str">
        <x:v>https://www.europeantour.com/dpworld-tour/schedule/2020/</x:v>
      </x:c>
      <x:c r="J1079" s="8" t="str">
        <x:v>€1,000,000 / 2,000 Romain Langasque (1) 24  </x:v>
      </x:c>
    </x:row>
    <x:row r="1080" ht="23" customHeight="1">
      <x:c r="A1080" s="8" t="str">
        <x:v>DP World Tour</x:v>
      </x:c>
      <x:c r="B1080" s="11" t="n">
        <x:v>2020</x:v>
      </x:c>
      <x:c r="C1080" s="8" t="str">
        <x:v>ISPS Handa UK Championship</x:v>
      </x:c>
      <x:c r="D1080" s="11" t="str">
        <x:v>EUR</x:v>
      </x:c>
      <x:c r="E1080" s="13" t="n">
        <x:v>1000000</x:v>
      </x:c>
      <x:c r="F1080" s="8" t="str">
        <x:v>official_calendar_matched</x:v>
      </x:c>
      <x:c r="G1080" s="8" t="str">
        <x:v>Rasmus Højgaard (2)</x:v>
      </x:c>
      <x:c r="H1080" s="8" t="str"/>
      <x:c r="I1080" s="8" t="str">
        <x:v>https://www.europeantour.com/dpworld-tour/schedule/2020/</x:v>
      </x:c>
      <x:c r="J1080" s="8" t="str">
        <x:v>€1,000,000 / 2,000 Rasmus Højgaard (2) 24  New tournament</x:v>
      </x:c>
    </x:row>
    <x:row r="1081" ht="23" customHeight="1">
      <x:c r="A1081" s="8" t="str">
        <x:v>DP World Tour</x:v>
      </x:c>
      <x:c r="B1081" s="11" t="n">
        <x:v>2020</x:v>
      </x:c>
      <x:c r="C1081" s="8" t="str">
        <x:v>Estrella Damm N.A. Andalucía Masters</x:v>
      </x:c>
      <x:c r="D1081" s="11" t="str">
        <x:v>EUR</x:v>
      </x:c>
      <x:c r="E1081" s="13" t="n">
        <x:v>1250000</x:v>
      </x:c>
      <x:c r="F1081" s="8" t="str">
        <x:v>official_calendar_matched</x:v>
      </x:c>
      <x:c r="G1081" s="8" t="str">
        <x:v>John Catlin (1)</x:v>
      </x:c>
      <x:c r="H1081" s="8" t="str"/>
      <x:c r="I1081" s="8" t="str">
        <x:v>https://www.europeantour.com/dpworld-tour/schedule/2020/</x:v>
      </x:c>
      <x:c r="J1081" s="8" t="str">
        <x:v>€1,250,000 / 2,000 John Catlin (1) 24  </x:v>
      </x:c>
    </x:row>
    <x:row r="1082" ht="23" customHeight="1">
      <x:c r="A1082" s="8" t="str">
        <x:v>DP World Tour</x:v>
      </x:c>
      <x:c r="B1082" s="11" t="n">
        <x:v>2020</x:v>
      </x:c>
      <x:c r="C1082" s="8" t="str">
        <x:v>Portugal Masters</x:v>
      </x:c>
      <x:c r="D1082" s="11" t="str">
        <x:v>EUR</x:v>
      </x:c>
      <x:c r="E1082" s="13" t="n">
        <x:v>1000000</x:v>
      </x:c>
      <x:c r="F1082" s="8" t="str">
        <x:v>official_calendar_matched</x:v>
      </x:c>
      <x:c r="G1082" s="8" t="str">
        <x:v>George Coetzee (5)</x:v>
      </x:c>
      <x:c r="H1082" s="8" t="str"/>
      <x:c r="I1082" s="8" t="str">
        <x:v>https://www.europeantour.com/dpworld-tour/schedule/2020/</x:v>
      </x:c>
      <x:c r="J1082" s="8" t="str">
        <x:v>€1,000,000 / 2,000 George Coetzee (5) 24  </x:v>
      </x:c>
    </x:row>
    <x:row r="1083" ht="23" customHeight="1">
      <x:c r="A1083" s="8" t="str">
        <x:v>DP World Tour</x:v>
      </x:c>
      <x:c r="B1083" s="11" t="n">
        <x:v>2020</x:v>
      </x:c>
      <x:c r="C1083" s="8" t="str">
        <x:v>Open de Portugal</x:v>
      </x:c>
      <x:c r="D1083" s="11" t="str">
        <x:v>EUR</x:v>
      </x:c>
      <x:c r="E1083" s="13" t="n">
        <x:v>500000</x:v>
      </x:c>
      <x:c r="F1083" s="8" t="str">
        <x:v>official_calendar_matched</x:v>
      </x:c>
      <x:c r="G1083" s="8" t="str">
        <x:v>Garrick Higgo (1)</x:v>
      </x:c>
      <x:c r="H1083" s="8" t="str"/>
      <x:c r="I1083" s="8" t="str">
        <x:v>https://www.europeantour.com/dpworld-tour/schedule/2020/</x:v>
      </x:c>
      <x:c r="J1083" s="8" t="str">
        <x:v>€500,000 / 1,000 Garrick Higgo (1) 18 CHA </x:v>
      </x:c>
    </x:row>
    <x:row r="1084" ht="23" customHeight="1">
      <x:c r="A1084" s="8" t="str">
        <x:v>DP World Tour</x:v>
      </x:c>
      <x:c r="B1084" s="11" t="n">
        <x:v>2020</x:v>
      </x:c>
      <x:c r="C1084" s="8" t="str">
        <x:v>U.S. Open</x:v>
      </x:c>
      <x:c r="D1084" s="11" t="str">
        <x:v>USD</x:v>
      </x:c>
      <x:c r="E1084" s="13" t="n">
        <x:v>12500000</x:v>
      </x:c>
      <x:c r="F1084" s="8" t="str">
        <x:v>official_calendar_matched</x:v>
      </x:c>
      <x:c r="G1084" s="8" t="str">
        <x:v>Bryson DeChambeau (2)</x:v>
      </x:c>
      <x:c r="H1084" s="8" t="str"/>
      <x:c r="I1084" s="8" t="str">
        <x:v>https://www.europeantour.com/dpworld-tour/schedule/2020/</x:v>
      </x:c>
      <x:c r="J1084" s="8" t="str">
        <x:v>US$12,500,000 / 10,000 Bryson DeChambeau (2) 100  Major championship</x:v>
      </x:c>
    </x:row>
    <x:row r="1085" ht="23" customHeight="1">
      <x:c r="A1085" s="8" t="str">
        <x:v>DP World Tour</x:v>
      </x:c>
      <x:c r="B1085" s="11" t="n">
        <x:v>2020</x:v>
      </x:c>
      <x:c r="C1085" s="8" t="str">
        <x:v>Dubai Duty Free Irish Open</x:v>
      </x:c>
      <x:c r="D1085" s="11" t="str">
        <x:v>EUR</x:v>
      </x:c>
      <x:c r="E1085" s="13" t="n">
        <x:v>1250000</x:v>
      </x:c>
      <x:c r="F1085" s="8" t="str">
        <x:v>official_calendar_matched</x:v>
      </x:c>
      <x:c r="G1085" s="8" t="str">
        <x:v>John Catlin (2)</x:v>
      </x:c>
      <x:c r="H1085" s="8" t="str"/>
      <x:c r="I1085" s="8" t="str">
        <x:v>https://www.europeantour.com/dpworld-tour/schedule/2020/</x:v>
      </x:c>
      <x:c r="J1085" s="8" t="str">
        <x:v>€1,250,000 / 2,000 John Catlin (2) 24  Rolex Series[l]</x:v>
      </x:c>
    </x:row>
    <x:row r="1086" ht="23" customHeight="1">
      <x:c r="A1086" s="8" t="str">
        <x:v>DP World Tour</x:v>
      </x:c>
      <x:c r="B1086" s="11" t="n">
        <x:v>2020</x:v>
      </x:c>
      <x:c r="C1086" s="8" t="str">
        <x:v>Aberdeen Standard Investments Scottish Open</x:v>
      </x:c>
      <x:c r="D1086" s="11" t="str">
        <x:v>USD</x:v>
      </x:c>
      <x:c r="E1086" s="13" t="n">
        <x:v>7000000</x:v>
      </x:c>
      <x:c r="F1086" s="8" t="str">
        <x:v>official_calendar_matched</x:v>
      </x:c>
      <x:c r="G1086" s="8" t="str">
        <x:v>Aaron Rai (2)</x:v>
      </x:c>
      <x:c r="H1086" s="8" t="str"/>
      <x:c r="I1086" s="8" t="str">
        <x:v>https://www.europeantour.com/dpworld-tour/schedule/2020/</x:v>
      </x:c>
      <x:c r="J1086" s="8" t="str">
        <x:v>US$7,000,000 / 7,000 Aaron Rai (2) 36  Rolex Series</x:v>
      </x:c>
    </x:row>
    <x:row r="1087" ht="23" customHeight="1">
      <x:c r="A1087" s="8" t="str">
        <x:v>DP World Tour</x:v>
      </x:c>
      <x:c r="B1087" s="11" t="n">
        <x:v>2020</x:v>
      </x:c>
      <x:c r="C1087" s="8" t="str">
        <x:v>BMW PGA Championship</x:v>
      </x:c>
      <x:c r="D1087" s="11" t="str">
        <x:v>USD</x:v>
      </x:c>
      <x:c r="E1087" s="13" t="n">
        <x:v>7000000</x:v>
      </x:c>
      <x:c r="F1087" s="8" t="str">
        <x:v>official_calendar_matched</x:v>
      </x:c>
      <x:c r="G1087" s="8" t="str">
        <x:v>Tyrrell Hatton (5)</x:v>
      </x:c>
      <x:c r="H1087" s="8" t="str"/>
      <x:c r="I1087" s="8" t="str">
        <x:v>https://www.europeantour.com/dpworld-tour/schedule/2020/</x:v>
      </x:c>
      <x:c r="J1087" s="8" t="str">
        <x:v>US$7,000,000 / 7,000 Tyrrell Hatton (5) 64  Flagship event[m]</x:v>
      </x:c>
    </x:row>
    <x:row r="1088" ht="23" customHeight="1">
      <x:c r="A1088" s="8" t="str">
        <x:v>DP World Tour</x:v>
      </x:c>
      <x:c r="B1088" s="11" t="n">
        <x:v>2020</x:v>
      </x:c>
      <x:c r="C1088" s="8" t="str">
        <x:v>Scottish Championship</x:v>
      </x:c>
      <x:c r="D1088" s="11" t="str">
        <x:v>EUR</x:v>
      </x:c>
      <x:c r="E1088" s="13" t="n">
        <x:v>1000000</x:v>
      </x:c>
      <x:c r="F1088" s="8" t="str">
        <x:v>official_calendar_matched</x:v>
      </x:c>
      <x:c r="G1088" s="8" t="str">
        <x:v>Adrián Otaegui (3)</x:v>
      </x:c>
      <x:c r="H1088" s="8" t="str"/>
      <x:c r="I1088" s="8" t="str">
        <x:v>https://www.europeantour.com/dpworld-tour/schedule/2020/</x:v>
      </x:c>
      <x:c r="J1088" s="8" t="str">
        <x:v>€1,000,000 / 2,000 Adrián Otaegui (3) 24  New tournament</x:v>
      </x:c>
    </x:row>
    <x:row r="1089" ht="23" customHeight="1">
      <x:c r="A1089" s="8" t="str">
        <x:v>DP World Tour</x:v>
      </x:c>
      <x:c r="B1089" s="11" t="n">
        <x:v>2020</x:v>
      </x:c>
      <x:c r="C1089" s="8" t="str">
        <x:v>Italian Open</x:v>
      </x:c>
      <x:c r="D1089" s="11" t="str">
        <x:v>EUR</x:v>
      </x:c>
      <x:c r="E1089" s="13" t="n">
        <x:v>1000000</x:v>
      </x:c>
      <x:c r="F1089" s="8" t="str">
        <x:v>official_calendar_matched</x:v>
      </x:c>
      <x:c r="G1089" s="8" t="str">
        <x:v>Ross McGowan (2)</x:v>
      </x:c>
      <x:c r="H1089" s="8" t="str"/>
      <x:c r="I1089" s="8" t="str">
        <x:v>https://www.europeantour.com/dpworld-tour/schedule/2020/</x:v>
      </x:c>
      <x:c r="J1089" s="8" t="str">
        <x:v>€1,000,000 / 2,000 Ross McGowan (2) 24  Rolex Series[l]</x:v>
      </x:c>
    </x:row>
    <x:row r="1090" ht="23" customHeight="1">
      <x:c r="A1090" s="8" t="str">
        <x:v>DP World Tour</x:v>
      </x:c>
      <x:c r="B1090" s="11" t="n">
        <x:v>2020</x:v>
      </x:c>
      <x:c r="C1090" s="8" t="str">
        <x:v>Aphrodite Hills Cyprus Open</x:v>
      </x:c>
      <x:c r="D1090" s="11" t="str">
        <x:v>EUR</x:v>
      </x:c>
      <x:c r="E1090" s="13" t="n">
        <x:v>1000000</x:v>
      </x:c>
      <x:c r="F1090" s="8" t="str">
        <x:v>official_calendar_matched</x:v>
      </x:c>
      <x:c r="G1090" s="8" t="str">
        <x:v>Callum Shinkwin (1)</x:v>
      </x:c>
      <x:c r="H1090" s="8" t="str"/>
      <x:c r="I1090" s="8" t="str">
        <x:v>https://www.europeantour.com/dpworld-tour/schedule/2020/</x:v>
      </x:c>
      <x:c r="J1090" s="8" t="str">
        <x:v>€1,000,000 / 2,000 Callum Shinkwin (1) 24  New tournament</x:v>
      </x:c>
    </x:row>
    <x:row r="1091" ht="23" customHeight="1">
      <x:c r="A1091" s="8" t="str">
        <x:v>DP World Tour</x:v>
      </x:c>
      <x:c r="B1091" s="11" t="n">
        <x:v>2020</x:v>
      </x:c>
      <x:c r="C1091" s="8" t="str">
        <x:v>Aphrodite Hills Cyprus Showdown</x:v>
      </x:c>
      <x:c r="D1091" s="11" t="str">
        <x:v>EUR</x:v>
      </x:c>
      <x:c r="E1091" s="13" t="n">
        <x:v>1000000</x:v>
      </x:c>
      <x:c r="F1091" s="8" t="str">
        <x:v>official_calendar_matched</x:v>
      </x:c>
      <x:c r="G1091" s="8" t="str">
        <x:v>Robert MacIntyre (1)</x:v>
      </x:c>
      <x:c r="H1091" s="8" t="str"/>
      <x:c r="I1091" s="8" t="str">
        <x:v>https://www.europeantour.com/dpworld-tour/schedule/2020/</x:v>
      </x:c>
      <x:c r="J1091" s="8" t="str">
        <x:v>€1,000,000 / 2,000 Robert MacIntyre (1) 24  New tournament</x:v>
      </x:c>
    </x:row>
    <x:row r="1092" ht="23" customHeight="1">
      <x:c r="A1092" s="8" t="str">
        <x:v>DP World Tour</x:v>
      </x:c>
      <x:c r="B1092" s="11" t="n">
        <x:v>2020</x:v>
      </x:c>
      <x:c r="C1092" s="8" t="str">
        <x:v>Masters Tournament</x:v>
      </x:c>
      <x:c r="D1092" s="11" t="str">
        <x:v>USD</x:v>
      </x:c>
      <x:c r="E1092" s="13" t="n">
        <x:v>11500000</x:v>
      </x:c>
      <x:c r="F1092" s="8" t="str">
        <x:v>official_calendar_matched</x:v>
      </x:c>
      <x:c r="G1092" s="8" t="str">
        <x:v>Dustin Johnson (n/a)</x:v>
      </x:c>
      <x:c r="H1092" s="8" t="str"/>
      <x:c r="I1092" s="8" t="str">
        <x:v>https://www.europeantour.com/dpworld-tour/schedule/2020/</x:v>
      </x:c>
      <x:c r="J1092" s="8" t="str">
        <x:v>US$11,500,000 / 10,000 Dustin Johnson (n/a) 100  Major championship</x:v>
      </x:c>
    </x:row>
    <x:row r="1093" ht="23" customHeight="1">
      <x:c r="A1093" s="8" t="str">
        <x:v>DP World Tour</x:v>
      </x:c>
      <x:c r="B1093" s="11" t="n">
        <x:v>2020</x:v>
      </x:c>
      <x:c r="C1093" s="8" t="str">
        <x:v>Joburg Open</x:v>
      </x:c>
      <x:c r="D1093" s="11" t="str">
        <x:v>ZAR</x:v>
      </x:c>
      <x:c r="E1093" s="13" t="n">
        <x:v>19500000</x:v>
      </x:c>
      <x:c r="F1093" s="8" t="str">
        <x:v>official_calendar_matched</x:v>
      </x:c>
      <x:c r="G1093" s="8" t="str">
        <x:v>Joachim B. Hansen (1)</x:v>
      </x:c>
      <x:c r="H1093" s="8" t="str"/>
      <x:c r="I1093" s="8" t="str">
        <x:v>https://www.europeantour.com/dpworld-tour/schedule/2020/</x:v>
      </x:c>
      <x:c r="J1093" s="8" t="str">
        <x:v>R19,500,000 / 2,000 Joachim B. Hansen (1) 19 AFR </x:v>
      </x:c>
    </x:row>
    <x:row r="1094" ht="23" customHeight="1">
      <x:c r="A1094" s="8" t="str">
        <x:v>DP World Tour</x:v>
      </x:c>
      <x:c r="B1094" s="11" t="n">
        <x:v>2020</x:v>
      </x:c>
      <x:c r="C1094" s="8" t="str">
        <x:v>Alfred Dunhill Championship</x:v>
      </x:c>
      <x:c r="D1094" s="11" t="str">
        <x:v>EUR</x:v>
      </x:c>
      <x:c r="E1094" s="13" t="n">
        <x:v>1500000</x:v>
      </x:c>
      <x:c r="F1094" s="8" t="str">
        <x:v>official_calendar_matched</x:v>
      </x:c>
      <x:c r="G1094" s="8" t="str">
        <x:v>Christiaan Bezuidenhout (2)</x:v>
      </x:c>
      <x:c r="H1094" s="8" t="str"/>
      <x:c r="I1094" s="8" t="str">
        <x:v>https://www.europeantour.com/dpworld-tour/schedule/2020/</x:v>
      </x:c>
      <x:c r="J1094" s="8" t="str">
        <x:v>R29,000,000 / 2,750 Christiaan Bezuidenhout (2) 32 AFR[e] </x:v>
      </x:c>
    </x:row>
    <x:row r="1095" ht="23" customHeight="1">
      <x:c r="A1095" s="8" t="str">
        <x:v>DP World Tour</x:v>
      </x:c>
      <x:c r="B1095" s="11" t="n">
        <x:v>2020</x:v>
      </x:c>
      <x:c r="C1095" s="8" t="str">
        <x:v>Golf in Dubai Championship</x:v>
      </x:c>
      <x:c r="D1095" s="11" t="str">
        <x:v>USD</x:v>
      </x:c>
      <x:c r="E1095" s="13" t="n">
        <x:v>1200000</x:v>
      </x:c>
      <x:c r="F1095" s="8" t="str">
        <x:v>official_calendar_matched</x:v>
      </x:c>
      <x:c r="G1095" s="8" t="str">
        <x:v>Antoine Rozner (1)</x:v>
      </x:c>
      <x:c r="H1095" s="8" t="str"/>
      <x:c r="I1095" s="8" t="str">
        <x:v>https://www.europeantour.com/dpworld-tour/schedule/2020/</x:v>
      </x:c>
      <x:c r="J1095" s="8" t="str">
        <x:v>US$1,200,000 / 2,000 Antoine Rozner (1) 24  New tournament</x:v>
      </x:c>
    </x:row>
    <x:row r="1096" ht="23" customHeight="1">
      <x:c r="A1096" s="8" t="str">
        <x:v>DP World Tour</x:v>
      </x:c>
      <x:c r="B1096" s="11" t="n">
        <x:v>2020</x:v>
      </x:c>
      <x:c r="C1096" s="8" t="str">
        <x:v>South African Open</x:v>
      </x:c>
      <x:c r="D1096" s="11" t="str">
        <x:v>ZAR</x:v>
      </x:c>
      <x:c r="E1096" s="13" t="n">
        <x:v>19500000</x:v>
      </x:c>
      <x:c r="F1096" s="8" t="str">
        <x:v>official_calendar_matched</x:v>
      </x:c>
      <x:c r="G1096" s="8" t="str">
        <x:v>Christiaan Bezuidenhout (3)</x:v>
      </x:c>
      <x:c r="H1096" s="8" t="str"/>
      <x:c r="I1096" s="8" t="str">
        <x:v>https://www.europeantour.com/dpworld-tour/schedule/2020/</x:v>
      </x:c>
      <x:c r="J1096" s="8" t="str">
        <x:v>R19,500,000 / 2,000 Christiaan Bezuidenhout (3) 19 AFR </x:v>
      </x:c>
    </x:row>
    <x:row r="1097" ht="23" customHeight="1">
      <x:c r="A1097" s="8" t="str">
        <x:v>DP World Tour</x:v>
      </x:c>
      <x:c r="B1097" s="11" t="n">
        <x:v>2020</x:v>
      </x:c>
      <x:c r="C1097" s="8" t="str">
        <x:v>DP World Tour Championship, Dubai</x:v>
      </x:c>
      <x:c r="D1097" s="11" t="str">
        <x:v>USD</x:v>
      </x:c>
      <x:c r="E1097" s="13" t="n">
        <x:v>8000000</x:v>
      </x:c>
      <x:c r="F1097" s="8" t="str">
        <x:v>official_calendar_matched</x:v>
      </x:c>
      <x:c r="G1097" s="8" t="str">
        <x:v>Matt Fitzpatrick (6)</x:v>
      </x:c>
      <x:c r="H1097" s="8" t="str"/>
      <x:c r="I1097" s="8" t="str">
        <x:v>https://www.europeantour.com/dpworld-tour/schedule/2020/</x:v>
      </x:c>
      <x:c r="J1097" s="8" t="str">
        <x:v>US$8,000,000 / 12,000 Matt Fitzpatrick (6) 46  Tour Championship[m]</x:v>
      </x:c>
    </x:row>
    <x:row r="1098" ht="23" customHeight="1">
      <x:c r="A1098" s="8" t="str">
        <x:v>PGA TOUR</x:v>
      </x:c>
      <x:c r="B1098" s="11" t="n">
        <x:v>2021</x:v>
      </x:c>
      <x:c r="C1098" s="8" t="str">
        <x:v>Safeway Open</x:v>
      </x:c>
      <x:c r="D1098" s="11" t="str">
        <x:v>USD</x:v>
      </x:c>
      <x:c r="E1098" s="13" t="n">
        <x:v>6600000</x:v>
      </x:c>
      <x:c r="F1098" s="8" t="str">
        <x:v>official_media_correlated</x:v>
      </x:c>
      <x:c r="G1098" s="8" t="str">
        <x:v>Stewart Cink (7)</x:v>
      </x:c>
      <x:c r="H1098" s="8" t="str"/>
      <x:c r="I1098" s="8" t="str">
        <x:v>https://pgatourmedia.pgatourhq.com/tours/2021/pgatour/safewayopen</x:v>
      </x:c>
      <x:c r="J1098" s="8" t="str">
        <x:v>6,600,000 / Stewart Cink (7) 26  </x:v>
      </x:c>
    </x:row>
    <x:row r="1099" ht="23" customHeight="1">
      <x:c r="A1099" s="8" t="str">
        <x:v>PGA TOUR</x:v>
      </x:c>
      <x:c r="B1099" s="11" t="n">
        <x:v>2021</x:v>
      </x:c>
      <x:c r="C1099" s="8" t="str">
        <x:v>U.S. Open</x:v>
      </x:c>
      <x:c r="D1099" s="11" t="str">
        <x:v>USD</x:v>
      </x:c>
      <x:c r="E1099" s="13" t="n">
        <x:v>12500000</x:v>
      </x:c>
      <x:c r="F1099" s="8" t="str">
        <x:v>official_media_correlated</x:v>
      </x:c>
      <x:c r="G1099" s="8" t="str">
        <x:v>Bryson DeChambeau (7)</x:v>
      </x:c>
      <x:c r="H1099" s="8" t="str"/>
      <x:c r="I1099" s="8" t="str">
        <x:v>https://pgatourmedia.pgatourhq.com/tours/2021/pgatour/usopen</x:v>
      </x:c>
      <x:c r="J1099" s="8" t="str">
        <x:v>12,500,000 / Bryson DeChambeau (7) 100  Major championship</x:v>
      </x:c>
    </x:row>
    <x:row r="1100" ht="23" customHeight="1">
      <x:c r="A1100" s="8" t="str">
        <x:v>PGA TOUR</x:v>
      </x:c>
      <x:c r="B1100" s="11" t="n">
        <x:v>2021</x:v>
      </x:c>
      <x:c r="C1100" s="8" t="str">
        <x:v>Corales Puntacana Resort and Club Championship</x:v>
      </x:c>
      <x:c r="D1100" s="11" t="str">
        <x:v>USD</x:v>
      </x:c>
      <x:c r="E1100" s="13" t="n">
        <x:v>4000000</x:v>
      </x:c>
      <x:c r="F1100" s="8" t="str">
        <x:v>official_media_correlated</x:v>
      </x:c>
      <x:c r="G1100" s="8" t="str">
        <x:v>Hudson Swafford (2)</x:v>
      </x:c>
      <x:c r="H1100" s="8" t="str"/>
      <x:c r="I1100" s="8" t="str">
        <x:v>https://pgatourmedia.pgatourhq.com/tours/2021/pgatour/coralespuntacanaresort-clubchampionship</x:v>
      </x:c>
      <x:c r="J1100" s="8" t="str">
        <x:v>4,000,000 / Hudson Swafford (2) 24  </x:v>
      </x:c>
    </x:row>
    <x:row r="1101" ht="23" customHeight="1">
      <x:c r="A1101" s="8" t="str">
        <x:v>PGA TOUR</x:v>
      </x:c>
      <x:c r="B1101" s="11" t="n">
        <x:v>2021</x:v>
      </x:c>
      <x:c r="C1101" s="8" t="str">
        <x:v>Sanderson Farms Championship</x:v>
      </x:c>
      <x:c r="D1101" s="11" t="str">
        <x:v>USD</x:v>
      </x:c>
      <x:c r="E1101" s="13" t="n">
        <x:v>6600000</x:v>
      </x:c>
      <x:c r="F1101" s="8" t="str">
        <x:v>official_media_correlated</x:v>
      </x:c>
      <x:c r="G1101" s="8" t="str">
        <x:v>Sergio García (11)</x:v>
      </x:c>
      <x:c r="H1101" s="8" t="str"/>
      <x:c r="I1101" s="8" t="str">
        <x:v>https://pgatourmedia.pgatourhq.com/tours/2021/pgatour/sandersonfarmschampionship</x:v>
      </x:c>
      <x:c r="J1101" s="8" t="str">
        <x:v>6,600,000 / Sergio García (11) 30  </x:v>
      </x:c>
    </x:row>
    <x:row r="1102" ht="23" customHeight="1">
      <x:c r="A1102" s="8" t="str">
        <x:v>PGA TOUR</x:v>
      </x:c>
      <x:c r="B1102" s="11" t="n">
        <x:v>2021</x:v>
      </x:c>
      <x:c r="C1102" s="8" t="str">
        <x:v>Shriners Hospitals for Children Open</x:v>
      </x:c>
      <x:c r="D1102" s="11" t="str">
        <x:v>USD</x:v>
      </x:c>
      <x:c r="E1102" s="13" t="n">
        <x:v>7000000</x:v>
      </x:c>
      <x:c r="F1102" s="8" t="str">
        <x:v>official_media_correlated</x:v>
      </x:c>
      <x:c r="G1102" s="8" t="str">
        <x:v>Martin Laird (4)</x:v>
      </x:c>
      <x:c r="H1102" s="8" t="str"/>
      <x:c r="I1102" s="8" t="str">
        <x:v>https://pgatourmedia.pgatourhq.com/tours/2021/pgatour/shrinershospitalsforchildrenopen</x:v>
      </x:c>
      <x:c r="J1102" s="8" t="str">
        <x:v>7,000,000 / Martin Laird (4) 54  </x:v>
      </x:c>
    </x:row>
    <x:row r="1103" ht="23" customHeight="1">
      <x:c r="A1103" s="8" t="str">
        <x:v>PGA TOUR</x:v>
      </x:c>
      <x:c r="B1103" s="11" t="n">
        <x:v>2021</x:v>
      </x:c>
      <x:c r="C1103" s="8" t="str">
        <x:v>CJ Cup</x:v>
      </x:c>
      <x:c r="D1103" s="11" t="str">
        <x:v>USD</x:v>
      </x:c>
      <x:c r="E1103" s="13" t="n">
        <x:v>9750000</x:v>
      </x:c>
      <x:c r="F1103" s="8" t="str">
        <x:v>secondary_event_table</x:v>
      </x:c>
      <x:c r="G1103" s="8" t="str">
        <x:v>Jason Kokrak (1)</x:v>
      </x:c>
      <x:c r="H1103" s="8" t="str"/>
      <x:c r="I1103" s="8" t="str">
        <x:v>https://en.wikipedia.org/wiki/2020%E2%80%9321_PGA_Tour</x:v>
      </x:c>
      <x:c r="J1103" s="8" t="str">
        <x:v>9,750,000 / Jason Kokrak (1) 68  Limited-field event</x:v>
      </x:c>
    </x:row>
    <x:row r="1104" ht="23" customHeight="1">
      <x:c r="A1104" s="8" t="str">
        <x:v>PGA TOUR</x:v>
      </x:c>
      <x:c r="B1104" s="11" t="n">
        <x:v>2021</x:v>
      </x:c>
      <x:c r="C1104" s="8" t="str">
        <x:v>Zozo Championship</x:v>
      </x:c>
      <x:c r="D1104" s="11" t="str">
        <x:v>USD</x:v>
      </x:c>
      <x:c r="E1104" s="13" t="n">
        <x:v>8000000</x:v>
      </x:c>
      <x:c r="F1104" s="8" t="str">
        <x:v>secondary_event_table</x:v>
      </x:c>
      <x:c r="G1104" s="8" t="str">
        <x:v>Patrick Cantlay (3)</x:v>
      </x:c>
      <x:c r="H1104" s="8" t="str"/>
      <x:c r="I1104" s="8" t="str">
        <x:v>https://en.wikipedia.org/wiki/2020%E2%80%9321_PGA_Tour</x:v>
      </x:c>
      <x:c r="J1104" s="8" t="str">
        <x:v>8,000,000 / Patrick Cantlay (3) 70 JPN[e] Limited-field event</x:v>
      </x:c>
    </x:row>
    <x:row r="1105" ht="23" customHeight="1">
      <x:c r="A1105" s="8" t="str">
        <x:v>PGA TOUR</x:v>
      </x:c>
      <x:c r="B1105" s="11" t="n">
        <x:v>2021</x:v>
      </x:c>
      <x:c r="C1105" s="8" t="str">
        <x:v>Bermuda Championship</x:v>
      </x:c>
      <x:c r="D1105" s="11" t="str">
        <x:v>USD</x:v>
      </x:c>
      <x:c r="E1105" s="13" t="n">
        <x:v>4000000</x:v>
      </x:c>
      <x:c r="F1105" s="8" t="str">
        <x:v>official_media_correlated</x:v>
      </x:c>
      <x:c r="G1105" s="8" t="str">
        <x:v>Brian Gay (5)</x:v>
      </x:c>
      <x:c r="H1105" s="8" t="str"/>
      <x:c r="I1105" s="8" t="str">
        <x:v>https://pgatourmedia.pgatourhq.com/tours/2021/pgatour/bermudachampionship</x:v>
      </x:c>
      <x:c r="J1105" s="8" t="str">
        <x:v>4,000,000 / Brian Gay (5) 24  </x:v>
      </x:c>
    </x:row>
    <x:row r="1106" ht="23" customHeight="1">
      <x:c r="A1106" s="8" t="str">
        <x:v>PGA TOUR</x:v>
      </x:c>
      <x:c r="B1106" s="11" t="n">
        <x:v>2021</x:v>
      </x:c>
      <x:c r="C1106" s="8" t="str">
        <x:v>Vivint Houston Open</x:v>
      </x:c>
      <x:c r="D1106" s="11" t="str">
        <x:v>USD</x:v>
      </x:c>
      <x:c r="E1106" s="13" t="n">
        <x:v>7000000</x:v>
      </x:c>
      <x:c r="F1106" s="8" t="str">
        <x:v>official_media_correlated</x:v>
      </x:c>
      <x:c r="G1106" s="8" t="str">
        <x:v>Carlos Ortiz (1)</x:v>
      </x:c>
      <x:c r="H1106" s="8" t="str"/>
      <x:c r="I1106" s="8" t="str">
        <x:v>https://pgatourmedia.pgatourhq.com/tours/2021/pgatour/houstonopen</x:v>
      </x:c>
      <x:c r="J1106" s="8" t="str">
        <x:v>7,000,000 / Carlos Ortiz (1) 50  </x:v>
      </x:c>
    </x:row>
    <x:row r="1107" ht="23" customHeight="1">
      <x:c r="A1107" s="8" t="str">
        <x:v>PGA TOUR</x:v>
      </x:c>
      <x:c r="B1107" s="11" t="n">
        <x:v>2021</x:v>
      </x:c>
      <x:c r="C1107" s="8" t="str">
        <x:v>Masters Tournament</x:v>
      </x:c>
      <x:c r="D1107" s="11" t="str">
        <x:v>USD</x:v>
      </x:c>
      <x:c r="E1107" s="13" t="n">
        <x:v>11500000</x:v>
      </x:c>
      <x:c r="F1107" s="8" t="str">
        <x:v>official_media_correlated</x:v>
      </x:c>
      <x:c r="G1107" s="8" t="str">
        <x:v>Dustin Johnson (24)</x:v>
      </x:c>
      <x:c r="H1107" s="8" t="str"/>
      <x:c r="I1107" s="8" t="str">
        <x:v>https://pgatourmedia.pgatourhq.com/tours/2021/pgatour/masterstournament2</x:v>
      </x:c>
      <x:c r="J1107" s="8" t="str">
        <x:v>11,500,000 / Dustin Johnson (24) 100  Major championship</x:v>
      </x:c>
    </x:row>
    <x:row r="1108" ht="23" customHeight="1">
      <x:c r="A1108" s="8" t="str">
        <x:v>PGA TOUR</x:v>
      </x:c>
      <x:c r="B1108" s="11" t="n">
        <x:v>2021</x:v>
      </x:c>
      <x:c r="C1108" s="8" t="str">
        <x:v>RSM Classic</x:v>
      </x:c>
      <x:c r="D1108" s="11" t="str">
        <x:v>USD</x:v>
      </x:c>
      <x:c r="E1108" s="13" t="n">
        <x:v>6600000</x:v>
      </x:c>
      <x:c r="F1108" s="8" t="str">
        <x:v>official_media_correlated</x:v>
      </x:c>
      <x:c r="G1108" s="8" t="str">
        <x:v>Robert Streb (2)</x:v>
      </x:c>
      <x:c r="H1108" s="8" t="str"/>
      <x:c r="I1108" s="8" t="str">
        <x:v>https://pgatourmedia.pgatourhq.com/tours/2021/pgatour/thersmclassic</x:v>
      </x:c>
      <x:c r="J1108" s="8" t="str">
        <x:v>6,600,000 / Robert Streb (2) 52  </x:v>
      </x:c>
    </x:row>
    <x:row r="1109" ht="23" customHeight="1">
      <x:c r="A1109" s="8" t="str">
        <x:v>PGA TOUR</x:v>
      </x:c>
      <x:c r="B1109" s="11" t="n">
        <x:v>2021</x:v>
      </x:c>
      <x:c r="C1109" s="8" t="str">
        <x:v>Mayakoba Golf Classic</x:v>
      </x:c>
      <x:c r="D1109" s="11" t="str">
        <x:v>USD</x:v>
      </x:c>
      <x:c r="E1109" s="13" t="n">
        <x:v>7200000</x:v>
      </x:c>
      <x:c r="F1109" s="8" t="str">
        <x:v>official_media_correlated</x:v>
      </x:c>
      <x:c r="G1109" s="8" t="str">
        <x:v>Viktor Hovland (2)</x:v>
      </x:c>
      <x:c r="H1109" s="8" t="str"/>
      <x:c r="I1109" s="8" t="str">
        <x:v>https://pgatourmedia.pgatourhq.com/tours/2021/pgatour/mayakobagolfclassic</x:v>
      </x:c>
      <x:c r="J1109" s="8" t="str">
        <x:v>7,200,000 / Viktor Hovland (2) 46  </x:v>
      </x:c>
    </x:row>
    <x:row r="1110" ht="23" customHeight="1">
      <x:c r="A1110" s="8" t="str">
        <x:v>PGA TOUR</x:v>
      </x:c>
      <x:c r="B1110" s="11" t="n">
        <x:v>2021</x:v>
      </x:c>
      <x:c r="C1110" s="8" t="str">
        <x:v>Sentry Tournament of Champions</x:v>
      </x:c>
      <x:c r="D1110" s="11" t="str">
        <x:v>USD</x:v>
      </x:c>
      <x:c r="E1110" s="13" t="n">
        <x:v>6700000</x:v>
      </x:c>
      <x:c r="F1110" s="8" t="str">
        <x:v>official_media_correlated</x:v>
      </x:c>
      <x:c r="G1110" s="8" t="str">
        <x:v>Harris English (3)</x:v>
      </x:c>
      <x:c r="H1110" s="8" t="str"/>
      <x:c r="I1110" s="8" t="str">
        <x:v>https://pgatourmedia.pgatourhq.com/tours/2021/pgatour/sentrytournamentofchampions</x:v>
      </x:c>
      <x:c r="J1110" s="8" t="str">
        <x:v>6,700,000 / Harris English (3) 64  Limited-field event</x:v>
      </x:c>
    </x:row>
    <x:row r="1111" ht="23" customHeight="1">
      <x:c r="A1111" s="8" t="str">
        <x:v>PGA TOUR</x:v>
      </x:c>
      <x:c r="B1111" s="11" t="n">
        <x:v>2021</x:v>
      </x:c>
      <x:c r="C1111" s="8" t="str">
        <x:v>Sony Open in Hawaii</x:v>
      </x:c>
      <x:c r="D1111" s="11" t="str">
        <x:v>USD</x:v>
      </x:c>
      <x:c r="E1111" s="13" t="n">
        <x:v>6600000</x:v>
      </x:c>
      <x:c r="F1111" s="8" t="str">
        <x:v>official_media_correlated</x:v>
      </x:c>
      <x:c r="G1111" s="8" t="str">
        <x:v>Kevin Na (5)</x:v>
      </x:c>
      <x:c r="H1111" s="8" t="str"/>
      <x:c r="I1111" s="8" t="str">
        <x:v>https://pgatourmedia.pgatourhq.com/tours/2021/pgatour/sonyopeninhawaii</x:v>
      </x:c>
      <x:c r="J1111" s="8" t="str">
        <x:v>6,600,000 / Kevin Na (5) 50  </x:v>
      </x:c>
    </x:row>
    <x:row r="1112" ht="23" customHeight="1">
      <x:c r="A1112" s="8" t="str">
        <x:v>PGA TOUR</x:v>
      </x:c>
      <x:c r="B1112" s="11" t="n">
        <x:v>2021</x:v>
      </x:c>
      <x:c r="C1112" s="8" t="str">
        <x:v>The American Express</x:v>
      </x:c>
      <x:c r="D1112" s="11" t="str">
        <x:v>USD</x:v>
      </x:c>
      <x:c r="E1112" s="13" t="n">
        <x:v>6700000</x:v>
      </x:c>
      <x:c r="F1112" s="8" t="str">
        <x:v>official_media_correlated</x:v>
      </x:c>
      <x:c r="G1112" s="8" t="str">
        <x:v>Kim Si-woo (3)</x:v>
      </x:c>
      <x:c r="H1112" s="8" t="str"/>
      <x:c r="I1112" s="8" t="str">
        <x:v>https://pgatourmedia.pgatourhq.com/tours/2021/pgatour/theamericanexpress</x:v>
      </x:c>
      <x:c r="J1112" s="8" t="str">
        <x:v>6,700,000 / Kim Si-woo (3) 46  Pro-Am[f]</x:v>
      </x:c>
    </x:row>
    <x:row r="1113" ht="23" customHeight="1">
      <x:c r="A1113" s="8" t="str">
        <x:v>PGA TOUR</x:v>
      </x:c>
      <x:c r="B1113" s="11" t="n">
        <x:v>2021</x:v>
      </x:c>
      <x:c r="C1113" s="8" t="str">
        <x:v>Farmers Insurance Open</x:v>
      </x:c>
      <x:c r="D1113" s="11" t="str">
        <x:v>USD</x:v>
      </x:c>
      <x:c r="E1113" s="13" t="n">
        <x:v>7500000</x:v>
      </x:c>
      <x:c r="F1113" s="8" t="str">
        <x:v>official_media_correlated</x:v>
      </x:c>
      <x:c r="G1113" s="8" t="str">
        <x:v>Patrick Reed (9)</x:v>
      </x:c>
      <x:c r="H1113" s="8" t="str"/>
      <x:c r="I1113" s="8" t="str">
        <x:v>https://pgatourmedia.pgatourhq.com/tours/2021/pgatour/farmersinsuranceopen</x:v>
      </x:c>
      <x:c r="J1113" s="8" t="str">
        <x:v>7,500,000 / Patrick Reed (9) 58  </x:v>
      </x:c>
    </x:row>
    <x:row r="1114" ht="23" customHeight="1">
      <x:c r="A1114" s="8" t="str">
        <x:v>PGA TOUR</x:v>
      </x:c>
      <x:c r="B1114" s="11" t="n">
        <x:v>2021</x:v>
      </x:c>
      <x:c r="C1114" s="8" t="str">
        <x:v>Waste Management Phoenix Open</x:v>
      </x:c>
      <x:c r="D1114" s="11" t="str">
        <x:v>USD</x:v>
      </x:c>
      <x:c r="E1114" s="13" t="n">
        <x:v>7300000</x:v>
      </x:c>
      <x:c r="F1114" s="8" t="str">
        <x:v>official_media_correlated</x:v>
      </x:c>
      <x:c r="G1114" s="8" t="str">
        <x:v>Brooks Koepka (8)</x:v>
      </x:c>
      <x:c r="H1114" s="8" t="str"/>
      <x:c r="I1114" s="8" t="str">
        <x:v>https://pgatourmedia.pgatourhq.com/tours/2021/pgatour/wastemanagementphoenixopen</x:v>
      </x:c>
      <x:c r="J1114" s="8" t="str">
        <x:v>7,300,000 / Brooks Koepka (8) 58  </x:v>
      </x:c>
    </x:row>
    <x:row r="1115" ht="23" customHeight="1">
      <x:c r="A1115" s="8" t="str">
        <x:v>PGA TOUR</x:v>
      </x:c>
      <x:c r="B1115" s="11" t="n">
        <x:v>2021</x:v>
      </x:c>
      <x:c r="C1115" s="8" t="str">
        <x:v>AT&amp;T Pebble Beach Pro-Am</x:v>
      </x:c>
      <x:c r="D1115" s="11" t="str">
        <x:v>USD</x:v>
      </x:c>
      <x:c r="E1115" s="13" t="n">
        <x:v>7800000</x:v>
      </x:c>
      <x:c r="F1115" s="8" t="str">
        <x:v>official_media_correlated</x:v>
      </x:c>
      <x:c r="G1115" s="8" t="str">
        <x:v>Daniel Berger (4)</x:v>
      </x:c>
      <x:c r="H1115" s="8" t="str"/>
      <x:c r="I1115" s="8" t="str">
        <x:v>https://pgatourmedia.pgatourhq.com/tours/2021/pgatour/at-tpebblebeachpro-am</x:v>
      </x:c>
      <x:c r="J1115" s="8" t="str">
        <x:v>7,800,000 / Daniel Berger (4) 30  Pro-Am[f]</x:v>
      </x:c>
    </x:row>
    <x:row r="1116" ht="23" customHeight="1">
      <x:c r="A1116" s="8" t="str">
        <x:v>PGA TOUR</x:v>
      </x:c>
      <x:c r="B1116" s="11" t="n">
        <x:v>2021</x:v>
      </x:c>
      <x:c r="C1116" s="8" t="str">
        <x:v>Genesis Invitational</x:v>
      </x:c>
      <x:c r="D1116" s="11" t="str">
        <x:v>USD</x:v>
      </x:c>
      <x:c r="E1116" s="13" t="n">
        <x:v>9300000</x:v>
      </x:c>
      <x:c r="F1116" s="8" t="str">
        <x:v>official_media_correlated</x:v>
      </x:c>
      <x:c r="G1116" s="8" t="str">
        <x:v>Max Homa (2)</x:v>
      </x:c>
      <x:c r="H1116" s="8" t="str"/>
      <x:c r="I1116" s="8" t="str">
        <x:v>https://pgatourmedia.pgatourhq.com/tours/2021/pgatour/thegenesisinvitational</x:v>
      </x:c>
      <x:c r="J1116" s="8" t="str">
        <x:v>9,300,000 / Max Homa (2) 68  Invitational</x:v>
      </x:c>
    </x:row>
    <x:row r="1117" ht="23" customHeight="1">
      <x:c r="A1117" s="8" t="str">
        <x:v>PGA TOUR</x:v>
      </x:c>
      <x:c r="B1117" s="11" t="n">
        <x:v>2021</x:v>
      </x:c>
      <x:c r="C1117" s="8" t="str">
        <x:v>WGC-Workday Championship</x:v>
      </x:c>
      <x:c r="D1117" s="11" t="str">
        <x:v>USD</x:v>
      </x:c>
      <x:c r="E1117" s="13" t="n">
        <x:v>10500000</x:v>
      </x:c>
      <x:c r="F1117" s="8" t="str">
        <x:v>official_media_correlated</x:v>
      </x:c>
      <x:c r="G1117" s="8" t="str">
        <x:v>Collin Morikawa (4)</x:v>
      </x:c>
      <x:c r="H1117" s="8" t="str"/>
      <x:c r="I1117" s="8" t="str">
        <x:v>https://pgatourmedia.pgatourhq.com/tours/2021/pgatour/worldgolfchampionships-concession</x:v>
      </x:c>
      <x:c r="J1117" s="8" t="str">
        <x:v>10,500,000 / Collin Morikawa (4) 74  World Golf Championship</x:v>
      </x:c>
    </x:row>
    <x:row r="1118" ht="23" customHeight="1">
      <x:c r="A1118" s="8" t="str">
        <x:v>PGA TOUR</x:v>
      </x:c>
      <x:c r="B1118" s="11" t="n">
        <x:v>2021</x:v>
      </x:c>
      <x:c r="C1118" s="8" t="str">
        <x:v>Puerto Rico Open</x:v>
      </x:c>
      <x:c r="D1118" s="11" t="str">
        <x:v>USD</x:v>
      </x:c>
      <x:c r="E1118" s="13" t="n">
        <x:v>3000000</x:v>
      </x:c>
      <x:c r="F1118" s="8" t="str">
        <x:v>official_media_correlated</x:v>
      </x:c>
      <x:c r="G1118" s="8" t="str">
        <x:v>Branden Grace (2)</x:v>
      </x:c>
      <x:c r="H1118" s="8" t="str"/>
      <x:c r="I1118" s="8" t="str">
        <x:v>https://pgatourmedia.pgatourhq.com/tours/2021/pgatour/puertoricoopen</x:v>
      </x:c>
      <x:c r="J1118" s="8" t="str">
        <x:v>3,000,000 / Branden Grace (2) 24  Alternate event</x:v>
      </x:c>
    </x:row>
    <x:row r="1119" ht="23" customHeight="1">
      <x:c r="A1119" s="8" t="str">
        <x:v>PGA TOUR</x:v>
      </x:c>
      <x:c r="B1119" s="11" t="n">
        <x:v>2021</x:v>
      </x:c>
      <x:c r="C1119" s="8" t="str">
        <x:v>Arnold Palmer Invitational</x:v>
      </x:c>
      <x:c r="D1119" s="11" t="str">
        <x:v>USD</x:v>
      </x:c>
      <x:c r="E1119" s="13" t="n">
        <x:v>9300000</x:v>
      </x:c>
      <x:c r="F1119" s="8" t="str">
        <x:v>official_media_correlated</x:v>
      </x:c>
      <x:c r="G1119" s="8" t="str">
        <x:v>Bryson DeChambeau (8)</x:v>
      </x:c>
      <x:c r="H1119" s="8" t="str"/>
      <x:c r="I1119" s="8" t="str">
        <x:v>https://pgatourmedia.pgatourhq.com/tours/2021/pgatour/arnoldpalmerinvitationalpresentedbymastercard</x:v>
      </x:c>
      <x:c r="J1119" s="8" t="str">
        <x:v>9,300,000 / Bryson DeChambeau (8) 58  Invitational</x:v>
      </x:c>
    </x:row>
    <x:row r="1120" ht="23" customHeight="1">
      <x:c r="A1120" s="8" t="str">
        <x:v>PGA TOUR</x:v>
      </x:c>
      <x:c r="B1120" s="11" t="n">
        <x:v>2021</x:v>
      </x:c>
      <x:c r="C1120" s="8" t="str">
        <x:v>The Players Championship</x:v>
      </x:c>
      <x:c r="D1120" s="11" t="str">
        <x:v>USD</x:v>
      </x:c>
      <x:c r="E1120" s="13" t="n">
        <x:v>15000000</x:v>
      </x:c>
      <x:c r="F1120" s="8" t="str">
        <x:v>official_media_correlated</x:v>
      </x:c>
      <x:c r="G1120" s="8" t="str">
        <x:v>Justin Thomas (14)</x:v>
      </x:c>
      <x:c r="H1120" s="8" t="str"/>
      <x:c r="I1120" s="8" t="str">
        <x:v>https://pgatourmedia.pgatourhq.com/tours/2021/pgatour/theplayerschampionship</x:v>
      </x:c>
      <x:c r="J1120" s="8" t="str">
        <x:v>15,000,000 / Justin Thomas (14) 80  Flagship event</x:v>
      </x:c>
    </x:row>
    <x:row r="1121" ht="23" customHeight="1">
      <x:c r="A1121" s="8" t="str">
        <x:v>PGA TOUR</x:v>
      </x:c>
      <x:c r="B1121" s="11" t="n">
        <x:v>2021</x:v>
      </x:c>
      <x:c r="C1121" s="8" t="str">
        <x:v>The Honda Classic</x:v>
      </x:c>
      <x:c r="D1121" s="11" t="str">
        <x:v>USD</x:v>
      </x:c>
      <x:c r="E1121" s="13" t="n">
        <x:v>7000000</x:v>
      </x:c>
      <x:c r="F1121" s="8" t="str">
        <x:v>official_media_correlated</x:v>
      </x:c>
      <x:c r="G1121" s="8" t="str">
        <x:v>Matt Jones (2)</x:v>
      </x:c>
      <x:c r="H1121" s="8" t="str"/>
      <x:c r="I1121" s="8" t="str">
        <x:v>https://pgatourmedia.pgatourhq.com/tours/2021/pgatour/thehondaclassic</x:v>
      </x:c>
      <x:c r="J1121" s="8" t="str">
        <x:v>7,000,000 / Matt Jones (2) 34  </x:v>
      </x:c>
    </x:row>
    <x:row r="1122" ht="23" customHeight="1">
      <x:c r="A1122" s="8" t="str">
        <x:v>PGA TOUR</x:v>
      </x:c>
      <x:c r="B1122" s="11" t="n">
        <x:v>2021</x:v>
      </x:c>
      <x:c r="C1122" s="8" t="str">
        <x:v>WGC-Dell Technologies Match Play</x:v>
      </x:c>
      <x:c r="D1122" s="11" t="str">
        <x:v>USD</x:v>
      </x:c>
      <x:c r="E1122" s="13" t="n">
        <x:v>10500000</x:v>
      </x:c>
      <x:c r="F1122" s="8" t="str">
        <x:v>official_media_correlated</x:v>
      </x:c>
      <x:c r="G1122" s="8" t="str">
        <x:v>Billy Horschel (6)</x:v>
      </x:c>
      <x:c r="H1122" s="8" t="str"/>
      <x:c r="I1122" s="8" t="str">
        <x:v>https://pgatourmedia.pgatourhq.com/tours/2021/pgatour/worldgolfchampionships-delltechnologiesmatchplay</x:v>
      </x:c>
      <x:c r="J1122" s="8" t="str">
        <x:v>10,500,000 / Billy Horschel (6) 76  World Golf Championship</x:v>
      </x:c>
    </x:row>
    <x:row r="1123" ht="23" customHeight="1">
      <x:c r="A1123" s="8" t="str">
        <x:v>PGA TOUR</x:v>
      </x:c>
      <x:c r="B1123" s="11" t="n">
        <x:v>2021</x:v>
      </x:c>
      <x:c r="C1123" s="8" t="str">
        <x:v>Corales Puntacana Resort and Club Championship</x:v>
      </x:c>
      <x:c r="D1123" s="11" t="str">
        <x:v>USD</x:v>
      </x:c>
      <x:c r="E1123" s="13" t="n">
        <x:v>3000000</x:v>
      </x:c>
      <x:c r="F1123" s="8" t="str">
        <x:v>official_media_correlated</x:v>
      </x:c>
      <x:c r="G1123" s="8" t="str">
        <x:v>Joel Dahmen (1)</x:v>
      </x:c>
      <x:c r="H1123" s="8" t="str"/>
      <x:c r="I1123" s="8" t="str">
        <x:v>https://pgatourmedia.pgatourhq.com/tours/2021/pgatour/coralespuntacanaresort-clubchampionship2</x:v>
      </x:c>
      <x:c r="J1123" s="8" t="str">
        <x:v>3,000,000 / Joel Dahmen (1) 24  Alternate event</x:v>
      </x:c>
    </x:row>
    <x:row r="1124" ht="23" customHeight="1">
      <x:c r="A1124" s="8" t="str">
        <x:v>PGA TOUR</x:v>
      </x:c>
      <x:c r="B1124" s="11" t="n">
        <x:v>2021</x:v>
      </x:c>
      <x:c r="C1124" s="8" t="str">
        <x:v>Valero Texas Open</x:v>
      </x:c>
      <x:c r="D1124" s="11" t="str">
        <x:v>USD</x:v>
      </x:c>
      <x:c r="E1124" s="13" t="n">
        <x:v>7700000</x:v>
      </x:c>
      <x:c r="F1124" s="8" t="str">
        <x:v>official_media_correlated</x:v>
      </x:c>
      <x:c r="G1124" s="8" t="str">
        <x:v>Jordan Spieth (12)</x:v>
      </x:c>
      <x:c r="H1124" s="8" t="str"/>
      <x:c r="I1124" s="8" t="str">
        <x:v>https://pgatourmedia.pgatourhq.com/tours/2021/pgatour/valerotexasopen</x:v>
      </x:c>
      <x:c r="J1124" s="8" t="str">
        <x:v>7,700,000 / Jordan Spieth (12) 38  </x:v>
      </x:c>
    </x:row>
    <x:row r="1125" ht="23" customHeight="1">
      <x:c r="A1125" s="8" t="str">
        <x:v>PGA TOUR</x:v>
      </x:c>
      <x:c r="B1125" s="11" t="n">
        <x:v>2021</x:v>
      </x:c>
      <x:c r="C1125" s="8" t="str">
        <x:v>Masters Tournament</x:v>
      </x:c>
      <x:c r="D1125" s="11" t="str">
        <x:v>USD</x:v>
      </x:c>
      <x:c r="E1125" s="13" t="n">
        <x:v>11500000</x:v>
      </x:c>
      <x:c r="F1125" s="8" t="str">
        <x:v>official_media_correlated</x:v>
      </x:c>
      <x:c r="G1125" s="8" t="str">
        <x:v>Hideki Matsuyama (6)</x:v>
      </x:c>
      <x:c r="H1125" s="8" t="str"/>
      <x:c r="I1125" s="8" t="str">
        <x:v>https://pgatourmedia.pgatourhq.com/tours/2021/pgatour/masterstournament2</x:v>
      </x:c>
      <x:c r="J1125" s="8" t="str">
        <x:v>11,500,000 / Hideki Matsuyama (6) 100  Major championship</x:v>
      </x:c>
    </x:row>
    <x:row r="1126" ht="23" customHeight="1">
      <x:c r="A1126" s="8" t="str">
        <x:v>PGA TOUR</x:v>
      </x:c>
      <x:c r="B1126" s="11" t="n">
        <x:v>2021</x:v>
      </x:c>
      <x:c r="C1126" s="8" t="str">
        <x:v>RBC Heritage</x:v>
      </x:c>
      <x:c r="D1126" s="11" t="str">
        <x:v>USD</x:v>
      </x:c>
      <x:c r="E1126" s="13" t="n">
        <x:v>7100000</x:v>
      </x:c>
      <x:c r="F1126" s="8" t="str">
        <x:v>official_media_correlated</x:v>
      </x:c>
      <x:c r="G1126" s="8" t="str">
        <x:v>Stewart Cink (8)</x:v>
      </x:c>
      <x:c r="H1126" s="8" t="str"/>
      <x:c r="I1126" s="8" t="str">
        <x:v>https://pgatourmedia.pgatourhq.com/tours/2021/pgatour/rbcheritage</x:v>
      </x:c>
      <x:c r="J1126" s="8" t="str">
        <x:v>7,100,000 / Stewart Cink (8) 60  Invitational</x:v>
      </x:c>
    </x:row>
    <x:row r="1127" ht="23" customHeight="1">
      <x:c r="A1127" s="8" t="str">
        <x:v>PGA TOUR</x:v>
      </x:c>
      <x:c r="B1127" s="11" t="n">
        <x:v>2021</x:v>
      </x:c>
      <x:c r="C1127" s="8" t="str">
        <x:v>Zurich Classic of New Orleans</x:v>
      </x:c>
      <x:c r="D1127" s="11" t="str">
        <x:v>USD</x:v>
      </x:c>
      <x:c r="E1127" s="13" t="n">
        <x:v>7400000</x:v>
      </x:c>
      <x:c r="F1127" s="8" t="str">
        <x:v>official_media_correlated</x:v>
      </x:c>
      <x:c r="G1127" s="8" t="str">
        <x:v>Marc Leishman (6) and Cameron Smith (3)</x:v>
      </x:c>
      <x:c r="H1127" s="8" t="str"/>
      <x:c r="I1127" s="8" t="str">
        <x:v>https://pgatourmedia.pgatourhq.com/tours/2021/pgatour/zurichclassicofneworleans</x:v>
      </x:c>
      <x:c r="J1127" s="8" t="str">
        <x:v>7,400,000 / Marc Leishman (6) and Cameron Smith (3) n/a  Team event</x:v>
      </x:c>
    </x:row>
    <x:row r="1128" ht="23" customHeight="1">
      <x:c r="A1128" s="8" t="str">
        <x:v>PGA TOUR</x:v>
      </x:c>
      <x:c r="B1128" s="11" t="n">
        <x:v>2021</x:v>
      </x:c>
      <x:c r="C1128" s="8" t="str">
        <x:v>Valspar Championship</x:v>
      </x:c>
      <x:c r="D1128" s="11" t="str">
        <x:v>USD</x:v>
      </x:c>
      <x:c r="E1128" s="13" t="n">
        <x:v>6900000</x:v>
      </x:c>
      <x:c r="F1128" s="8" t="str">
        <x:v>official_media_correlated</x:v>
      </x:c>
      <x:c r="G1128" s="8" t="str">
        <x:v>Sam Burns (1)</x:v>
      </x:c>
      <x:c r="H1128" s="8" t="str"/>
      <x:c r="I1128" s="8" t="str">
        <x:v>https://pgatourmedia.pgatourhq.com/tours/2021/pgatour/valsparchampionship</x:v>
      </x:c>
      <x:c r="J1128" s="8" t="str">
        <x:v>6,900,000 / Sam Burns (1) 54  </x:v>
      </x:c>
    </x:row>
    <x:row r="1129" ht="23" customHeight="1">
      <x:c r="A1129" s="8" t="str">
        <x:v>PGA TOUR</x:v>
      </x:c>
      <x:c r="B1129" s="11" t="n">
        <x:v>2021</x:v>
      </x:c>
      <x:c r="C1129" s="8" t="str">
        <x:v>Wells Fargo Championship</x:v>
      </x:c>
      <x:c r="D1129" s="11" t="str">
        <x:v>USD</x:v>
      </x:c>
      <x:c r="E1129" s="13" t="n">
        <x:v>8100000</x:v>
      </x:c>
      <x:c r="F1129" s="8" t="str">
        <x:v>official_media_correlated</x:v>
      </x:c>
      <x:c r="G1129" s="8" t="str">
        <x:v>Rory McIlroy (19)</x:v>
      </x:c>
      <x:c r="H1129" s="8" t="str"/>
      <x:c r="I1129" s="8" t="str">
        <x:v>https://pgatourmedia.pgatourhq.com/tours/2021/pgatour/wellsfargochampionship</x:v>
      </x:c>
      <x:c r="J1129" s="8" t="str">
        <x:v>8,100,000 / Rory McIlroy (19) 60  </x:v>
      </x:c>
    </x:row>
    <x:row r="1130" ht="23" customHeight="1">
      <x:c r="A1130" s="8" t="str">
        <x:v>PGA TOUR</x:v>
      </x:c>
      <x:c r="B1130" s="11" t="n">
        <x:v>2021</x:v>
      </x:c>
      <x:c r="C1130" s="8" t="str">
        <x:v>AT&amp;T Byron Nelson</x:v>
      </x:c>
      <x:c r="D1130" s="11" t="str">
        <x:v>USD</x:v>
      </x:c>
      <x:c r="E1130" s="13" t="n">
        <x:v>8100000</x:v>
      </x:c>
      <x:c r="F1130" s="8" t="str">
        <x:v>official_media_correlated</x:v>
      </x:c>
      <x:c r="G1130" s="8" t="str">
        <x:v>Lee Kyoung-hoon (1)</x:v>
      </x:c>
      <x:c r="H1130" s="8" t="str"/>
      <x:c r="I1130" s="8" t="str">
        <x:v>https://pgatourmedia.pgatourhq.com/tours/2021/pgatour/at-tbyronnelson</x:v>
      </x:c>
      <x:c r="J1130" s="8" t="str">
        <x:v>8,100,000 / Lee Kyoung-hoon (1) 48  </x:v>
      </x:c>
    </x:row>
    <x:row r="1131" ht="23" customHeight="1">
      <x:c r="A1131" s="8" t="str">
        <x:v>PGA TOUR</x:v>
      </x:c>
      <x:c r="B1131" s="11" t="n">
        <x:v>2021</x:v>
      </x:c>
      <x:c r="C1131" s="8" t="str">
        <x:v>PGA Championship</x:v>
      </x:c>
      <x:c r="D1131" s="11" t="str">
        <x:v>USD</x:v>
      </x:c>
      <x:c r="E1131" s="13" t="n">
        <x:v>12000000</x:v>
      </x:c>
      <x:c r="F1131" s="8" t="str">
        <x:v>secondary_event_table</x:v>
      </x:c>
      <x:c r="G1131" s="8" t="str">
        <x:v>Phil Mickelson (45)</x:v>
      </x:c>
      <x:c r="H1131" s="8" t="str"/>
      <x:c r="I1131" s="8" t="str">
        <x:v>https://en.wikipedia.org/wiki/2020%E2%80%9321_PGA_Tour</x:v>
      </x:c>
      <x:c r="J1131" s="8" t="str">
        <x:v>12,000,000 / Phil Mickelson (45) 100  Major championship</x:v>
      </x:c>
    </x:row>
    <x:row r="1132" ht="23" customHeight="1">
      <x:c r="A1132" s="8" t="str">
        <x:v>PGA TOUR</x:v>
      </x:c>
      <x:c r="B1132" s="11" t="n">
        <x:v>2021</x:v>
      </x:c>
      <x:c r="C1132" s="8" t="str">
        <x:v>Charles Schwab Challenge</x:v>
      </x:c>
      <x:c r="D1132" s="11" t="str">
        <x:v>USD</x:v>
      </x:c>
      <x:c r="E1132" s="13" t="n">
        <x:v>7500000</x:v>
      </x:c>
      <x:c r="F1132" s="8" t="str">
        <x:v>official_media_correlated</x:v>
      </x:c>
      <x:c r="G1132" s="8" t="str">
        <x:v>Jason Kokrak (2)</x:v>
      </x:c>
      <x:c r="H1132" s="8" t="str"/>
      <x:c r="I1132" s="8" t="str">
        <x:v>https://pgatourmedia.pgatourhq.com/tours/2021/pgatour/charlesschwabchallenge</x:v>
      </x:c>
      <x:c r="J1132" s="8" t="str">
        <x:v>7,500,000 / Jason Kokrak (2) 58  Invitational</x:v>
      </x:c>
    </x:row>
    <x:row r="1133" ht="23" customHeight="1">
      <x:c r="A1133" s="8" t="str">
        <x:v>PGA TOUR</x:v>
      </x:c>
      <x:c r="B1133" s="11" t="n">
        <x:v>2021</x:v>
      </x:c>
      <x:c r="C1133" s="8" t="str">
        <x:v>Memorial Tournament</x:v>
      </x:c>
      <x:c r="D1133" s="11" t="str">
        <x:v>USD</x:v>
      </x:c>
      <x:c r="E1133" s="13" t="n">
        <x:v>9300000</x:v>
      </x:c>
      <x:c r="F1133" s="8" t="str">
        <x:v>official_media_correlated</x:v>
      </x:c>
      <x:c r="G1133" s="8" t="str">
        <x:v>Patrick Cantlay (4)</x:v>
      </x:c>
      <x:c r="H1133" s="8" t="str"/>
      <x:c r="I1133" s="8" t="str">
        <x:v>https://pgatourmedia.pgatourhq.com/tours/2021/pgatour/thememorialtournamentpresentedbynationwide</x:v>
      </x:c>
      <x:c r="J1133" s="8" t="str">
        <x:v>9,300,000 / Patrick Cantlay (4) 68  Invitational</x:v>
      </x:c>
    </x:row>
    <x:row r="1134" ht="23" customHeight="1">
      <x:c r="A1134" s="8" t="str">
        <x:v>PGA TOUR</x:v>
      </x:c>
      <x:c r="B1134" s="11" t="n">
        <x:v>2021</x:v>
      </x:c>
      <x:c r="C1134" s="8" t="str">
        <x:v>Palmetto Championship</x:v>
      </x:c>
      <x:c r="D1134" s="11" t="str">
        <x:v>USD</x:v>
      </x:c>
      <x:c r="E1134" s="13" t="n">
        <x:v>7300000</x:v>
      </x:c>
      <x:c r="F1134" s="8" t="str">
        <x:v>official_media_correlated</x:v>
      </x:c>
      <x:c r="G1134" s="8" t="str">
        <x:v>Garrick Higgo (1)</x:v>
      </x:c>
      <x:c r="H1134" s="8" t="str"/>
      <x:c r="I1134" s="8" t="str">
        <x:v>https://pgatourmedia.pgatourhq.com/tours/2021/pgatour/palmettochampionshipatcongaree</x:v>
      </x:c>
      <x:c r="J1134" s="8" t="str">
        <x:v>7,300,000 / Garrick Higgo (1) 38  New tournament</x:v>
      </x:c>
    </x:row>
    <x:row r="1135" ht="23" customHeight="1">
      <x:c r="A1135" s="8" t="str">
        <x:v>PGA TOUR</x:v>
      </x:c>
      <x:c r="B1135" s="11" t="n">
        <x:v>2021</x:v>
      </x:c>
      <x:c r="C1135" s="8" t="str">
        <x:v>U.S. Open</x:v>
      </x:c>
      <x:c r="D1135" s="11" t="str">
        <x:v>USD</x:v>
      </x:c>
      <x:c r="E1135" s="13" t="n">
        <x:v>12500000</x:v>
      </x:c>
      <x:c r="F1135" s="8" t="str">
        <x:v>official_media_correlated</x:v>
      </x:c>
      <x:c r="G1135" s="8" t="str">
        <x:v>Jon Rahm (6)</x:v>
      </x:c>
      <x:c r="H1135" s="8" t="str"/>
      <x:c r="I1135" s="8" t="str">
        <x:v>https://pgatourmedia.pgatourhq.com/tours/2021/pgatour/usopen</x:v>
      </x:c>
      <x:c r="J1135" s="8" t="str">
        <x:v>12,500,000 / Jon Rahm (6) 100  Major championship</x:v>
      </x:c>
    </x:row>
    <x:row r="1136" ht="23" customHeight="1">
      <x:c r="A1136" s="8" t="str">
        <x:v>PGA TOUR</x:v>
      </x:c>
      <x:c r="B1136" s="11" t="n">
        <x:v>2021</x:v>
      </x:c>
      <x:c r="C1136" s="8" t="str">
        <x:v>Travelers Championship</x:v>
      </x:c>
      <x:c r="D1136" s="11" t="str">
        <x:v>USD</x:v>
      </x:c>
      <x:c r="E1136" s="13" t="n">
        <x:v>7400000</x:v>
      </x:c>
      <x:c r="F1136" s="8" t="str">
        <x:v>official_media_correlated</x:v>
      </x:c>
      <x:c r="G1136" s="8" t="str">
        <x:v>Harris English (4)</x:v>
      </x:c>
      <x:c r="H1136" s="8" t="str"/>
      <x:c r="I1136" s="8" t="str">
        <x:v>https://pgatourmedia.pgatourhq.com/tours/2021/pgatour/travelerschampionship</x:v>
      </x:c>
      <x:c r="J1136" s="8" t="str">
        <x:v>7,400,000 / Harris English (4) 58  </x:v>
      </x:c>
    </x:row>
    <x:row r="1137" ht="23" customHeight="1">
      <x:c r="A1137" s="8" t="str">
        <x:v>PGA TOUR</x:v>
      </x:c>
      <x:c r="B1137" s="11" t="n">
        <x:v>2021</x:v>
      </x:c>
      <x:c r="C1137" s="8" t="str">
        <x:v>Rocket Mortgage Classic</x:v>
      </x:c>
      <x:c r="D1137" s="11" t="str">
        <x:v>USD</x:v>
      </x:c>
      <x:c r="E1137" s="13" t="n">
        <x:v>7500000</x:v>
      </x:c>
      <x:c r="F1137" s="8" t="str">
        <x:v>official_media_correlated</x:v>
      </x:c>
      <x:c r="G1137" s="8" t="str">
        <x:v>Cameron Davis (1)</x:v>
      </x:c>
      <x:c r="H1137" s="8" t="str"/>
      <x:c r="I1137" s="8" t="str">
        <x:v>https://pgatourmedia.pgatourhq.com/tours/2021/pgatour/rocketmortgageclassic</x:v>
      </x:c>
      <x:c r="J1137" s="8" t="str">
        <x:v>7,500,000 / Cameron Davis (1) 46  </x:v>
      </x:c>
    </x:row>
    <x:row r="1138" ht="23" customHeight="1">
      <x:c r="A1138" s="8" t="str">
        <x:v>PGA TOUR</x:v>
      </x:c>
      <x:c r="B1138" s="11" t="n">
        <x:v>2021</x:v>
      </x:c>
      <x:c r="C1138" s="8" t="str">
        <x:v>John Deere Classic</x:v>
      </x:c>
      <x:c r="D1138" s="11" t="str">
        <x:v>USD</x:v>
      </x:c>
      <x:c r="E1138" s="13" t="n">
        <x:v>6200000</x:v>
      </x:c>
      <x:c r="F1138" s="8" t="str">
        <x:v>official_media_correlated</x:v>
      </x:c>
      <x:c r="G1138" s="8" t="str">
        <x:v>Lucas Glover (4)</x:v>
      </x:c>
      <x:c r="H1138" s="8" t="str"/>
      <x:c r="I1138" s="8" t="str">
        <x:v>https://pgatourmedia.pgatourhq.com/tours/2021/pgatour/johndeereclassic</x:v>
      </x:c>
      <x:c r="J1138" s="8" t="str">
        <x:v>6,200,000 / Lucas Glover (4) 28  </x:v>
      </x:c>
    </x:row>
    <x:row r="1139" ht="23" customHeight="1">
      <x:c r="A1139" s="8" t="str">
        <x:v>PGA TOUR</x:v>
      </x:c>
      <x:c r="B1139" s="11" t="n">
        <x:v>2021</x:v>
      </x:c>
      <x:c r="C1139" s="8" t="str">
        <x:v>The Open Championship</x:v>
      </x:c>
      <x:c r="D1139" s="11" t="str">
        <x:v>USD</x:v>
      </x:c>
      <x:c r="E1139" s="13" t="n">
        <x:v>11500000</x:v>
      </x:c>
      <x:c r="F1139" s="8" t="str">
        <x:v>official_media_correlated</x:v>
      </x:c>
      <x:c r="G1139" s="8" t="str">
        <x:v>Collin Morikawa (5)</x:v>
      </x:c>
      <x:c r="H1139" s="8" t="str"/>
      <x:c r="I1139" s="8" t="str">
        <x:v>https://pgatourmedia.pgatourhq.com/tours/2021/pgatour/theopenchampionship</x:v>
      </x:c>
      <x:c r="J1139" s="8" t="str">
        <x:v>11,500,000 / Collin Morikawa (5) 100  Major championship</x:v>
      </x:c>
    </x:row>
    <x:row r="1140" ht="23" customHeight="1">
      <x:c r="A1140" s="8" t="str">
        <x:v>PGA TOUR</x:v>
      </x:c>
      <x:c r="B1140" s="11" t="n">
        <x:v>2021</x:v>
      </x:c>
      <x:c r="C1140" s="8" t="str">
        <x:v>Barbasol Championship</x:v>
      </x:c>
      <x:c r="D1140" s="11" t="str">
        <x:v>USD</x:v>
      </x:c>
      <x:c r="E1140" s="13" t="n">
        <x:v>3500000</x:v>
      </x:c>
      <x:c r="F1140" s="8" t="str">
        <x:v>official_media_correlated</x:v>
      </x:c>
      <x:c r="G1140" s="8" t="str">
        <x:v>Séamus Power (1)</x:v>
      </x:c>
      <x:c r="H1140" s="8" t="str"/>
      <x:c r="I1140" s="8" t="str">
        <x:v>https://pgatourmedia.pgatourhq.com/tours/2021/pgatour/barbasolchampionship</x:v>
      </x:c>
      <x:c r="J1140" s="8" t="str">
        <x:v>3,500,000 / Séamus Power (1) 24  Alternate event</x:v>
      </x:c>
    </x:row>
    <x:row r="1141" ht="23" customHeight="1">
      <x:c r="A1141" s="8" t="str">
        <x:v>PGA TOUR</x:v>
      </x:c>
      <x:c r="B1141" s="11" t="n">
        <x:v>2021</x:v>
      </x:c>
      <x:c r="C1141" s="8" t="str">
        <x:v>3M Open</x:v>
      </x:c>
      <x:c r="D1141" s="11" t="str">
        <x:v>USD</x:v>
      </x:c>
      <x:c r="E1141" s="13" t="n">
        <x:v>6600000</x:v>
      </x:c>
      <x:c r="F1141" s="8" t="str">
        <x:v>official_media_correlated</x:v>
      </x:c>
      <x:c r="G1141" s="8" t="str">
        <x:v>Cameron Champ (3)</x:v>
      </x:c>
      <x:c r="H1141" s="8" t="str"/>
      <x:c r="I1141" s="8" t="str">
        <x:v>https://pgatourmedia.pgatourhq.com/tours/2021/pgatour/3mopen</x:v>
      </x:c>
      <x:c r="J1141" s="8" t="str">
        <x:v>6,600,000 / Cameron Champ (3) 40  </x:v>
      </x:c>
    </x:row>
    <x:row r="1142" ht="23" customHeight="1">
      <x:c r="A1142" s="8" t="str">
        <x:v>PGA TOUR</x:v>
      </x:c>
      <x:c r="B1142" s="11" t="n">
        <x:v>2021</x:v>
      </x:c>
      <x:c r="C1142" s="8" t="str">
        <x:v>WGC-FedEx St. Jude Invitational</x:v>
      </x:c>
      <x:c r="D1142" s="11" t="str">
        <x:v>USD</x:v>
      </x:c>
      <x:c r="E1142" s="13" t="n">
        <x:v>10500000</x:v>
      </x:c>
      <x:c r="F1142" s="8" t="str">
        <x:v>official_media_correlated</x:v>
      </x:c>
      <x:c r="G1142" s="8" t="str">
        <x:v>Abraham Ancer (1)</x:v>
      </x:c>
      <x:c r="H1142" s="8" t="str"/>
      <x:c r="I1142" s="8" t="str">
        <x:v>https://pgatourmedia.pgatourhq.com/tours/2021/pgatour/worldgolfchampionships-fedexstjudeinvitational</x:v>
      </x:c>
      <x:c r="J1142" s="8" t="str">
        <x:v>10,500,000 / Abraham Ancer (1) 74  World Golf Championship</x:v>
      </x:c>
    </x:row>
    <x:row r="1143" ht="23" customHeight="1">
      <x:c r="A1143" s="8" t="str">
        <x:v>PGA TOUR</x:v>
      </x:c>
      <x:c r="B1143" s="11" t="n">
        <x:v>2021</x:v>
      </x:c>
      <x:c r="C1143" s="8" t="str">
        <x:v>Barracuda Championship</x:v>
      </x:c>
      <x:c r="D1143" s="11" t="str">
        <x:v>USD</x:v>
      </x:c>
      <x:c r="E1143" s="13" t="n">
        <x:v>3500000</x:v>
      </x:c>
      <x:c r="F1143" s="8" t="str">
        <x:v>official_media_correlated</x:v>
      </x:c>
      <x:c r="G1143" s="8" t="str">
        <x:v>Erik van Rooyen (1)</x:v>
      </x:c>
      <x:c r="H1143" s="8" t="str"/>
      <x:c r="I1143" s="8" t="str">
        <x:v>https://pgatourmedia.pgatourhq.com/tours/2021/pgatour/barracudachampionship</x:v>
      </x:c>
      <x:c r="J1143" s="8" t="str">
        <x:v>3,500,000 / Erik van Rooyen (1) 24  Alternate event</x:v>
      </x:c>
    </x:row>
    <x:row r="1144" ht="23" customHeight="1">
      <x:c r="A1144" s="8" t="str">
        <x:v>PGA TOUR</x:v>
      </x:c>
      <x:c r="B1144" s="11" t="n">
        <x:v>2021</x:v>
      </x:c>
      <x:c r="C1144" s="8" t="str">
        <x:v>Wyndham Championship</x:v>
      </x:c>
      <x:c r="D1144" s="11" t="str">
        <x:v>USD</x:v>
      </x:c>
      <x:c r="E1144" s="13" t="n">
        <x:v>6400000</x:v>
      </x:c>
      <x:c r="F1144" s="8" t="str">
        <x:v>official_media_correlated</x:v>
      </x:c>
      <x:c r="G1144" s="8" t="str">
        <x:v>Kevin Kisner (4)</x:v>
      </x:c>
      <x:c r="H1144" s="8" t="str"/>
      <x:c r="I1144" s="8" t="str">
        <x:v>https://pgatourmedia.pgatourhq.com/tours/2021/pgatour/wyndhamchampionship</x:v>
      </x:c>
      <x:c r="J1144" s="8" t="str">
        <x:v>6,400,000 / Kevin Kisner (4) 46  </x:v>
      </x:c>
    </x:row>
    <x:row r="1145" ht="23" customHeight="1">
      <x:c r="A1145" s="8" t="str">
        <x:v>PGA TOUR</x:v>
      </x:c>
      <x:c r="B1145" s="11" t="n">
        <x:v>2021</x:v>
      </x:c>
      <x:c r="C1145" s="8" t="str">
        <x:v>The Northern Trust</x:v>
      </x:c>
      <x:c r="D1145" s="11" t="str">
        <x:v>USD</x:v>
      </x:c>
      <x:c r="E1145" s="13" t="n">
        <x:v>9500000</x:v>
      </x:c>
      <x:c r="F1145" s="8" t="str">
        <x:v>official_media_correlated</x:v>
      </x:c>
      <x:c r="G1145" s="8" t="str">
        <x:v>Tony Finau (2)</x:v>
      </x:c>
      <x:c r="H1145" s="8" t="str"/>
      <x:c r="I1145" s="8" t="str">
        <x:v>https://pgatourmedia.pgatourhq.com/tours/2021/pgatour/thenortherntrust</x:v>
      </x:c>
      <x:c r="J1145" s="8" t="str">
        <x:v>9,500,000 / Tony Finau (2) 78  FedEx Cup playoff event</x:v>
      </x:c>
    </x:row>
    <x:row r="1146" ht="23" customHeight="1">
      <x:c r="A1146" s="8" t="str">
        <x:v>PGA TOUR</x:v>
      </x:c>
      <x:c r="B1146" s="11" t="n">
        <x:v>2021</x:v>
      </x:c>
      <x:c r="C1146" s="8" t="str">
        <x:v>BMW Championship</x:v>
      </x:c>
      <x:c r="D1146" s="11" t="str">
        <x:v>USD</x:v>
      </x:c>
      <x:c r="E1146" s="13" t="n">
        <x:v>9500000</x:v>
      </x:c>
      <x:c r="F1146" s="8" t="str">
        <x:v>official_media_correlated</x:v>
      </x:c>
      <x:c r="G1146" s="8" t="str">
        <x:v>Patrick Cantlay (5)</x:v>
      </x:c>
      <x:c r="H1146" s="8" t="str"/>
      <x:c r="I1146" s="8" t="str">
        <x:v>https://pgatourmedia.pgatourhq.com/tours/2021/pgatour/bmwchampionship</x:v>
      </x:c>
      <x:c r="J1146" s="8" t="str">
        <x:v>9,500,000 / Patrick Cantlay (5) 72  FedEx Cup playoff event</x:v>
      </x:c>
    </x:row>
    <x:row r="1147" ht="23" customHeight="1">
      <x:c r="A1147" s="8" t="str">
        <x:v>PGA TOUR</x:v>
      </x:c>
      <x:c r="B1147" s="11" t="n">
        <x:v>2021</x:v>
      </x:c>
      <x:c r="C1147" s="8" t="str">
        <x:v>Tour Championship</x:v>
      </x:c>
      <x:c r="D1147" s="11" t="str">
        <x:v>USD</x:v>
      </x:c>
      <x:c r="E1147" s="13" t="n">
        <x:v>0</x:v>
      </x:c>
      <x:c r="F1147" s="8" t="str">
        <x:v>bonus_separate_not_A</x:v>
      </x:c>
      <x:c r="G1147" s="8" t="str">
        <x:v>Patrick Cantlay (6)</x:v>
      </x:c>
      <x:c r="H1147" s="8" t="str"/>
      <x:c r="I1147" s="8" t="str">
        <x:v>https://en.wikipedia.org/wiki/2020%E2%80%9321_PGA_Tour</x:v>
      </x:c>
      <x:c r="J1147" s="8" t="str">
        <x:v>n/a[h] / FedExCup Bonus excluded from A; zero is structural, not missing data</x:v>
      </x:c>
    </x:row>
    <x:row r="1148" ht="23" customHeight="1">
      <x:c r="A1148" s="8" t="str">
        <x:v>LPGA</x:v>
      </x:c>
      <x:c r="B1148" s="11" t="n">
        <x:v>2021</x:v>
      </x:c>
      <x:c r="C1148" s="8" t="str">
        <x:v>Diamond Resorts Tournament of Champions</x:v>
      </x:c>
      <x:c r="D1148" s="11" t="str">
        <x:v>USD</x:v>
      </x:c>
      <x:c r="E1148" s="13" t="n">
        <x:v>1200000</x:v>
      </x:c>
      <x:c r="F1148" s="8" t="str">
        <x:v>secondary_event_table</x:v>
      </x:c>
      <x:c r="G1148" s="8" t="str">
        <x:v>Jessica Korda (6)</x:v>
      </x:c>
      <x:c r="H1148" s="8" t="str"/>
      <x:c r="I1148" s="8" t="str">
        <x:v>https://en.wikipedia.org/wiki/2021_LPGA_Tour</x:v>
      </x:c>
      <x:c r="J1148" s="8" t="str">
        <x:v>1,200,000 / 180,000</x:v>
      </x:c>
    </x:row>
    <x:row r="1149" ht="23" customHeight="1">
      <x:c r="A1149" s="8" t="str">
        <x:v>LPGA</x:v>
      </x:c>
      <x:c r="B1149" s="11" t="n">
        <x:v>2021</x:v>
      </x:c>
      <x:c r="C1149" s="8" t="str">
        <x:v>Gainbridge LPGA</x:v>
      </x:c>
      <x:c r="D1149" s="11" t="str">
        <x:v>USD</x:v>
      </x:c>
      <x:c r="E1149" s="13" t="n">
        <x:v>2000000</x:v>
      </x:c>
      <x:c r="F1149" s="8" t="str">
        <x:v>secondary_event_table</x:v>
      </x:c>
      <x:c r="G1149" s="8" t="str">
        <x:v>Nelly Korda (4)</x:v>
      </x:c>
      <x:c r="H1149" s="8" t="str"/>
      <x:c r="I1149" s="8" t="str">
        <x:v>https://en.wikipedia.org/wiki/2021_LPGA_Tour</x:v>
      </x:c>
      <x:c r="J1149" s="8" t="str">
        <x:v>2,000,000 / 300,000</x:v>
      </x:c>
    </x:row>
    <x:row r="1150" ht="23" customHeight="1">
      <x:c r="A1150" s="8" t="str">
        <x:v>LPGA</x:v>
      </x:c>
      <x:c r="B1150" s="11" t="n">
        <x:v>2021</x:v>
      </x:c>
      <x:c r="C1150" s="8" t="str">
        <x:v>LPGA Drive On Championship</x:v>
      </x:c>
      <x:c r="D1150" s="11" t="str">
        <x:v>USD</x:v>
      </x:c>
      <x:c r="E1150" s="13" t="n">
        <x:v>1500000</x:v>
      </x:c>
      <x:c r="F1150" s="8" t="str">
        <x:v>secondary_event_table</x:v>
      </x:c>
      <x:c r="G1150" s="8" t="str">
        <x:v>Austin Ernst (3)</x:v>
      </x:c>
      <x:c r="H1150" s="8" t="str"/>
      <x:c r="I1150" s="8" t="str">
        <x:v>https://en.wikipedia.org/wiki/2021_LPGA_Tour</x:v>
      </x:c>
      <x:c r="J1150" s="8" t="str">
        <x:v>1,500,000 / 225,000</x:v>
      </x:c>
    </x:row>
    <x:row r="1151" ht="23" customHeight="1">
      <x:c r="A1151" s="8" t="str">
        <x:v>LPGA</x:v>
      </x:c>
      <x:c r="B1151" s="11" t="n">
        <x:v>2021</x:v>
      </x:c>
      <x:c r="C1151" s="8" t="str">
        <x:v>Kia Classic</x:v>
      </x:c>
      <x:c r="D1151" s="11" t="str">
        <x:v>USD</x:v>
      </x:c>
      <x:c r="E1151" s="13" t="n">
        <x:v>1800000</x:v>
      </x:c>
      <x:c r="F1151" s="8" t="str">
        <x:v>secondary_event_table</x:v>
      </x:c>
      <x:c r="G1151" s="8" t="str">
        <x:v>Inbee Park (21)</x:v>
      </x:c>
      <x:c r="H1151" s="8" t="str"/>
      <x:c r="I1151" s="8" t="str">
        <x:v>https://en.wikipedia.org/wiki/2021_LPGA_Tour</x:v>
      </x:c>
      <x:c r="J1151" s="8" t="str">
        <x:v>1,800,000 / 270,000</x:v>
      </x:c>
    </x:row>
    <x:row r="1152" ht="23" customHeight="1">
      <x:c r="A1152" s="8" t="str">
        <x:v>LPGA</x:v>
      </x:c>
      <x:c r="B1152" s="11" t="n">
        <x:v>2021</x:v>
      </x:c>
      <x:c r="C1152" s="8" t="str">
        <x:v>ANA Inspiration</x:v>
      </x:c>
      <x:c r="D1152" s="11" t="str">
        <x:v>USD</x:v>
      </x:c>
      <x:c r="E1152" s="13" t="n">
        <x:v>3100000</x:v>
      </x:c>
      <x:c r="F1152" s="8" t="str">
        <x:v>secondary_event_table</x:v>
      </x:c>
      <x:c r="G1152" s="8" t="str">
        <x:v>Patty Tavatanakit (1)</x:v>
      </x:c>
      <x:c r="H1152" s="8" t="str"/>
      <x:c r="I1152" s="8" t="str">
        <x:v>https://en.wikipedia.org/wiki/2021_LPGA_Tour</x:v>
      </x:c>
      <x:c r="J1152" s="8" t="str">
        <x:v>3,100,000 / 465,000</x:v>
      </x:c>
    </x:row>
    <x:row r="1153" ht="23" customHeight="1">
      <x:c r="A1153" s="8" t="str">
        <x:v>LPGA</x:v>
      </x:c>
      <x:c r="B1153" s="11" t="n">
        <x:v>2021</x:v>
      </x:c>
      <x:c r="C1153" s="8" t="str">
        <x:v>Lotte Championship</x:v>
      </x:c>
      <x:c r="D1153" s="11" t="str">
        <x:v>USD</x:v>
      </x:c>
      <x:c r="E1153" s="13" t="n">
        <x:v>2000000</x:v>
      </x:c>
      <x:c r="F1153" s="8" t="str">
        <x:v>secondary_event_table</x:v>
      </x:c>
      <x:c r="G1153" s="8" t="str">
        <x:v>Lydia Ko (16)</x:v>
      </x:c>
      <x:c r="H1153" s="8" t="str"/>
      <x:c r="I1153" s="8" t="str">
        <x:v>https://en.wikipedia.org/wiki/2021_LPGA_Tour</x:v>
      </x:c>
      <x:c r="J1153" s="8" t="str">
        <x:v>2,000,000 / 300,000</x:v>
      </x:c>
    </x:row>
    <x:row r="1154" ht="23" customHeight="1">
      <x:c r="A1154" s="8" t="str">
        <x:v>LPGA</x:v>
      </x:c>
      <x:c r="B1154" s="11" t="n">
        <x:v>2021</x:v>
      </x:c>
      <x:c r="C1154" s="8" t="str">
        <x:v>Hugel-Air Premia LA Open</x:v>
      </x:c>
      <x:c r="D1154" s="11" t="str">
        <x:v>USD</x:v>
      </x:c>
      <x:c r="E1154" s="13" t="n">
        <x:v>1500000</x:v>
      </x:c>
      <x:c r="F1154" s="8" t="str">
        <x:v>secondary_event_table</x:v>
      </x:c>
      <x:c r="G1154" s="8" t="str">
        <x:v>Brooke Henderson (10)</x:v>
      </x:c>
      <x:c r="H1154" s="8" t="str"/>
      <x:c r="I1154" s="8" t="str">
        <x:v>https://en.wikipedia.org/wiki/2021_LPGA_Tour</x:v>
      </x:c>
      <x:c r="J1154" s="8" t="str">
        <x:v>1,500,000 / 225,000</x:v>
      </x:c>
    </x:row>
    <x:row r="1155" ht="23" customHeight="1">
      <x:c r="A1155" s="8" t="str">
        <x:v>LPGA</x:v>
      </x:c>
      <x:c r="B1155" s="11" t="n">
        <x:v>2021</x:v>
      </x:c>
      <x:c r="C1155" s="8" t="str">
        <x:v>HSBC Women's World Championship</x:v>
      </x:c>
      <x:c r="D1155" s="11" t="str">
        <x:v>USD</x:v>
      </x:c>
      <x:c r="E1155" s="13" t="n">
        <x:v>1600000</x:v>
      </x:c>
      <x:c r="F1155" s="8" t="str">
        <x:v>secondary_event_table</x:v>
      </x:c>
      <x:c r="G1155" s="8" t="str">
        <x:v>Kim Hyo-joo (4)</x:v>
      </x:c>
      <x:c r="H1155" s="8" t="str"/>
      <x:c r="I1155" s="8" t="str">
        <x:v>https://en.wikipedia.org/wiki/2021_LPGA_Tour</x:v>
      </x:c>
      <x:c r="J1155" s="8" t="str">
        <x:v>1,600,000 / 240,000</x:v>
      </x:c>
    </x:row>
    <x:row r="1156" ht="23" customHeight="1">
      <x:c r="A1156" s="8" t="str">
        <x:v>LPGA</x:v>
      </x:c>
      <x:c r="B1156" s="11" t="n">
        <x:v>2021</x:v>
      </x:c>
      <x:c r="C1156" s="8" t="str">
        <x:v>Honda LPGA Thailand</x:v>
      </x:c>
      <x:c r="D1156" s="11" t="str">
        <x:v>USD</x:v>
      </x:c>
      <x:c r="E1156" s="13" t="n">
        <x:v>1600000</x:v>
      </x:c>
      <x:c r="F1156" s="8" t="str">
        <x:v>secondary_event_table</x:v>
      </x:c>
      <x:c r="G1156" s="8" t="str">
        <x:v>Ariya Jutanugarn (11)</x:v>
      </x:c>
      <x:c r="H1156" s="8" t="str"/>
      <x:c r="I1156" s="8" t="str">
        <x:v>https://en.wikipedia.org/wiki/2021_LPGA_Tour</x:v>
      </x:c>
      <x:c r="J1156" s="8" t="str">
        <x:v>1,600,000 / 240,000</x:v>
      </x:c>
    </x:row>
    <x:row r="1157" ht="23" customHeight="1">
      <x:c r="A1157" s="8" t="str">
        <x:v>LPGA</x:v>
      </x:c>
      <x:c r="B1157" s="11" t="n">
        <x:v>2021</x:v>
      </x:c>
      <x:c r="C1157" s="8" t="str">
        <x:v>Pure Silk Championship</x:v>
      </x:c>
      <x:c r="D1157" s="11" t="str">
        <x:v>USD</x:v>
      </x:c>
      <x:c r="E1157" s="13" t="n">
        <x:v>1300000</x:v>
      </x:c>
      <x:c r="F1157" s="8" t="str">
        <x:v>secondary_event_table</x:v>
      </x:c>
      <x:c r="G1157" s="8" t="str">
        <x:v>Hsu Wei-ling (1)</x:v>
      </x:c>
      <x:c r="H1157" s="8" t="str"/>
      <x:c r="I1157" s="8" t="str">
        <x:v>https://en.wikipedia.org/wiki/2021_LPGA_Tour</x:v>
      </x:c>
      <x:c r="J1157" s="8" t="str">
        <x:v>1,300,000 / 195,000</x:v>
      </x:c>
    </x:row>
    <x:row r="1158" ht="23" customHeight="1">
      <x:c r="A1158" s="8" t="str">
        <x:v>LPGA</x:v>
      </x:c>
      <x:c r="B1158" s="11" t="n">
        <x:v>2021</x:v>
      </x:c>
      <x:c r="C1158" s="8" t="str">
        <x:v>Bank of Hope LPGA Match-Play</x:v>
      </x:c>
      <x:c r="D1158" s="11" t="str">
        <x:v>USD</x:v>
      </x:c>
      <x:c r="E1158" s="13" t="n">
        <x:v>1500000</x:v>
      </x:c>
      <x:c r="F1158" s="8" t="str">
        <x:v>secondary_event_table</x:v>
      </x:c>
      <x:c r="G1158" s="8" t="str">
        <x:v>Ally Ewing (2)</x:v>
      </x:c>
      <x:c r="H1158" s="8" t="str"/>
      <x:c r="I1158" s="8" t="str">
        <x:v>https://en.wikipedia.org/wiki/2021_LPGA_Tour</x:v>
      </x:c>
      <x:c r="J1158" s="8" t="str">
        <x:v>1,500,000 / 225,000</x:v>
      </x:c>
    </x:row>
    <x:row r="1159" ht="23" customHeight="1">
      <x:c r="A1159" s="8" t="str">
        <x:v>LPGA</x:v>
      </x:c>
      <x:c r="B1159" s="11" t="n">
        <x:v>2021</x:v>
      </x:c>
      <x:c r="C1159" s="8" t="str">
        <x:v>U.S. Women's Open</x:v>
      </x:c>
      <x:c r="D1159" s="11" t="str">
        <x:v>USD</x:v>
      </x:c>
      <x:c r="E1159" s="13" t="n">
        <x:v>5500000</x:v>
      </x:c>
      <x:c r="F1159" s="8" t="str">
        <x:v>secondary_event_table</x:v>
      </x:c>
      <x:c r="G1159" s="8" t="str">
        <x:v>Yuka Saso (1)</x:v>
      </x:c>
      <x:c r="H1159" s="8" t="str"/>
      <x:c r="I1159" s="8" t="str">
        <x:v>https://en.wikipedia.org/wiki/2021_LPGA_Tour</x:v>
      </x:c>
      <x:c r="J1159" s="8" t="str">
        <x:v>5,500,000 / 1,000,000</x:v>
      </x:c>
    </x:row>
    <x:row r="1160" ht="23" customHeight="1">
      <x:c r="A1160" s="8" t="str">
        <x:v>LPGA</x:v>
      </x:c>
      <x:c r="B1160" s="11" t="n">
        <x:v>2021</x:v>
      </x:c>
      <x:c r="C1160" s="8" t="str">
        <x:v>LPGA Mediheal Championship</x:v>
      </x:c>
      <x:c r="D1160" s="11" t="str">
        <x:v>USD</x:v>
      </x:c>
      <x:c r="E1160" s="13" t="n">
        <x:v>1500000</x:v>
      </x:c>
      <x:c r="F1160" s="8" t="str">
        <x:v>secondary_event_table</x:v>
      </x:c>
      <x:c r="G1160" s="8" t="str">
        <x:v>Matilda Castren (1)</x:v>
      </x:c>
      <x:c r="H1160" s="8" t="str"/>
      <x:c r="I1160" s="8" t="str">
        <x:v>https://en.wikipedia.org/wiki/2021_LPGA_Tour</x:v>
      </x:c>
      <x:c r="J1160" s="8" t="str">
        <x:v>1,500,000 / 225,000</x:v>
      </x:c>
    </x:row>
    <x:row r="1161" ht="23" customHeight="1">
      <x:c r="A1161" s="8" t="str">
        <x:v>LPGA</x:v>
      </x:c>
      <x:c r="B1161" s="11" t="n">
        <x:v>2021</x:v>
      </x:c>
      <x:c r="C1161" s="8" t="str">
        <x:v>Meijer LPGA Classic</x:v>
      </x:c>
      <x:c r="D1161" s="11" t="str">
        <x:v>USD</x:v>
      </x:c>
      <x:c r="E1161" s="13" t="n">
        <x:v>2300000</x:v>
      </x:c>
      <x:c r="F1161" s="8" t="str">
        <x:v>secondary_event_table</x:v>
      </x:c>
      <x:c r="G1161" s="8" t="str">
        <x:v>Nelly Korda (5)</x:v>
      </x:c>
      <x:c r="H1161" s="8" t="str"/>
      <x:c r="I1161" s="8" t="str">
        <x:v>https://en.wikipedia.org/wiki/2021_LPGA_Tour</x:v>
      </x:c>
      <x:c r="J1161" s="8" t="str">
        <x:v>2,300,000 / 345,000</x:v>
      </x:c>
    </x:row>
    <x:row r="1162" ht="23" customHeight="1">
      <x:c r="A1162" s="8" t="str">
        <x:v>LPGA</x:v>
      </x:c>
      <x:c r="B1162" s="11" t="n">
        <x:v>2021</x:v>
      </x:c>
      <x:c r="C1162" s="8" t="str">
        <x:v>KPMG Women's PGA Championship</x:v>
      </x:c>
      <x:c r="D1162" s="11" t="str">
        <x:v>USD</x:v>
      </x:c>
      <x:c r="E1162" s="13" t="n">
        <x:v>4500000</x:v>
      </x:c>
      <x:c r="F1162" s="8" t="str">
        <x:v>secondary_event_table</x:v>
      </x:c>
      <x:c r="G1162" s="8" t="str">
        <x:v>Nelly Korda (6)</x:v>
      </x:c>
      <x:c r="H1162" s="8" t="str"/>
      <x:c r="I1162" s="8" t="str">
        <x:v>https://en.wikipedia.org/wiki/2021_LPGA_Tour</x:v>
      </x:c>
      <x:c r="J1162" s="8" t="str">
        <x:v>4,500,000 / 675,000</x:v>
      </x:c>
    </x:row>
    <x:row r="1163" ht="23" customHeight="1">
      <x:c r="A1163" s="8" t="str">
        <x:v>LPGA</x:v>
      </x:c>
      <x:c r="B1163" s="11" t="n">
        <x:v>2021</x:v>
      </x:c>
      <x:c r="C1163" s="8" t="str">
        <x:v>Volunteers of America Classic</x:v>
      </x:c>
      <x:c r="D1163" s="11" t="str">
        <x:v>USD</x:v>
      </x:c>
      <x:c r="E1163" s="13" t="n">
        <x:v>1500000</x:v>
      </x:c>
      <x:c r="F1163" s="8" t="str">
        <x:v>secondary_event_table</x:v>
      </x:c>
      <x:c r="G1163" s="8" t="str">
        <x:v>Ko Jin-young (8)</x:v>
      </x:c>
      <x:c r="H1163" s="8" t="str"/>
      <x:c r="I1163" s="8" t="str">
        <x:v>https://en.wikipedia.org/wiki/2021_LPGA_Tour</x:v>
      </x:c>
      <x:c r="J1163" s="8" t="str">
        <x:v>1,500,000 / 225,000</x:v>
      </x:c>
    </x:row>
    <x:row r="1164" ht="23" customHeight="1">
      <x:c r="A1164" s="8" t="str">
        <x:v>LPGA</x:v>
      </x:c>
      <x:c r="B1164" s="11" t="n">
        <x:v>2021</x:v>
      </x:c>
      <x:c r="C1164" s="8" t="str">
        <x:v>Marathon Classic</x:v>
      </x:c>
      <x:c r="D1164" s="11" t="str">
        <x:v>USD</x:v>
      </x:c>
      <x:c r="E1164" s="13" t="n">
        <x:v>2000000</x:v>
      </x:c>
      <x:c r="F1164" s="8" t="str">
        <x:v>secondary_event_table</x:v>
      </x:c>
      <x:c r="G1164" s="8" t="str">
        <x:v>Nasa Hataoka (4)</x:v>
      </x:c>
      <x:c r="H1164" s="8" t="str"/>
      <x:c r="I1164" s="8" t="str">
        <x:v>https://en.wikipedia.org/wiki/2021_LPGA_Tour</x:v>
      </x:c>
      <x:c r="J1164" s="8" t="str">
        <x:v>2,000,000 / 300,000</x:v>
      </x:c>
    </x:row>
    <x:row r="1165" ht="23" customHeight="1">
      <x:c r="A1165" s="8" t="str">
        <x:v>LPGA</x:v>
      </x:c>
      <x:c r="B1165" s="11" t="n">
        <x:v>2021</x:v>
      </x:c>
      <x:c r="C1165" s="8" t="str">
        <x:v>Dow Great Lakes Bay Invitational</x:v>
      </x:c>
      <x:c r="D1165" s="11" t="str">
        <x:v>USD</x:v>
      </x:c>
      <x:c r="E1165" s="13" t="n">
        <x:v>2300000</x:v>
      </x:c>
      <x:c r="F1165" s="8" t="str">
        <x:v>secondary_event_table</x:v>
      </x:c>
      <x:c r="G1165" s="8" t="str">
        <x:v>Ariya Jutanugarn (12) Moriya Jutanugarn (2)</x:v>
      </x:c>
      <x:c r="H1165" s="8" t="str"/>
      <x:c r="I1165" s="8" t="str">
        <x:v>https://en.wikipedia.org/wiki/2021_LPGA_Tour</x:v>
      </x:c>
      <x:c r="J1165" s="8" t="str">
        <x:v>2,300,000 / 279,500(each)</x:v>
      </x:c>
    </x:row>
    <x:row r="1166" ht="23" customHeight="1">
      <x:c r="A1166" s="8" t="str">
        <x:v>LPGA</x:v>
      </x:c>
      <x:c r="B1166" s="11" t="n">
        <x:v>2021</x:v>
      </x:c>
      <x:c r="C1166" s="8" t="str">
        <x:v>Evian Championship</x:v>
      </x:c>
      <x:c r="D1166" s="11" t="str">
        <x:v>USD</x:v>
      </x:c>
      <x:c r="E1166" s="13" t="n">
        <x:v>4500000</x:v>
      </x:c>
      <x:c r="F1166" s="8" t="str">
        <x:v>secondary_event_table</x:v>
      </x:c>
      <x:c r="G1166" s="8" t="str">
        <x:v>Minjee Lee (6)</x:v>
      </x:c>
      <x:c r="H1166" s="8" t="str"/>
      <x:c r="I1166" s="8" t="str">
        <x:v>https://en.wikipedia.org/wiki/2021_LPGA_Tour</x:v>
      </x:c>
      <x:c r="J1166" s="8" t="str">
        <x:v>4,500,000 / 675,000</x:v>
      </x:c>
    </x:row>
    <x:row r="1167" ht="23" customHeight="1">
      <x:c r="A1167" s="8" t="str">
        <x:v>LPGA</x:v>
      </x:c>
      <x:c r="B1167" s="11" t="n">
        <x:v>2021</x:v>
      </x:c>
      <x:c r="C1167" s="8" t="str">
        <x:v>ISPS Handa World Invitational</x:v>
      </x:c>
      <x:c r="D1167" s="11" t="str">
        <x:v>USD</x:v>
      </x:c>
      <x:c r="E1167" s="13" t="n">
        <x:v>1500000</x:v>
      </x:c>
      <x:c r="F1167" s="8" t="str">
        <x:v>secondary_event_table</x:v>
      </x:c>
      <x:c r="G1167" s="8" t="str">
        <x:v>Pajaree Anannarukarn (1)</x:v>
      </x:c>
      <x:c r="H1167" s="8" t="str"/>
      <x:c r="I1167" s="8" t="str">
        <x:v>https://en.wikipedia.org/wiki/2021_LPGA_Tour</x:v>
      </x:c>
      <x:c r="J1167" s="8" t="str">
        <x:v>1,500,000 / 225,000</x:v>
      </x:c>
    </x:row>
    <x:row r="1168" ht="23" customHeight="1">
      <x:c r="A1168" s="8" t="str">
        <x:v>LPGA</x:v>
      </x:c>
      <x:c r="B1168" s="11" t="n">
        <x:v>2021</x:v>
      </x:c>
      <x:c r="C1168" s="8" t="str">
        <x:v>Trust Golf Women's Scottish Open</x:v>
      </x:c>
      <x:c r="D1168" s="11" t="str">
        <x:v>USD</x:v>
      </x:c>
      <x:c r="E1168" s="13" t="n">
        <x:v>1500000</x:v>
      </x:c>
      <x:c r="F1168" s="8" t="str">
        <x:v>secondary_event_table</x:v>
      </x:c>
      <x:c r="G1168" s="8" t="str">
        <x:v>Ryann O'Toole (1)</x:v>
      </x:c>
      <x:c r="H1168" s="8" t="str"/>
      <x:c r="I1168" s="8" t="str">
        <x:v>https://en.wikipedia.org/wiki/2021_LPGA_Tour</x:v>
      </x:c>
      <x:c r="J1168" s="8" t="str">
        <x:v>1,500,000 / 225,000</x:v>
      </x:c>
    </x:row>
    <x:row r="1169" ht="23" customHeight="1">
      <x:c r="A1169" s="8" t="str">
        <x:v>LPGA</x:v>
      </x:c>
      <x:c r="B1169" s="11" t="n">
        <x:v>2021</x:v>
      </x:c>
      <x:c r="C1169" s="8" t="str">
        <x:v>AIG Women's Open</x:v>
      </x:c>
      <x:c r="D1169" s="11" t="str">
        <x:v>USD</x:v>
      </x:c>
      <x:c r="E1169" s="13" t="n">
        <x:v>5800000</x:v>
      </x:c>
      <x:c r="F1169" s="8" t="str">
        <x:v>secondary_event_table</x:v>
      </x:c>
      <x:c r="G1169" s="8" t="str">
        <x:v>Anna Nordqvist (9)</x:v>
      </x:c>
      <x:c r="H1169" s="8" t="str"/>
      <x:c r="I1169" s="8" t="str">
        <x:v>https://en.wikipedia.org/wiki/2021_LPGA_Tour</x:v>
      </x:c>
      <x:c r="J1169" s="8" t="str">
        <x:v>5,800,000 / 870,000</x:v>
      </x:c>
    </x:row>
    <x:row r="1170" ht="23" customHeight="1">
      <x:c r="A1170" s="8" t="str">
        <x:v>LPGA</x:v>
      </x:c>
      <x:c r="B1170" s="11" t="n">
        <x:v>2021</x:v>
      </x:c>
      <x:c r="C1170" s="8" t="str">
        <x:v>Cambia Portland Classic</x:v>
      </x:c>
      <x:c r="D1170" s="11" t="str">
        <x:v>USD</x:v>
      </x:c>
      <x:c r="E1170" s="13" t="n">
        <x:v>1400000</x:v>
      </x:c>
      <x:c r="F1170" s="8" t="str">
        <x:v>secondary_event_table</x:v>
      </x:c>
      <x:c r="G1170" s="8" t="str">
        <x:v>Ko Jin-young (9)</x:v>
      </x:c>
      <x:c r="H1170" s="8" t="str"/>
      <x:c r="I1170" s="8" t="str">
        <x:v>https://en.wikipedia.org/wiki/2021_LPGA_Tour</x:v>
      </x:c>
      <x:c r="J1170" s="8" t="str">
        <x:v>1,400,000 / 210,000</x:v>
      </x:c>
    </x:row>
    <x:row r="1171" ht="23" customHeight="1">
      <x:c r="A1171" s="8" t="str">
        <x:v>LPGA</x:v>
      </x:c>
      <x:c r="B1171" s="11" t="n">
        <x:v>2021</x:v>
      </x:c>
      <x:c r="C1171" s="8" t="str">
        <x:v>Walmart NW Arkansas Championship</x:v>
      </x:c>
      <x:c r="D1171" s="11" t="str">
        <x:v>USD</x:v>
      </x:c>
      <x:c r="E1171" s="13" t="n">
        <x:v>2300000</x:v>
      </x:c>
      <x:c r="F1171" s="8" t="str">
        <x:v>secondary_event_table</x:v>
      </x:c>
      <x:c r="G1171" s="8" t="str">
        <x:v>Nasa Hataoka (5)</x:v>
      </x:c>
      <x:c r="H1171" s="8" t="str"/>
      <x:c r="I1171" s="8" t="str">
        <x:v>https://en.wikipedia.org/wiki/2021_LPGA_Tour</x:v>
      </x:c>
      <x:c r="J1171" s="8" t="str">
        <x:v>2,300,000 / 345,000</x:v>
      </x:c>
    </x:row>
    <x:row r="1172" ht="23" customHeight="1">
      <x:c r="A1172" s="8" t="str">
        <x:v>LPGA</x:v>
      </x:c>
      <x:c r="B1172" s="11" t="n">
        <x:v>2021</x:v>
      </x:c>
      <x:c r="C1172" s="8" t="str">
        <x:v>ShopRite LPGA Classic</x:v>
      </x:c>
      <x:c r="D1172" s="11" t="str">
        <x:v>USD</x:v>
      </x:c>
      <x:c r="E1172" s="13" t="n">
        <x:v>1750000</x:v>
      </x:c>
      <x:c r="F1172" s="8" t="str">
        <x:v>secondary_event_table</x:v>
      </x:c>
      <x:c r="G1172" s="8" t="str">
        <x:v>Céline Boutier (2)</x:v>
      </x:c>
      <x:c r="H1172" s="8" t="str"/>
      <x:c r="I1172" s="8" t="str">
        <x:v>https://en.wikipedia.org/wiki/2021_LPGA_Tour</x:v>
      </x:c>
      <x:c r="J1172" s="8" t="str">
        <x:v>1,750,000 / 262,500</x:v>
      </x:c>
    </x:row>
    <x:row r="1173" ht="23" customHeight="1">
      <x:c r="A1173" s="8" t="str">
        <x:v>LPGA</x:v>
      </x:c>
      <x:c r="B1173" s="11" t="n">
        <x:v>2021</x:v>
      </x:c>
      <x:c r="C1173" s="8" t="str">
        <x:v>Cognizant Founders Cup</x:v>
      </x:c>
      <x:c r="D1173" s="11" t="str">
        <x:v>USD</x:v>
      </x:c>
      <x:c r="E1173" s="13" t="n">
        <x:v>3000000</x:v>
      </x:c>
      <x:c r="F1173" s="8" t="str">
        <x:v>secondary_event_table</x:v>
      </x:c>
      <x:c r="G1173" s="8" t="str">
        <x:v>Ko Jin-young (10)</x:v>
      </x:c>
      <x:c r="H1173" s="8" t="str"/>
      <x:c r="I1173" s="8" t="str">
        <x:v>https://en.wikipedia.org/wiki/2021_LPGA_Tour</x:v>
      </x:c>
      <x:c r="J1173" s="8" t="str">
        <x:v>3,000,000 / 450,000</x:v>
      </x:c>
    </x:row>
    <x:row r="1174" ht="23" customHeight="1">
      <x:c r="A1174" s="8" t="str">
        <x:v>LPGA</x:v>
      </x:c>
      <x:c r="B1174" s="11" t="n">
        <x:v>2021</x:v>
      </x:c>
      <x:c r="C1174" s="8" t="str">
        <x:v>BMW Ladies Championship</x:v>
      </x:c>
      <x:c r="D1174" s="11" t="str">
        <x:v>USD</x:v>
      </x:c>
      <x:c r="E1174" s="13" t="n">
        <x:v>2000000</x:v>
      </x:c>
      <x:c r="F1174" s="8" t="str">
        <x:v>secondary_event_table</x:v>
      </x:c>
      <x:c r="G1174" s="8" t="str">
        <x:v>Ko Jin-young (11)</x:v>
      </x:c>
      <x:c r="H1174" s="8" t="str"/>
      <x:c r="I1174" s="8" t="str">
        <x:v>https://en.wikipedia.org/wiki/2021_LPGA_Tour</x:v>
      </x:c>
      <x:c r="J1174" s="8" t="str">
        <x:v>2,000,000 / 300,000</x:v>
      </x:c>
    </x:row>
    <x:row r="1175" ht="23" customHeight="1">
      <x:c r="A1175" s="8" t="str">
        <x:v>LPGA</x:v>
      </x:c>
      <x:c r="B1175" s="11" t="n">
        <x:v>2021</x:v>
      </x:c>
      <x:c r="C1175" s="8" t="str">
        <x:v>Pelican Women's Championship</x:v>
      </x:c>
      <x:c r="D1175" s="11" t="str">
        <x:v>USD</x:v>
      </x:c>
      <x:c r="E1175" s="13" t="n">
        <x:v>1750000</x:v>
      </x:c>
      <x:c r="F1175" s="8" t="str">
        <x:v>secondary_event_table</x:v>
      </x:c>
      <x:c r="G1175" s="8" t="str">
        <x:v>Nelly Korda (7)</x:v>
      </x:c>
      <x:c r="H1175" s="8" t="str"/>
      <x:c r="I1175" s="8" t="str">
        <x:v>https://en.wikipedia.org/wiki/2021_LPGA_Tour</x:v>
      </x:c>
      <x:c r="J1175" s="8" t="str">
        <x:v>1,750,000 / 262,500</x:v>
      </x:c>
    </x:row>
    <x:row r="1176" ht="23" customHeight="1">
      <x:c r="A1176" s="8" t="str">
        <x:v>LPGA</x:v>
      </x:c>
      <x:c r="B1176" s="11" t="n">
        <x:v>2021</x:v>
      </x:c>
      <x:c r="C1176" s="8" t="str">
        <x:v>CME Group Tour Championship</x:v>
      </x:c>
      <x:c r="D1176" s="11" t="str">
        <x:v>USD</x:v>
      </x:c>
      <x:c r="E1176" s="13" t="n">
        <x:v>5000000</x:v>
      </x:c>
      <x:c r="F1176" s="8" t="str">
        <x:v>secondary_event_table</x:v>
      </x:c>
      <x:c r="G1176" s="8" t="str">
        <x:v>Ko Jin-young (12)</x:v>
      </x:c>
      <x:c r="H1176" s="8" t="str"/>
      <x:c r="I1176" s="8" t="str">
        <x:v>https://en.wikipedia.org/wiki/2021_LPGA_Tour</x:v>
      </x:c>
      <x:c r="J1176" s="8" t="str">
        <x:v>5,000,000 / 1,500,000</x:v>
      </x:c>
    </x:row>
    <x:row r="1177" ht="23" customHeight="1">
      <x:c r="A1177" s="8" t="str">
        <x:v>LET</x:v>
      </x:c>
      <x:c r="B1177" s="11" t="n">
        <x:v>2021</x:v>
      </x:c>
      <x:c r="C1177" s="8" t="str">
        <x:v>Investec South African Women's Open</x:v>
      </x:c>
      <x:c r="D1177" s="11" t="str">
        <x:v>EUR</x:v>
      </x:c>
      <x:c r="E1177" s="13" t="n">
        <x:v>200000</x:v>
      </x:c>
      <x:c r="F1177" s="8" t="str">
        <x:v>secondary_event_table</x:v>
      </x:c>
      <x:c r="G1177" s="8" t="str">
        <x:v>Lee-Anne Pace (10)</x:v>
      </x:c>
      <x:c r="H1177" s="8" t="str"/>
      <x:c r="I1177" s="8" t="str">
        <x:v>https://en.wikipedia.org/wiki/2021_Ladies_European_Tour</x:v>
      </x:c>
      <x:c r="J1177" s="8" t="str">
        <x:v>€200,000 / SLT </x:v>
      </x:c>
    </x:row>
    <x:row r="1178" ht="23" customHeight="1">
      <x:c r="A1178" s="8" t="str">
        <x:v>LET</x:v>
      </x:c>
      <x:c r="B1178" s="11" t="n">
        <x:v>2021</x:v>
      </x:c>
      <x:c r="C1178" s="8" t="str">
        <x:v>Ladies Italian Open</x:v>
      </x:c>
      <x:c r="D1178" s="11" t="str">
        <x:v>EUR</x:v>
      </x:c>
      <x:c r="E1178" s="13" t="n">
        <x:v>200000</x:v>
      </x:c>
      <x:c r="F1178" s="8" t="str">
        <x:v>secondary_event_table</x:v>
      </x:c>
      <x:c r="G1178" s="8" t="str">
        <x:v>Lucie Malchirand (1, a)</x:v>
      </x:c>
      <x:c r="H1178" s="8" t="str"/>
      <x:c r="I1178" s="8" t="str">
        <x:v>https://en.wikipedia.org/wiki/2021_Ladies_European_Tour</x:v>
      </x:c>
      <x:c r="J1178" s="8" t="str">
        <x:v>€200,000 /  Last played in 2014</x:v>
      </x:c>
    </x:row>
    <x:row r="1179" ht="23" customHeight="1">
      <x:c r="A1179" s="8" t="str">
        <x:v>LET</x:v>
      </x:c>
      <x:c r="B1179" s="11" t="n">
        <x:v>2021</x:v>
      </x:c>
      <x:c r="C1179" s="8" t="str">
        <x:v>Jabra Ladies Open</x:v>
      </x:c>
      <x:c r="D1179" s="11" t="str">
        <x:v>EUR</x:v>
      </x:c>
      <x:c r="E1179" s="13" t="n">
        <x:v>200000</x:v>
      </x:c>
      <x:c r="F1179" s="8" t="str">
        <x:v>secondary_event_table</x:v>
      </x:c>
      <x:c r="G1179" s="8" t="str">
        <x:v>Pia Babnik (1)</x:v>
      </x:c>
      <x:c r="H1179" s="8" t="str"/>
      <x:c r="I1179" s="8" t="str">
        <x:v>https://en.wikipedia.org/wiki/2021_Ladies_European_Tour</x:v>
      </x:c>
      <x:c r="J1179" s="8" t="str">
        <x:v>€200,000 /  </x:v>
      </x:c>
    </x:row>
    <x:row r="1180" ht="23" customHeight="1">
      <x:c r="A1180" s="8" t="str">
        <x:v>LET</x:v>
      </x:c>
      <x:c r="B1180" s="11" t="n">
        <x:v>2021</x:v>
      </x:c>
      <x:c r="C1180" s="8" t="str">
        <x:v>Scandinavian Mixed</x:v>
      </x:c>
      <x:c r="D1180" s="11" t="str">
        <x:v>EUR</x:v>
      </x:c>
      <x:c r="E1180" s="13" t="n">
        <x:v>1000000</x:v>
      </x:c>
      <x:c r="F1180" s="8" t="str">
        <x:v>secondary_event_table</x:v>
      </x:c>
      <x:c r="G1180" s="8" t="str">
        <x:v>Alice Hewson (n/c)[c]low woman</x:v>
      </x:c>
      <x:c r="H1180" s="8" t="str"/>
      <x:c r="I1180" s="8" t="str">
        <x:v>https://en.wikipedia.org/wiki/2021_Ladies_European_Tour</x:v>
      </x:c>
      <x:c r="J1180" s="8" t="str">
        <x:v>€1,000,000 / EUR [d]</x:v>
      </x:c>
    </x:row>
    <x:row r="1181" ht="23" customHeight="1">
      <x:c r="A1181" s="8" t="str">
        <x:v>LET</x:v>
      </x:c>
      <x:c r="B1181" s="11" t="n">
        <x:v>2021</x:v>
      </x:c>
      <x:c r="C1181" s="8" t="str">
        <x:v>Tipsport Czech Ladies Open</x:v>
      </x:c>
      <x:c r="D1181" s="11" t="str">
        <x:v>EUR</x:v>
      </x:c>
      <x:c r="E1181" s="13" t="n">
        <x:v>200000</x:v>
      </x:c>
      <x:c r="F1181" s="8" t="str">
        <x:v>secondary_event_table</x:v>
      </x:c>
      <x:c r="G1181" s="8" t="str">
        <x:v>Atthaya Thitikul (3)</x:v>
      </x:c>
      <x:c r="H1181" s="8" t="str"/>
      <x:c r="I1181" s="8" t="str">
        <x:v>https://en.wikipedia.org/wiki/2021_Ladies_European_Tour</x:v>
      </x:c>
      <x:c r="J1181" s="8" t="str">
        <x:v>€200,000 /  </x:v>
      </x:c>
    </x:row>
    <x:row r="1182" ht="23" customHeight="1">
      <x:c r="A1182" s="8" t="str">
        <x:v>LET</x:v>
      </x:c>
      <x:c r="B1182" s="11" t="n">
        <x:v>2021</x:v>
      </x:c>
      <x:c r="C1182" s="8" t="str">
        <x:v>Big Green Egg Open</x:v>
      </x:c>
      <x:c r="D1182" s="11" t="str">
        <x:v>EUR</x:v>
      </x:c>
      <x:c r="E1182" s="13" t="n">
        <x:v>200000</x:v>
      </x:c>
      <x:c r="F1182" s="8" t="str">
        <x:v>secondary_event_table</x:v>
      </x:c>
      <x:c r="G1182" s="8" t="str">
        <x:v>Stephanie Kyriacou (2)</x:v>
      </x:c>
      <x:c r="H1182" s="8" t="str"/>
      <x:c r="I1182" s="8" t="str">
        <x:v>https://en.wikipedia.org/wiki/2021_Ladies_European_Tour</x:v>
      </x:c>
      <x:c r="J1182" s="8" t="str">
        <x:v>€200,000 /  Last played in 2015</x:v>
      </x:c>
    </x:row>
    <x:row r="1183" ht="23" customHeight="1">
      <x:c r="A1183" s="8" t="str">
        <x:v>LET</x:v>
      </x:c>
      <x:c r="B1183" s="11" t="n">
        <x:v>2021</x:v>
      </x:c>
      <x:c r="C1183" s="8" t="str">
        <x:v>Aramco Team Series – London</x:v>
      </x:c>
      <x:c r="D1183" s="11" t="str">
        <x:v>USD</x:v>
      </x:c>
      <x:c r="E1183" s="13" t="n">
        <x:v>200000</x:v>
      </x:c>
      <x:c r="F1183" s="8" t="str">
        <x:v>secondary_event_table</x:v>
      </x:c>
      <x:c r="G1183" s="8" t="str">
        <x:v>Marianne Skarpnord (5)</x:v>
      </x:c>
      <x:c r="H1183" s="8" t="str"/>
      <x:c r="I1183" s="8" t="str">
        <x:v>https://en.wikipedia.org/wiki/2021_Ladies_European_Tour</x:v>
      </x:c>
      <x:c r="J1183" s="8" t="str">
        <x:v>$200,000 /  Aramco Team Series Individual event</x:v>
      </x:c>
    </x:row>
    <x:row r="1184" ht="23" customHeight="1">
      <x:c r="A1184" s="8" t="str">
        <x:v>LET</x:v>
      </x:c>
      <x:c r="B1184" s="11" t="n">
        <x:v>2021</x:v>
      </x:c>
      <x:c r="C1184" s="8" t="str">
        <x:v>Gant Ladies Open</x:v>
      </x:c>
      <x:c r="D1184" s="11" t="str">
        <x:v>EUR</x:v>
      </x:c>
      <x:c r="E1184" s="13" t="n">
        <x:v>200000</x:v>
      </x:c>
      <x:c r="F1184" s="8" t="str">
        <x:v>secondary_event_table</x:v>
      </x:c>
      <x:c r="G1184" s="8" t="str">
        <x:v>Matilda Castren (1)</x:v>
      </x:c>
      <x:c r="H1184" s="8" t="str"/>
      <x:c r="I1184" s="8" t="str">
        <x:v>https://en.wikipedia.org/wiki/2021_Ladies_European_Tour</x:v>
      </x:c>
      <x:c r="J1184" s="8" t="str">
        <x:v>€200,000 /  New event</x:v>
      </x:c>
    </x:row>
    <x:row r="1185" ht="23" customHeight="1">
      <x:c r="A1185" s="8" t="str">
        <x:v>LET</x:v>
      </x:c>
      <x:c r="B1185" s="11" t="n">
        <x:v>2021</x:v>
      </x:c>
      <x:c r="C1185" s="8" t="str">
        <x:v>Amundi Evian Championship</x:v>
      </x:c>
      <x:c r="D1185" s="11" t="str">
        <x:v>USD</x:v>
      </x:c>
      <x:c r="E1185" s="13" t="n">
        <x:v>4500000</x:v>
      </x:c>
      <x:c r="F1185" s="8" t="str">
        <x:v>secondary_event_table</x:v>
      </x:c>
      <x:c r="G1185" s="8" t="str">
        <x:v>Minjee Lee (n/a)</x:v>
      </x:c>
      <x:c r="H1185" s="8" t="str"/>
      <x:c r="I1185" s="8" t="str">
        <x:v>https://en.wikipedia.org/wiki/2021_Ladies_European_Tour</x:v>
      </x:c>
      <x:c r="J1185" s="8" t="str">
        <x:v>$4,500,000 / LPGA [7]</x:v>
      </x:c>
    </x:row>
    <x:row r="1186" ht="23" customHeight="1">
      <x:c r="A1186" s="8" t="str">
        <x:v>LET</x:v>
      </x:c>
      <x:c r="B1186" s="11" t="n">
        <x:v>2021</x:v>
      </x:c>
      <x:c r="C1186" s="8" t="str">
        <x:v>ISPS Handa World Invitational</x:v>
      </x:c>
      <x:c r="D1186" s="11" t="str">
        <x:v>USD</x:v>
      </x:c>
      <x:c r="E1186" s="13" t="n">
        <x:v>1500000</x:v>
      </x:c>
      <x:c r="F1186" s="8" t="str">
        <x:v>secondary_event_table</x:v>
      </x:c>
      <x:c r="G1186" s="8" t="str">
        <x:v>Pajaree Anannarukarn (1)</x:v>
      </x:c>
      <x:c r="H1186" s="8" t="str"/>
      <x:c r="I1186" s="8" t="str">
        <x:v>https://en.wikipedia.org/wiki/2021_Ladies_European_Tour</x:v>
      </x:c>
      <x:c r="J1186" s="8" t="str">
        <x:v>$1,500,000 / LPGA </x:v>
      </x:c>
    </x:row>
    <x:row r="1187" ht="23" customHeight="1">
      <x:c r="A1187" s="8" t="str">
        <x:v>LET</x:v>
      </x:c>
      <x:c r="B1187" s="11" t="n">
        <x:v>2021</x:v>
      </x:c>
      <x:c r="C1187" s="8" t="str">
        <x:v>Aramco Team Series – Sotogrande[e]</x:v>
      </x:c>
      <x:c r="D1187" s="11" t="str">
        <x:v>USD</x:v>
      </x:c>
      <x:c r="E1187" s="13" t="n">
        <x:v>200000</x:v>
      </x:c>
      <x:c r="F1187" s="8" t="str">
        <x:v>secondary_event_table</x:v>
      </x:c>
      <x:c r="G1187" s="8" t="str">
        <x:v>Alison Lee (n/a)</x:v>
      </x:c>
      <x:c r="H1187" s="8" t="str"/>
      <x:c r="I1187" s="8" t="str">
        <x:v>https://en.wikipedia.org/wiki/2021_Ladies_European_Tour</x:v>
      </x:c>
      <x:c r="J1187" s="8" t="str">
        <x:v>$200,000 /  Aramco Team Series Individual event</x:v>
      </x:c>
    </x:row>
    <x:row r="1188" ht="23" customHeight="1">
      <x:c r="A1188" s="8" t="str">
        <x:v>LET</x:v>
      </x:c>
      <x:c r="B1188" s="11" t="n">
        <x:v>2021</x:v>
      </x:c>
      <x:c r="C1188" s="8" t="str">
        <x:v>Trust Golf Women's Scottish Open</x:v>
      </x:c>
      <x:c r="D1188" s="11" t="str">
        <x:v>USD</x:v>
      </x:c>
      <x:c r="E1188" s="13" t="n">
        <x:v>1500000</x:v>
      </x:c>
      <x:c r="F1188" s="8" t="str">
        <x:v>secondary_event_table</x:v>
      </x:c>
      <x:c r="G1188" s="8" t="str">
        <x:v>Ryann O'Toole (n/a)</x:v>
      </x:c>
      <x:c r="H1188" s="8" t="str"/>
      <x:c r="I1188" s="8" t="str">
        <x:v>https://en.wikipedia.org/wiki/2021_Ladies_European_Tour</x:v>
      </x:c>
      <x:c r="J1188" s="8" t="str">
        <x:v>$1,500,000 / LPGA </x:v>
      </x:c>
    </x:row>
    <x:row r="1189" ht="23" customHeight="1">
      <x:c r="A1189" s="8" t="str">
        <x:v>LET</x:v>
      </x:c>
      <x:c r="B1189" s="11" t="n">
        <x:v>2021</x:v>
      </x:c>
      <x:c r="C1189" s="8" t="str">
        <x:v>AIG Women's Open</x:v>
      </x:c>
      <x:c r="D1189" s="11" t="str">
        <x:v>USD</x:v>
      </x:c>
      <x:c r="E1189" s="13" t="n">
        <x:v>5800000</x:v>
      </x:c>
      <x:c r="F1189" s="8" t="str">
        <x:v>secondary_event_table</x:v>
      </x:c>
      <x:c r="G1189" s="8" t="str">
        <x:v>Anna Nordqvist (4)</x:v>
      </x:c>
      <x:c r="H1189" s="8" t="str"/>
      <x:c r="I1189" s="8" t="str">
        <x:v>https://en.wikipedia.org/wiki/2021_Ladies_European_Tour</x:v>
      </x:c>
      <x:c r="J1189" s="8" t="str">
        <x:v>$5,800,000 / LPGA </x:v>
      </x:c>
    </x:row>
    <x:row r="1190" ht="23" customHeight="1">
      <x:c r="A1190" s="8" t="str">
        <x:v>LET</x:v>
      </x:c>
      <x:c r="B1190" s="11" t="n">
        <x:v>2021</x:v>
      </x:c>
      <x:c r="C1190" s="8" t="str">
        <x:v>Didriksons Skaftö Open</x:v>
      </x:c>
      <x:c r="D1190" s="11" t="str">
        <x:v>EUR</x:v>
      </x:c>
      <x:c r="E1190" s="13" t="n">
        <x:v>220000</x:v>
      </x:c>
      <x:c r="F1190" s="8" t="str">
        <x:v>secondary_event_table</x:v>
      </x:c>
      <x:c r="G1190" s="8" t="str">
        <x:v>Pauline Roussin-Bouchard (1)</x:v>
      </x:c>
      <x:c r="H1190" s="8" t="str"/>
      <x:c r="I1190" s="8" t="str">
        <x:v>https://en.wikipedia.org/wiki/2021_Ladies_European_Tour</x:v>
      </x:c>
      <x:c r="J1190" s="8" t="str">
        <x:v>€220,000 /  New event[8]</x:v>
      </x:c>
    </x:row>
    <x:row r="1191" ht="23" customHeight="1">
      <x:c r="A1191" s="8" t="str">
        <x:v>LET</x:v>
      </x:c>
      <x:c r="B1191" s="11" t="n">
        <x:v>2021</x:v>
      </x:c>
      <x:c r="C1191" s="8" t="str">
        <x:v>Creekhouse Ladies Open</x:v>
      </x:c>
      <x:c r="D1191" s="11" t="str">
        <x:v>EUR</x:v>
      </x:c>
      <x:c r="E1191" s="13" t="n">
        <x:v>400000</x:v>
      </x:c>
      <x:c r="F1191" s="8" t="str">
        <x:v>secondary_event_table</x:v>
      </x:c>
      <x:c r="G1191" s="8" t="str">
        <x:v>Maja Stark (1)</x:v>
      </x:c>
      <x:c r="H1191" s="8" t="str"/>
      <x:c r="I1191" s="8" t="str">
        <x:v>https://en.wikipedia.org/wiki/2021_Ladies_European_Tour</x:v>
      </x:c>
      <x:c r="J1191" s="8" t="str">
        <x:v>€400,000 /  New event[9]</x:v>
      </x:c>
    </x:row>
    <x:row r="1192" ht="23" customHeight="1">
      <x:c r="A1192" s="8" t="str">
        <x:v>LET</x:v>
      </x:c>
      <x:c r="B1192" s="11" t="n">
        <x:v>2021</x:v>
      </x:c>
      <x:c r="C1192" s="8" t="str">
        <x:v>VP Bank Swiss Ladies Open</x:v>
      </x:c>
      <x:c r="D1192" s="11" t="str">
        <x:v>EUR</x:v>
      </x:c>
      <x:c r="E1192" s="13" t="n">
        <x:v>200000</x:v>
      </x:c>
      <x:c r="F1192" s="8" t="str">
        <x:v>secondary_event_table</x:v>
      </x:c>
      <x:c r="G1192" s="8" t="str">
        <x:v>Atthaya Thitikul (4)</x:v>
      </x:c>
      <x:c r="H1192" s="8" t="str"/>
      <x:c r="I1192" s="8" t="str">
        <x:v>https://en.wikipedia.org/wiki/2021_Ladies_European_Tour</x:v>
      </x:c>
      <x:c r="J1192" s="8" t="str">
        <x:v>€200,000 /  </x:v>
      </x:c>
    </x:row>
    <x:row r="1193" ht="23" customHeight="1">
      <x:c r="A1193" s="8" t="str">
        <x:v>LET</x:v>
      </x:c>
      <x:c r="B1193" s="11" t="n">
        <x:v>2021</x:v>
      </x:c>
      <x:c r="C1193" s="8" t="str">
        <x:v>Lacoste Ladies Open de France</x:v>
      </x:c>
      <x:c r="D1193" s="11" t="str">
        <x:v>EUR</x:v>
      </x:c>
      <x:c r="E1193" s="13" t="n">
        <x:v>300000</x:v>
      </x:c>
      <x:c r="F1193" s="8" t="str">
        <x:v>secondary_event_table</x:v>
      </x:c>
      <x:c r="G1193" s="8" t="str">
        <x:v>Céline Boutier (3)</x:v>
      </x:c>
      <x:c r="H1193" s="8" t="str"/>
      <x:c r="I1193" s="8" t="str">
        <x:v>https://en.wikipedia.org/wiki/2021_Ladies_European_Tour</x:v>
      </x:c>
      <x:c r="J1193" s="8" t="str">
        <x:v>€300,000 /  </x:v>
      </x:c>
    </x:row>
    <x:row r="1194" ht="23" customHeight="1">
      <x:c r="A1194" s="8" t="str">
        <x:v>LET</x:v>
      </x:c>
      <x:c r="B1194" s="11" t="n">
        <x:v>2021</x:v>
      </x:c>
      <x:c r="C1194" s="8" t="str">
        <x:v>Estrella Damm Ladies Open</x:v>
      </x:c>
      <x:c r="D1194" s="11" t="str">
        <x:v>EUR</x:v>
      </x:c>
      <x:c r="E1194" s="13" t="n">
        <x:v>250000</x:v>
      </x:c>
      <x:c r="F1194" s="8" t="str">
        <x:v>secondary_event_table</x:v>
      </x:c>
      <x:c r="G1194" s="8" t="str">
        <x:v>Maja Stark (2)</x:v>
      </x:c>
      <x:c r="H1194" s="8" t="str"/>
      <x:c r="I1194" s="8" t="str">
        <x:v>https://en.wikipedia.org/wiki/2021_Ladies_European_Tour</x:v>
      </x:c>
      <x:c r="J1194" s="8" t="str">
        <x:v>€250,000 /  </x:v>
      </x:c>
    </x:row>
    <x:row r="1195" ht="23" customHeight="1">
      <x:c r="A1195" s="8" t="str">
        <x:v>LET</x:v>
      </x:c>
      <x:c r="B1195" s="11" t="n">
        <x:v>2021</x:v>
      </x:c>
      <x:c r="C1195" s="8" t="str">
        <x:v>Aramco Team Series – New York</x:v>
      </x:c>
      <x:c r="D1195" s="11" t="str">
        <x:v>USD</x:v>
      </x:c>
      <x:c r="E1195" s="13" t="n">
        <x:v>200000</x:v>
      </x:c>
      <x:c r="F1195" s="8" t="str">
        <x:v>secondary_event_table</x:v>
      </x:c>
      <x:c r="G1195" s="8" t="str">
        <x:v>Charley Hull (3)</x:v>
      </x:c>
      <x:c r="H1195" s="8" t="str"/>
      <x:c r="I1195" s="8" t="str">
        <x:v>https://en.wikipedia.org/wiki/2021_Ladies_European_Tour</x:v>
      </x:c>
      <x:c r="J1195" s="8" t="str">
        <x:v>$200,000 /  Aramco Team Series Individual event</x:v>
      </x:c>
    </x:row>
    <x:row r="1196" ht="23" customHeight="1">
      <x:c r="A1196" s="8" t="str">
        <x:v>LET</x:v>
      </x:c>
      <x:c r="B1196" s="11" t="n">
        <x:v>2021</x:v>
      </x:c>
      <x:c r="C1196" s="8" t="str">
        <x:v>Dubai Moonlight Classic</x:v>
      </x:c>
      <x:c r="D1196" s="11" t="str">
        <x:v>EUR</x:v>
      </x:c>
      <x:c r="E1196" s="13" t="n">
        <x:v>260000</x:v>
      </x:c>
      <x:c r="F1196" s="8" t="str">
        <x:v>secondary_event_table</x:v>
      </x:c>
      <x:c r="G1196" s="8" t="str">
        <x:v>Bronte Law (1)</x:v>
      </x:c>
      <x:c r="H1196" s="8" t="str"/>
      <x:c r="I1196" s="8" t="str">
        <x:v>https://en.wikipedia.org/wiki/2021_Ladies_European_Tour</x:v>
      </x:c>
      <x:c r="J1196" s="8" t="str">
        <x:v>€260,000 /  </x:v>
      </x:c>
    </x:row>
    <x:row r="1197" ht="23" customHeight="1">
      <x:c r="A1197" s="8" t="str">
        <x:v>LET</x:v>
      </x:c>
      <x:c r="B1197" s="11" t="n">
        <x:v>2021</x:v>
      </x:c>
      <x:c r="C1197" s="8" t="str">
        <x:v>Aramco Saudi Ladies International</x:v>
      </x:c>
      <x:c r="D1197" s="11" t="str">
        <x:v>USD</x:v>
      </x:c>
      <x:c r="E1197" s="13" t="n">
        <x:v>1000000</x:v>
      </x:c>
      <x:c r="F1197" s="8" t="str">
        <x:v>secondary_event_table</x:v>
      </x:c>
      <x:c r="G1197" s="8" t="str">
        <x:v>Lydia Ko (6)</x:v>
      </x:c>
      <x:c r="H1197" s="8" t="str"/>
      <x:c r="I1197" s="8" t="str">
        <x:v>https://en.wikipedia.org/wiki/2021_Ladies_European_Tour</x:v>
      </x:c>
      <x:c r="J1197" s="8" t="str">
        <x:v>$1,000,000 /  </x:v>
      </x:c>
    </x:row>
    <x:row r="1198" ht="23" customHeight="1">
      <x:c r="A1198" s="8" t="str">
        <x:v>LET</x:v>
      </x:c>
      <x:c r="B1198" s="11" t="n">
        <x:v>2021</x:v>
      </x:c>
      <x:c r="C1198" s="8" t="str">
        <x:v>Aramco Team Series – Jeddah</x:v>
      </x:c>
      <x:c r="D1198" s="11" t="str">
        <x:v>USD</x:v>
      </x:c>
      <x:c r="E1198" s="13" t="n">
        <x:v>200000</x:v>
      </x:c>
      <x:c r="F1198" s="8" t="str">
        <x:v>secondary_event_table</x:v>
      </x:c>
      <x:c r="G1198" s="8" t="str">
        <x:v>Pia Babnik (2)</x:v>
      </x:c>
      <x:c r="H1198" s="8" t="str"/>
      <x:c r="I1198" s="8" t="str">
        <x:v>https://en.wikipedia.org/wiki/2021_Ladies_European_Tour</x:v>
      </x:c>
      <x:c r="J1198" s="8" t="str">
        <x:v>$200,000 /  Aramco Team Series Individual event</x:v>
      </x:c>
    </x:row>
    <x:row r="1199" ht="23" customHeight="1">
      <x:c r="A1199" s="8" t="str">
        <x:v>LET</x:v>
      </x:c>
      <x:c r="B1199" s="11" t="n">
        <x:v>2021</x:v>
      </x:c>
      <x:c r="C1199" s="8" t="str">
        <x:v>Andalucia Costa Del Sol Open De España</x:v>
      </x:c>
      <x:c r="D1199" s="11" t="str">
        <x:v>EUR</x:v>
      </x:c>
      <x:c r="E1199" s="13" t="n">
        <x:v>600000</x:v>
      </x:c>
      <x:c r="F1199" s="8" t="str">
        <x:v>secondary_event_table</x:v>
      </x:c>
      <x:c r="G1199" s="8" t="str">
        <x:v>Carlota Ciganda (5)</x:v>
      </x:c>
      <x:c r="H1199" s="8" t="str"/>
      <x:c r="I1199" s="8" t="str">
        <x:v>https://en.wikipedia.org/wiki/2021_Ladies_European_Tour</x:v>
      </x:c>
      <x:c r="J1199" s="8" t="str">
        <x:v>€600,000 /  </x:v>
      </x:c>
    </x:row>
    <x:row r="1200" ht="23" customHeight="1">
      <x:c r="A1200" s="8" t="str">
        <x:v>JGTO</x:v>
      </x:c>
      <x:c r="B1200" s="11" t="n">
        <x:v>2021</x:v>
      </x:c>
      <x:c r="C1200" s="8" t="str">
        <x:v>SMBCシンガポールオープン</x:v>
      </x:c>
      <x:c r="D1200" s="11" t="str">
        <x:v>JPY</x:v>
      </x:c>
      <x:c r="E1200" s="13" t="n">
        <x:v>107110000</x:v>
      </x:c>
      <x:c r="F1200" s="8" t="str">
        <x:v>official_calendar_value</x:v>
      </x:c>
      <x:c r="G1200" s="8" t="str">
        <x:v>Ｍ・クーチャー</x:v>
      </x:c>
      <x:c r="H1200" s="8" t="str"/>
      <x:c r="I1200" s="8" t="str">
        <x:v>https://www.jgto.org/tournament?tourna_kbn_id=3&amp;year=2021</x:v>
      </x:c>
      <x:c r="J1200" s="8" t="str">
        <x:v>¥107,110,000 / Historical JGTO schedule JPY values can already include official conversion of overseas events; not domestic-only. Calendar-year view; 2020/21 joint season separate.</x:v>
      </x:c>
    </x:row>
    <x:row r="1201" ht="23" customHeight="1">
      <x:c r="A1201" s="8" t="str">
        <x:v>JGTO</x:v>
      </x:c>
      <x:c r="B1201" s="11" t="n">
        <x:v>2021</x:v>
      </x:c>
      <x:c r="C1201" s="8" t="str">
        <x:v>フジサンケイクラシック</x:v>
      </x:c>
      <x:c r="D1201" s="11" t="str">
        <x:v>JPY</x:v>
      </x:c>
      <x:c r="E1201" s="13" t="n">
        <x:v>110000000</x:v>
      </x:c>
      <x:c r="F1201" s="8" t="str">
        <x:v>official_calendar_value</x:v>
      </x:c>
      <x:c r="G1201" s="8" t="str">
        <x:v>星野 陸也</x:v>
      </x:c>
      <x:c r="H1201" s="8" t="str"/>
      <x:c r="I1201" s="8" t="str">
        <x:v>https://www.jgto.org/tournament?tourna_kbn_id=3&amp;year=2021</x:v>
      </x:c>
      <x:c r="J1201" s="8" t="str">
        <x:v>¥110,000,000 / Historical JGTO schedule JPY values can already include official conversion of overseas events; not domestic-only. Calendar-year view; 2020/21 joint season separate.</x:v>
      </x:c>
    </x:row>
    <x:row r="1202" ht="23" customHeight="1">
      <x:c r="A1202" s="8" t="str">
        <x:v>ACN</x:v>
      </x:c>
      <x:c r="B1202" s="11" t="n">
        <x:v>2021</x:v>
      </x:c>
      <x:c r="C1202" s="8" t="str">
        <x:v>PGM Challenge II</x:v>
      </x:c>
      <x:c r="D1202" s="11" t="str">
        <x:v>JPY</x:v>
      </x:c>
      <x:c r="E1202" s="13" t="n">
        <x:v>15000000</x:v>
      </x:c>
      <x:c r="F1202" s="8" t="str">
        <x:v>official_calendar_value</x:v>
      </x:c>
      <x:c r="G1202" s="8" t="str">
        <x:v>佐藤 太地</x:v>
      </x:c>
      <x:c r="H1202" s="8" t="str"/>
      <x:c r="I1202" s="8" t="str">
        <x:v>https://www.jgto.org/tournament?tourna_kbn_id=3&amp;year=2021</x:v>
      </x:c>
      <x:c r="J1202" s="8" t="str">
        <x:v>¥15,000,000 / Historical JGTO schedule JPY values can already include official conversion of overseas events; not domestic-only. Calendar-year view; 2020/21 joint season separate.</x:v>
      </x:c>
    </x:row>
    <x:row r="1203" ht="23" customHeight="1">
      <x:c r="A1203" s="8" t="str">
        <x:v>ACN</x:v>
      </x:c>
      <x:c r="B1203" s="11" t="n">
        <x:v>2021</x:v>
      </x:c>
      <x:c r="C1203" s="8" t="str">
        <x:v>TIチャレンジ</x:v>
      </x:c>
      <x:c r="D1203" s="11" t="str">
        <x:v>JPY</x:v>
      </x:c>
      <x:c r="E1203" s="13" t="n">
        <x:v>15000000</x:v>
      </x:c>
      <x:c r="F1203" s="8" t="str">
        <x:v>official_calendar_value</x:v>
      </x:c>
      <x:c r="G1203" s="8" t="str">
        <x:v>大田和 桂介</x:v>
      </x:c>
      <x:c r="H1203" s="8" t="str"/>
      <x:c r="I1203" s="8" t="str">
        <x:v>https://www.jgto.org/tournament?tourna_kbn_id=3&amp;year=2021</x:v>
      </x:c>
      <x:c r="J1203" s="8" t="str">
        <x:v>¥15,000,000 / Historical JGTO schedule JPY values can already include official conversion of overseas events; not domestic-only. Calendar-year view; 2020/21 joint season separate.</x:v>
      </x:c>
    </x:row>
    <x:row r="1204" ht="23" customHeight="1">
      <x:c r="A1204" s="8" t="str">
        <x:v>ACN</x:v>
      </x:c>
      <x:c r="B1204" s="11" t="n">
        <x:v>2021</x:v>
      </x:c>
      <x:c r="C1204" s="8" t="str">
        <x:v>石川遼 everyone PROJECT Challenge Golf Tournament</x:v>
      </x:c>
      <x:c r="D1204" s="11" t="str">
        <x:v>JPY</x:v>
      </x:c>
      <x:c r="E1204" s="13" t="n">
        <x:v>15000000</x:v>
      </x:c>
      <x:c r="F1204" s="8" t="str">
        <x:v>official_calendar_value</x:v>
      </x:c>
      <x:c r="G1204" s="8" t="str">
        <x:v>竹内 廉</x:v>
      </x:c>
      <x:c r="H1204" s="8" t="str"/>
      <x:c r="I1204" s="8" t="str">
        <x:v>https://www.jgto.org/tournament?tourna_kbn_id=3&amp;year=2021</x:v>
      </x:c>
      <x:c r="J1204" s="8" t="str">
        <x:v>¥15,000,000 / Historical JGTO schedule JPY values can already include official conversion of overseas events; not domestic-only. Calendar-year view; 2020/21 joint season separate.</x:v>
      </x:c>
    </x:row>
    <x:row r="1205" ht="23" customHeight="1">
      <x:c r="A1205" s="8" t="str">
        <x:v>JGTO</x:v>
      </x:c>
      <x:c r="B1205" s="11" t="n">
        <x:v>2021</x:v>
      </x:c>
      <x:c r="C1205" s="8" t="str">
        <x:v>日本オープンゴルフ選手権競技</x:v>
      </x:c>
      <x:c r="D1205" s="11" t="str">
        <x:v>JPY</x:v>
      </x:c>
      <x:c r="E1205" s="13" t="n">
        <x:v>157500000</x:v>
      </x:c>
      <x:c r="F1205" s="8" t="str">
        <x:v>official_calendar_value</x:v>
      </x:c>
      <x:c r="G1205" s="8" t="str">
        <x:v>稲森 佑貴</x:v>
      </x:c>
      <x:c r="H1205" s="8" t="str"/>
      <x:c r="I1205" s="8" t="str">
        <x:v>https://www.jgto.org/tournament?tourna_kbn_id=3&amp;year=2021</x:v>
      </x:c>
      <x:c r="J1205" s="8" t="str">
        <x:v>¥157,500,000 / Historical JGTO schedule JPY values can already include official conversion of overseas events; not domestic-only. Calendar-year view; 2020/21 joint season separate.</x:v>
      </x:c>
    </x:row>
    <x:row r="1206" ht="23" customHeight="1">
      <x:c r="A1206" s="8" t="str">
        <x:v>ACN</x:v>
      </x:c>
      <x:c r="B1206" s="11" t="n">
        <x:v>2021</x:v>
      </x:c>
      <x:c r="C1206" s="8" t="str">
        <x:v>ディライトワークスチャレンジ</x:v>
      </x:c>
      <x:c r="D1206" s="11" t="str">
        <x:v>JPY</x:v>
      </x:c>
      <x:c r="E1206" s="13" t="n">
        <x:v>15000000</x:v>
      </x:c>
      <x:c r="F1206" s="8" t="str">
        <x:v>official_calendar_value</x:v>
      </x:c>
      <x:c r="G1206" s="8" t="str">
        <x:v>小袋 秀人</x:v>
      </x:c>
      <x:c r="H1206" s="8" t="str"/>
      <x:c r="I1206" s="8" t="str">
        <x:v>https://www.jgto.org/tournament?tourna_kbn_id=3&amp;year=2021</x:v>
      </x:c>
      <x:c r="J1206" s="8" t="str">
        <x:v>¥15,000,000 / Historical JGTO schedule JPY values can already include official conversion of overseas events; not domestic-only. Calendar-year view; 2020/21 joint season separate.</x:v>
      </x:c>
    </x:row>
    <x:row r="1207" ht="23" customHeight="1">
      <x:c r="A1207" s="8" t="str">
        <x:v>JGTO</x:v>
      </x:c>
      <x:c r="B1207" s="11" t="n">
        <x:v>2021</x:v>
      </x:c>
      <x:c r="C1207" s="8" t="str">
        <x:v>三井住友VISA太平洋マスターズ</x:v>
      </x:c>
      <x:c r="D1207" s="11" t="str">
        <x:v>JPY</x:v>
      </x:c>
      <x:c r="E1207" s="13" t="n">
        <x:v>120000000</x:v>
      </x:c>
      <x:c r="F1207" s="8" t="str">
        <x:v>official_calendar_value</x:v>
      </x:c>
      <x:c r="G1207" s="8" t="str">
        <x:v>香妻 陣一朗</x:v>
      </x:c>
      <x:c r="H1207" s="8" t="str"/>
      <x:c r="I1207" s="8" t="str">
        <x:v>https://www.jgto.org/tournament?tourna_kbn_id=3&amp;year=2021</x:v>
      </x:c>
      <x:c r="J1207" s="8" t="str">
        <x:v>¥120,000,000 / Historical JGTO schedule JPY values can already include official conversion of overseas events; not domestic-only. Calendar-year view; 2020/21 joint season separate.</x:v>
      </x:c>
    </x:row>
    <x:row r="1208" ht="23" customHeight="1">
      <x:c r="A1208" s="8" t="str">
        <x:v>JGTO</x:v>
      </x:c>
      <x:c r="B1208" s="11" t="n">
        <x:v>2021</x:v>
      </x:c>
      <x:c r="C1208" s="8" t="str">
        <x:v>ダンロップフェニックストーナメント</x:v>
      </x:c>
      <x:c r="D1208" s="11" t="str">
        <x:v>JPY</x:v>
      </x:c>
      <x:c r="E1208" s="13" t="n">
        <x:v>100000000</x:v>
      </x:c>
      <x:c r="F1208" s="8" t="str">
        <x:v>official_calendar_value</x:v>
      </x:c>
      <x:c r="G1208" s="8" t="str">
        <x:v>金谷 拓実</x:v>
      </x:c>
      <x:c r="H1208" s="8" t="str"/>
      <x:c r="I1208" s="8" t="str">
        <x:v>https://www.jgto.org/tournament?tourna_kbn_id=3&amp;year=2021</x:v>
      </x:c>
      <x:c r="J1208" s="8" t="str">
        <x:v>¥100,000,000 / Historical JGTO schedule JPY values can already include official conversion of overseas events; not domestic-only. Calendar-year view; 2020/21 joint season separate.</x:v>
      </x:c>
    </x:row>
    <x:row r="1209" ht="23" customHeight="1">
      <x:c r="A1209" s="8" t="str">
        <x:v>JGTO</x:v>
      </x:c>
      <x:c r="B1209" s="11" t="n">
        <x:v>2021</x:v>
      </x:c>
      <x:c r="C1209" s="8" t="str">
        <x:v>ゴルフ日本シリーズJTカップ</x:v>
      </x:c>
      <x:c r="D1209" s="11" t="str">
        <x:v>JPY</x:v>
      </x:c>
      <x:c r="E1209" s="13" t="n">
        <x:v>100000000</x:v>
      </x:c>
      <x:c r="F1209" s="8" t="str">
        <x:v>official_calendar_value</x:v>
      </x:c>
      <x:c r="G1209" s="8" t="str">
        <x:v>Ｃ・キム</x:v>
      </x:c>
      <x:c r="H1209" s="8" t="str"/>
      <x:c r="I1209" s="8" t="str">
        <x:v>https://www.jgto.org/tournament?tourna_kbn_id=3&amp;year=2021</x:v>
      </x:c>
      <x:c r="J1209" s="8" t="str">
        <x:v>¥100,000,000 / Historical JGTO schedule JPY values can already include official conversion of overseas events; not domestic-only. Calendar-year view; 2020/21 joint season separate.</x:v>
      </x:c>
    </x:row>
    <x:row r="1210" ht="23" customHeight="1">
      <x:c r="A1210" s="8" t="str">
        <x:v>ACN</x:v>
      </x:c>
      <x:c r="B1210" s="11" t="n">
        <x:v>2021</x:v>
      </x:c>
      <x:c r="C1210" s="8" t="str">
        <x:v>i Golf Shaper Challenge in 筑紫ヶ丘</x:v>
      </x:c>
      <x:c r="D1210" s="11" t="str">
        <x:v>JPY</x:v>
      </x:c>
      <x:c r="E1210" s="13" t="n">
        <x:v>15000000</x:v>
      </x:c>
      <x:c r="F1210" s="8" t="str">
        <x:v>official_calendar_value</x:v>
      </x:c>
      <x:c r="G1210" s="8" t="str">
        <x:v>川満 歩</x:v>
      </x:c>
      <x:c r="H1210" s="8" t="str"/>
      <x:c r="I1210" s="8" t="str">
        <x:v>https://www.jgto.org/tournament?tourna_kbn_id=3&amp;year=2021</x:v>
      </x:c>
      <x:c r="J1210" s="8" t="str">
        <x:v>¥15,000,000 / Historical JGTO schedule JPY values can already include official conversion of overseas events; not domestic-only. Calendar-year view; 2020/21 joint season separate.</x:v>
      </x:c>
    </x:row>
    <x:row r="1211" ht="23" customHeight="1">
      <x:c r="A1211" s="8" t="str">
        <x:v>JGTO</x:v>
      </x:c>
      <x:c r="B1211" s="11" t="n">
        <x:v>2021</x:v>
      </x:c>
      <x:c r="C1211" s="8" t="str">
        <x:v>東建ホームメイトカップ</x:v>
      </x:c>
      <x:c r="D1211" s="11" t="str">
        <x:v>JPY</x:v>
      </x:c>
      <x:c r="E1211" s="13" t="n">
        <x:v>130000000</x:v>
      </x:c>
      <x:c r="F1211" s="8" t="str">
        <x:v>official_calendar_value</x:v>
      </x:c>
      <x:c r="G1211" s="8" t="str">
        <x:v>金谷 拓実</x:v>
      </x:c>
      <x:c r="H1211" s="8" t="str"/>
      <x:c r="I1211" s="8" t="str">
        <x:v>https://www.jgto.org/tournament?tourna_kbn_id=3&amp;year=2021</x:v>
      </x:c>
      <x:c r="J1211" s="8" t="str">
        <x:v>¥130,000,000 / Historical JGTO schedule JPY values can already include official conversion of overseas events; not domestic-only. Calendar-year view; 2020/21 joint season separate.</x:v>
      </x:c>
    </x:row>
    <x:row r="1212" ht="23" customHeight="1">
      <x:c r="A1212" s="8" t="str">
        <x:v>JGTO</x:v>
      </x:c>
      <x:c r="B1212" s="11" t="n">
        <x:v>2021</x:v>
      </x:c>
      <x:c r="C1212" s="8" t="str">
        <x:v>関西オープンゴルフ選手権競技</x:v>
      </x:c>
      <x:c r="D1212" s="11" t="str">
        <x:v>JPY</x:v>
      </x:c>
      <x:c r="E1212" s="13" t="n">
        <x:v>60000000</x:v>
      </x:c>
      <x:c r="F1212" s="8" t="str">
        <x:v>official_calendar_value</x:v>
      </x:c>
      <x:c r="G1212" s="8" t="str">
        <x:v>星野 陸也</x:v>
      </x:c>
      <x:c r="H1212" s="8" t="str"/>
      <x:c r="I1212" s="8" t="str">
        <x:v>https://www.jgto.org/tournament?tourna_kbn_id=3&amp;year=2021</x:v>
      </x:c>
      <x:c r="J1212" s="8" t="str">
        <x:v>¥60,000,000 / Historical JGTO schedule JPY values can already include official conversion of overseas events; not domestic-only. Calendar-year view; 2020/21 joint season separate.</x:v>
      </x:c>
    </x:row>
    <x:row r="1213" ht="23" customHeight="1">
      <x:c r="A1213" s="8" t="str">
        <x:v>JGTO</x:v>
      </x:c>
      <x:c r="B1213" s="11" t="n">
        <x:v>2021</x:v>
      </x:c>
      <x:c r="C1213" s="8" t="str">
        <x:v>中日クラウンズ</x:v>
      </x:c>
      <x:c r="D1213" s="11" t="str">
        <x:v>JPY</x:v>
      </x:c>
      <x:c r="E1213" s="13" t="n">
        <x:v>100000000</x:v>
      </x:c>
      <x:c r="F1213" s="8" t="str">
        <x:v>official_calendar_value</x:v>
      </x:c>
      <x:c r="G1213" s="8" t="str">
        <x:v>岩田 寛</x:v>
      </x:c>
      <x:c r="H1213" s="8" t="str"/>
      <x:c r="I1213" s="8" t="str">
        <x:v>https://www.jgto.org/tournament?tourna_kbn_id=3&amp;year=2021</x:v>
      </x:c>
      <x:c r="J1213" s="8" t="str">
        <x:v>¥100,000,000 / Historical JGTO schedule JPY values can already include official conversion of overseas events; not domestic-only. Calendar-year view; 2020/21 joint season separate.</x:v>
      </x:c>
    </x:row>
    <x:row r="1214" ht="23" customHeight="1">
      <x:c r="A1214" s="8" t="str">
        <x:v>JGTO</x:v>
      </x:c>
      <x:c r="B1214" s="11" t="n">
        <x:v>2021</x:v>
      </x:c>
      <x:c r="C1214" s="8" t="str">
        <x:v>JAPAN PLAYERS CHAMPIONSHIP by サトウ食品</x:v>
      </x:c>
      <x:c r="D1214" s="11" t="str">
        <x:v>JPY</x:v>
      </x:c>
      <x:c r="E1214" s="13" t="n">
        <x:v>50000000</x:v>
      </x:c>
      <x:c r="F1214" s="8" t="str">
        <x:v>official_calendar_value</x:v>
      </x:c>
      <x:c r="G1214" s="8" t="str">
        <x:v>片岡 尚之</x:v>
      </x:c>
      <x:c r="H1214" s="8" t="str"/>
      <x:c r="I1214" s="8" t="str">
        <x:v>https://www.jgto.org/tournament?tourna_kbn_id=3&amp;year=2021</x:v>
      </x:c>
      <x:c r="J1214" s="8" t="str">
        <x:v>¥50,000,000 / Historical JGTO schedule JPY values can already include official conversion of overseas events; not domestic-only. Calendar-year view; 2020/21 joint season separate.</x:v>
      </x:c>
    </x:row>
    <x:row r="1215" ht="23" customHeight="1">
      <x:c r="A1215" s="8" t="str">
        <x:v>JGTO</x:v>
      </x:c>
      <x:c r="B1215" s="11" t="n">
        <x:v>2021</x:v>
      </x:c>
      <x:c r="C1215" s="8" t="str">
        <x:v>アジアパシフィックダイヤモンドカップゴルフ</x:v>
      </x:c>
      <x:c r="D1215" s="11" t="str">
        <x:v>JPY</x:v>
      </x:c>
      <x:c r="E1215" s="13" t="n">
        <x:v>100000000</x:v>
      </x:c>
      <x:c r="F1215" s="8" t="str">
        <x:v>official_calendar_value</x:v>
      </x:c>
      <x:c r="G1215" s="8" t="str">
        <x:v>星野 陸也</x:v>
      </x:c>
      <x:c r="H1215" s="8" t="str"/>
      <x:c r="I1215" s="8" t="str">
        <x:v>https://www.jgto.org/tournament?tourna_kbn_id=3&amp;year=2021</x:v>
      </x:c>
      <x:c r="J1215" s="8" t="str">
        <x:v>¥100,000,000 / Historical JGTO schedule JPY values can already include official conversion of overseas events; not domestic-only. Calendar-year view; 2020/21 joint season separate.</x:v>
      </x:c>
    </x:row>
    <x:row r="1216" ht="23" customHeight="1">
      <x:c r="A1216" s="8" t="str">
        <x:v>JGTO</x:v>
      </x:c>
      <x:c r="B1216" s="11" t="n">
        <x:v>2021</x:v>
      </x:c>
      <x:c r="C1216" s="8" t="str">
        <x:v>ゴルフパートナー PRO-AM トーナメント</x:v>
      </x:c>
      <x:c r="D1216" s="11" t="str">
        <x:v>JPY</x:v>
      </x:c>
      <x:c r="E1216" s="13" t="n">
        <x:v>50000000</x:v>
      </x:c>
      <x:c r="F1216" s="8" t="str">
        <x:v>official_calendar_value</x:v>
      </x:c>
      <x:c r="G1216" s="8" t="str">
        <x:v>Ｓ・ノリス</x:v>
      </x:c>
      <x:c r="H1216" s="8" t="str"/>
      <x:c r="I1216" s="8" t="str">
        <x:v>https://www.jgto.org/tournament?tourna_kbn_id=3&amp;year=2021</x:v>
      </x:c>
      <x:c r="J1216" s="8" t="str">
        <x:v>¥50,000,000 / Historical JGTO schedule JPY values can already include official conversion of overseas events; not domestic-only. Calendar-year view; 2020/21 joint season separate.</x:v>
      </x:c>
    </x:row>
    <x:row r="1217" ht="23" customHeight="1">
      <x:c r="A1217" s="8" t="str">
        <x:v>ACN</x:v>
      </x:c>
      <x:c r="B1217" s="11" t="n">
        <x:v>2021</x:v>
      </x:c>
      <x:c r="C1217" s="8" t="str">
        <x:v>太平洋クラブチャレンジトーナメント</x:v>
      </x:c>
      <x:c r="D1217" s="11" t="str">
        <x:v>JPY</x:v>
      </x:c>
      <x:c r="E1217" s="13" t="n">
        <x:v>15000000</x:v>
      </x:c>
      <x:c r="F1217" s="8" t="str">
        <x:v>official_calendar_value</x:v>
      </x:c>
      <x:c r="G1217" s="8" t="str">
        <x:v>伊藤 慎吾</x:v>
      </x:c>
      <x:c r="H1217" s="8" t="str"/>
      <x:c r="I1217" s="8" t="str">
        <x:v>https://www.jgto.org/tournament?tourna_kbn_id=3&amp;year=2021</x:v>
      </x:c>
      <x:c r="J1217" s="8" t="str">
        <x:v>¥15,000,000 / Historical JGTO schedule JPY values can already include official conversion of overseas events; not domestic-only. Calendar-year view; 2020/21 joint season separate.</x:v>
      </x:c>
    </x:row>
    <x:row r="1218" ht="23" customHeight="1">
      <x:c r="A1218" s="8" t="str">
        <x:v>JGTO</x:v>
      </x:c>
      <x:c r="B1218" s="11" t="n">
        <x:v>2021</x:v>
      </x:c>
      <x:c r="C1218" s="8" t="str">
        <x:v>〜全英への道〜ミズノオープン</x:v>
      </x:c>
      <x:c r="D1218" s="11" t="str">
        <x:v>JPY</x:v>
      </x:c>
      <x:c r="E1218" s="13" t="n">
        <x:v>80000000</x:v>
      </x:c>
      <x:c r="F1218" s="8" t="str">
        <x:v>official_calendar_value</x:v>
      </x:c>
      <x:c r="G1218" s="8" t="str">
        <x:v>Ｊ・パグンサン</x:v>
      </x:c>
      <x:c r="H1218" s="8" t="str"/>
      <x:c r="I1218" s="8" t="str">
        <x:v>https://www.jgto.org/tournament?tourna_kbn_id=3&amp;year=2021</x:v>
      </x:c>
      <x:c r="J1218" s="8" t="str">
        <x:v>¥80,000,000 / Historical JGTO schedule JPY values can already include official conversion of overseas events; not domestic-only. Calendar-year view; 2020/21 joint season separate.</x:v>
      </x:c>
    </x:row>
    <x:row r="1219" ht="23" customHeight="1">
      <x:c r="A1219" s="8" t="str">
        <x:v>JGTO</x:v>
      </x:c>
      <x:c r="B1219" s="11" t="n">
        <x:v>2021</x:v>
      </x:c>
      <x:c r="C1219" s="8" t="str">
        <x:v>日本ゴルフツアー選手権 森ビルカップ Shishido Hills</x:v>
      </x:c>
      <x:c r="D1219" s="11" t="str">
        <x:v>JPY</x:v>
      </x:c>
      <x:c r="E1219" s="13" t="n">
        <x:v>150000000</x:v>
      </x:c>
      <x:c r="F1219" s="8" t="str">
        <x:v>official_calendar_value</x:v>
      </x:c>
      <x:c r="G1219" s="8" t="str">
        <x:v>木下 稜介</x:v>
      </x:c>
      <x:c r="H1219" s="8" t="str"/>
      <x:c r="I1219" s="8" t="str">
        <x:v>https://www.jgto.org/tournament?tourna_kbn_id=3&amp;year=2021</x:v>
      </x:c>
      <x:c r="J1219" s="8" t="str">
        <x:v>¥150,000,000 / Historical JGTO schedule JPY values can already include official conversion of overseas events; not domestic-only. Calendar-year view; 2020/21 joint season separate.</x:v>
      </x:c>
    </x:row>
    <x:row r="1220" ht="23" customHeight="1">
      <x:c r="A1220" s="8" t="str">
        <x:v>ACN</x:v>
      </x:c>
      <x:c r="B1220" s="11" t="n">
        <x:v>2021</x:v>
      </x:c>
      <x:c r="C1220" s="8" t="str">
        <x:v>LANDIC CHALLENGE 8</x:v>
      </x:c>
      <x:c r="D1220" s="11" t="str">
        <x:v>JPY</x:v>
      </x:c>
      <x:c r="E1220" s="13" t="n">
        <x:v>15000000</x:v>
      </x:c>
      <x:c r="F1220" s="8" t="str">
        <x:v>official_calendar_value</x:v>
      </x:c>
      <x:c r="G1220" s="8" t="str">
        <x:v>安本 大祐</x:v>
      </x:c>
      <x:c r="H1220" s="8" t="str"/>
      <x:c r="I1220" s="8" t="str">
        <x:v>https://www.jgto.org/tournament?tourna_kbn_id=3&amp;year=2021</x:v>
      </x:c>
      <x:c r="J1220" s="8" t="str">
        <x:v>¥15,000,000 / Historical JGTO schedule JPY values can already include official conversion of overseas events; not domestic-only. Calendar-year view; 2020/21 joint season separate.</x:v>
      </x:c>
    </x:row>
    <x:row r="1221" ht="23" customHeight="1">
      <x:c r="A1221" s="8" t="str">
        <x:v>ACN</x:v>
      </x:c>
      <x:c r="B1221" s="11" t="n">
        <x:v>2021</x:v>
      </x:c>
      <x:c r="C1221" s="8" t="str">
        <x:v>ジャパンクリエイトチャレンジ in 福岡雷山</x:v>
      </x:c>
      <x:c r="D1221" s="11" t="str">
        <x:v>JPY</x:v>
      </x:c>
      <x:c r="E1221" s="13" t="n">
        <x:v>15000000</x:v>
      </x:c>
      <x:c r="F1221" s="8" t="str">
        <x:v>official_calendar_value</x:v>
      </x:c>
      <x:c r="G1221" s="8" t="str">
        <x:v>久常 涼</x:v>
      </x:c>
      <x:c r="H1221" s="8" t="str"/>
      <x:c r="I1221" s="8" t="str">
        <x:v>https://www.jgto.org/tournament?tourna_kbn_id=3&amp;year=2021</x:v>
      </x:c>
      <x:c r="J1221" s="8" t="str">
        <x:v>¥15,000,000 / Historical JGTO schedule JPY values can already include official conversion of overseas events; not domestic-only. Calendar-year view; 2020/21 joint season separate.</x:v>
      </x:c>
    </x:row>
    <x:row r="1222" ht="23" customHeight="1">
      <x:c r="A1222" s="8" t="str">
        <x:v>JGTO</x:v>
      </x:c>
      <x:c r="B1222" s="11" t="n">
        <x:v>2021</x:v>
      </x:c>
      <x:c r="C1222" s="8" t="str">
        <x:v>ダンロップ・スリクソン福島オープン</x:v>
      </x:c>
      <x:c r="D1222" s="11" t="str">
        <x:v>JPY</x:v>
      </x:c>
      <x:c r="E1222" s="13" t="n">
        <x:v>50000000</x:v>
      </x:c>
      <x:c r="F1222" s="8" t="str">
        <x:v>official_calendar_value</x:v>
      </x:c>
      <x:c r="G1222" s="8" t="str">
        <x:v>木下 稜介</x:v>
      </x:c>
      <x:c r="H1222" s="8" t="str"/>
      <x:c r="I1222" s="8" t="str">
        <x:v>https://www.jgto.org/tournament?tourna_kbn_id=3&amp;year=2021</x:v>
      </x:c>
      <x:c r="J1222" s="8" t="str">
        <x:v>¥50,000,000 / Historical JGTO schedule JPY values can already include official conversion of overseas events; not domestic-only. Calendar-year view; 2020/21 joint season separate.</x:v>
      </x:c>
    </x:row>
    <x:row r="1223" ht="23" customHeight="1">
      <x:c r="A1223" s="8" t="str">
        <x:v>ACN</x:v>
      </x:c>
      <x:c r="B1223" s="11" t="n">
        <x:v>2021</x:v>
      </x:c>
      <x:c r="C1223" s="8" t="str">
        <x:v>大山どりカップ</x:v>
      </x:c>
      <x:c r="D1223" s="11" t="str">
        <x:v>JPY</x:v>
      </x:c>
      <x:c r="E1223" s="13" t="n">
        <x:v>18000000</x:v>
      </x:c>
      <x:c r="F1223" s="8" t="str">
        <x:v>official_calendar_value</x:v>
      </x:c>
      <x:c r="G1223" s="8" t="str">
        <x:v>成冨 晃広</x:v>
      </x:c>
      <x:c r="H1223" s="8" t="str"/>
      <x:c r="I1223" s="8" t="str">
        <x:v>https://www.jgto.org/tournament?tourna_kbn_id=3&amp;year=2021</x:v>
      </x:c>
      <x:c r="J1223" s="8" t="str">
        <x:v>¥18,000,000 / Historical JGTO schedule JPY values can already include official conversion of overseas events; not domestic-only. Calendar-year view; 2020/21 joint season separate.</x:v>
      </x:c>
    </x:row>
    <x:row r="1224" ht="23" customHeight="1">
      <x:c r="A1224" s="8" t="str">
        <x:v>JGTO</x:v>
      </x:c>
      <x:c r="B1224" s="11" t="n">
        <x:v>2021</x:v>
      </x:c>
      <x:c r="C1224" s="8" t="str">
        <x:v>日本プロゴルフ選手権大会</x:v>
      </x:c>
      <x:c r="D1224" s="11" t="str">
        <x:v>JPY</x:v>
      </x:c>
      <x:c r="E1224" s="13" t="n">
        <x:v>100000000</x:v>
      </x:c>
      <x:c r="F1224" s="8" t="str">
        <x:v>official_calendar_value</x:v>
      </x:c>
      <x:c r="G1224" s="8" t="str">
        <x:v>金 成玹</x:v>
      </x:c>
      <x:c r="H1224" s="8" t="str"/>
      <x:c r="I1224" s="8" t="str">
        <x:v>https://www.jgto.org/tournament?tourna_kbn_id=3&amp;year=2021</x:v>
      </x:c>
      <x:c r="J1224" s="8" t="str">
        <x:v>¥100,000,000 / Historical JGTO schedule JPY values can already include official conversion of overseas events; not domestic-only. Calendar-year view; 2020/21 joint season separate.</x:v>
      </x:c>
    </x:row>
    <x:row r="1225" ht="23" customHeight="1">
      <x:c r="A1225" s="8" t="str">
        <x:v>ACN</x:v>
      </x:c>
      <x:c r="B1225" s="11" t="n">
        <x:v>2021</x:v>
      </x:c>
      <x:c r="C1225" s="8" t="str">
        <x:v>JAPAN PLAYERS CHAMPIONSHIP CHALLENGE</x:v>
      </x:c>
      <x:c r="D1225" s="11" t="str">
        <x:v>JPY</x:v>
      </x:c>
      <x:c r="E1225" s="13" t="n">
        <x:v>15000000</x:v>
      </x:c>
      <x:c r="F1225" s="8" t="str">
        <x:v>official_calendar_value</x:v>
      </x:c>
      <x:c r="G1225" s="8" t="str">
        <x:v>杉山 知靖</x:v>
      </x:c>
      <x:c r="H1225" s="8" t="str"/>
      <x:c r="I1225" s="8" t="str">
        <x:v>https://www.jgto.org/tournament?tourna_kbn_id=3&amp;year=2021</x:v>
      </x:c>
      <x:c r="J1225" s="8" t="str">
        <x:v>¥15,000,000 / Historical JGTO schedule JPY values can already include official conversion of overseas events; not domestic-only. Calendar-year view; 2020/21 joint season separate.</x:v>
      </x:c>
    </x:row>
    <x:row r="1226" ht="23" customHeight="1">
      <x:c r="A1226" s="8" t="str">
        <x:v>ACN</x:v>
      </x:c>
      <x:c r="B1226" s="11" t="n">
        <x:v>2021</x:v>
      </x:c>
      <x:c r="C1226" s="8" t="str">
        <x:v>南秋田カントリークラブみちのくチャレンジトーナメント</x:v>
      </x:c>
      <x:c r="D1226" s="11" t="str">
        <x:v>JPY</x:v>
      </x:c>
      <x:c r="E1226" s="13" t="n">
        <x:v>15000000</x:v>
      </x:c>
      <x:c r="F1226" s="8" t="str">
        <x:v>official_calendar_value</x:v>
      </x:c>
      <x:c r="G1226" s="8" t="str">
        <x:v>久常 涼</x:v>
      </x:c>
      <x:c r="H1226" s="8" t="str"/>
      <x:c r="I1226" s="8" t="str">
        <x:v>https://www.jgto.org/tournament?tourna_kbn_id=3&amp;year=2021</x:v>
      </x:c>
      <x:c r="J1226" s="8" t="str">
        <x:v>¥15,000,000 / Historical JGTO schedule JPY values can already include official conversion of overseas events; not domestic-only. Calendar-year view; 2020/21 joint season separate.</x:v>
      </x:c>
    </x:row>
    <x:row r="1227" ht="23" customHeight="1">
      <x:c r="A1227" s="8" t="str">
        <x:v>JGTO</x:v>
      </x:c>
      <x:c r="B1227" s="11" t="n">
        <x:v>2021</x:v>
      </x:c>
      <x:c r="C1227" s="8" t="str">
        <x:v>長嶋茂雄INVITATIONALセガサミーカップ</x:v>
      </x:c>
      <x:c r="D1227" s="11" t="str">
        <x:v>JPY</x:v>
      </x:c>
      <x:c r="E1227" s="13" t="n">
        <x:v>120000000</x:v>
      </x:c>
      <x:c r="F1227" s="8" t="str">
        <x:v>official_calendar_value</x:v>
      </x:c>
      <x:c r="G1227" s="8" t="str">
        <x:v>比嘉 一貴</x:v>
      </x:c>
      <x:c r="H1227" s="8" t="str"/>
      <x:c r="I1227" s="8" t="str">
        <x:v>https://www.jgto.org/tournament?tourna_kbn_id=3&amp;year=2021</x:v>
      </x:c>
      <x:c r="J1227" s="8" t="str">
        <x:v>¥120,000,000 / Historical JGTO schedule JPY values can already include official conversion of overseas events; not domestic-only. Calendar-year view; 2020/21 joint season separate.</x:v>
      </x:c>
    </x:row>
    <x:row r="1228" ht="23" customHeight="1">
      <x:c r="A1228" s="8" t="str">
        <x:v>JGTO</x:v>
      </x:c>
      <x:c r="B1228" s="11" t="n">
        <x:v>2021</x:v>
      </x:c>
      <x:c r="C1228" s="8" t="str">
        <x:v>Sansan KBCオーガスタゴルフトーナメント</x:v>
      </x:c>
      <x:c r="D1228" s="11" t="str">
        <x:v>JPY</x:v>
      </x:c>
      <x:c r="E1228" s="13" t="n">
        <x:v>100000000</x:v>
      </x:c>
      <x:c r="F1228" s="8" t="str">
        <x:v>official_calendar_value</x:v>
      </x:c>
      <x:c r="G1228" s="8" t="str">
        <x:v>Ｓ・ビンセント</x:v>
      </x:c>
      <x:c r="H1228" s="8" t="str"/>
      <x:c r="I1228" s="8" t="str">
        <x:v>https://www.jgto.org/tournament?tourna_kbn_id=3&amp;year=2021</x:v>
      </x:c>
      <x:c r="J1228" s="8" t="str">
        <x:v>¥100,000,000 / Historical JGTO schedule JPY values can already include official conversion of overseas events; not domestic-only. Calendar-year view; 2020/21 joint season separate.</x:v>
      </x:c>
    </x:row>
    <x:row r="1229" ht="23" customHeight="1">
      <x:c r="A1229" s="8" t="str">
        <x:v>JGTO</x:v>
      </x:c>
      <x:c r="B1229" s="11" t="n">
        <x:v>2021</x:v>
      </x:c>
      <x:c r="C1229" s="8" t="str">
        <x:v>フジサンケイクラシック</x:v>
      </x:c>
      <x:c r="D1229" s="11" t="str">
        <x:v>JPY</x:v>
      </x:c>
      <x:c r="E1229" s="13" t="n">
        <x:v>110000000</x:v>
      </x:c>
      <x:c r="F1229" s="8" t="str">
        <x:v>official_calendar_value</x:v>
      </x:c>
      <x:c r="G1229" s="8" t="str">
        <x:v>今平 周吾</x:v>
      </x:c>
      <x:c r="H1229" s="8" t="str"/>
      <x:c r="I1229" s="8" t="str">
        <x:v>https://www.jgto.org/tournament?tourna_kbn_id=3&amp;year=2021</x:v>
      </x:c>
      <x:c r="J1229" s="8" t="str">
        <x:v>¥110,000,000 / Historical JGTO schedule JPY values can already include official conversion of overseas events; not domestic-only. Calendar-year view; 2020/21 joint season separate.</x:v>
      </x:c>
    </x:row>
    <x:row r="1230" ht="23" customHeight="1">
      <x:c r="A1230" s="8" t="str">
        <x:v>ACN</x:v>
      </x:c>
      <x:c r="B1230" s="11" t="n">
        <x:v>2021</x:v>
      </x:c>
      <x:c r="C1230" s="8" t="str">
        <x:v>PGM Challenge</x:v>
      </x:c>
      <x:c r="D1230" s="11" t="str">
        <x:v>JPY</x:v>
      </x:c>
      <x:c r="E1230" s="13" t="n">
        <x:v>15000000</x:v>
      </x:c>
      <x:c r="F1230" s="8" t="str">
        <x:v>official_calendar_value</x:v>
      </x:c>
      <x:c r="G1230" s="8" t="str">
        <x:v>中里 光之介</x:v>
      </x:c>
      <x:c r="H1230" s="8" t="str"/>
      <x:c r="I1230" s="8" t="str">
        <x:v>https://www.jgto.org/tournament?tourna_kbn_id=3&amp;year=2021</x:v>
      </x:c>
      <x:c r="J1230" s="8" t="str">
        <x:v>¥15,000,000 / Historical JGTO schedule JPY values can already include official conversion of overseas events; not domestic-only. Calendar-year view; 2020/21 joint season separate.</x:v>
      </x:c>
    </x:row>
    <x:row r="1231" ht="23" customHeight="1">
      <x:c r="A1231" s="8" t="str">
        <x:v>JGTO</x:v>
      </x:c>
      <x:c r="B1231" s="11" t="n">
        <x:v>2021</x:v>
      </x:c>
      <x:c r="C1231" s="8" t="str">
        <x:v>ANAオープンゴルフトーナメント</x:v>
      </x:c>
      <x:c r="D1231" s="11" t="str">
        <x:v>JPY</x:v>
      </x:c>
      <x:c r="E1231" s="13" t="n">
        <x:v>100000000</x:v>
      </x:c>
      <x:c r="F1231" s="8" t="str">
        <x:v>official_calendar_value</x:v>
      </x:c>
      <x:c r="G1231" s="8" t="str">
        <x:v>Ｓ・ビンセント</x:v>
      </x:c>
      <x:c r="H1231" s="8" t="str"/>
      <x:c r="I1231" s="8" t="str">
        <x:v>https://www.jgto.org/tournament?tourna_kbn_id=3&amp;year=2021</x:v>
      </x:c>
      <x:c r="J1231" s="8" t="str">
        <x:v>¥100,000,000 / Historical JGTO schedule JPY values can already include official conversion of overseas events; not domestic-only. Calendar-year view; 2020/21 joint season separate.</x:v>
      </x:c>
    </x:row>
    <x:row r="1232" ht="23" customHeight="1">
      <x:c r="A1232" s="8" t="str">
        <x:v>ACN</x:v>
      </x:c>
      <x:c r="B1232" s="11" t="n">
        <x:v>2021</x:v>
      </x:c>
      <x:c r="C1232" s="8" t="str">
        <x:v>ISPS HANDA ヒーローになれ！チャレンジトーナメント</x:v>
      </x:c>
      <x:c r="D1232" s="11" t="str">
        <x:v>JPY</x:v>
      </x:c>
      <x:c r="E1232" s="13" t="n">
        <x:v>23000000</x:v>
      </x:c>
      <x:c r="F1232" s="8" t="str">
        <x:v>official_calendar_value</x:v>
      </x:c>
      <x:c r="G1232" s="8" t="str">
        <x:v>久常 涼</x:v>
      </x:c>
      <x:c r="H1232" s="8" t="str"/>
      <x:c r="I1232" s="8" t="str">
        <x:v>https://www.jgto.org/tournament?tourna_kbn_id=3&amp;year=2021</x:v>
      </x:c>
      <x:c r="J1232" s="8" t="str">
        <x:v>¥23,000,000 / Historical JGTO schedule JPY values can already include official conversion of overseas events; not domestic-only. Calendar-year view; 2020/21 joint season separate.</x:v>
      </x:c>
    </x:row>
    <x:row r="1233" ht="23" customHeight="1">
      <x:c r="A1233" s="8" t="str">
        <x:v>JGTO</x:v>
      </x:c>
      <x:c r="B1233" s="11" t="n">
        <x:v>2021</x:v>
      </x:c>
      <x:c r="C1233" s="8" t="str">
        <x:v>パナソニックオープンゴルフチャンピオンシップ</x:v>
      </x:c>
      <x:c r="D1233" s="11" t="str">
        <x:v>JPY</x:v>
      </x:c>
      <x:c r="E1233" s="13" t="n">
        <x:v>100000000</x:v>
      </x:c>
      <x:c r="F1233" s="8" t="str">
        <x:v>official_calendar_value</x:v>
      </x:c>
      <x:c r="G1233" s="8" t="str">
        <x:v>@中島 啓太</x:v>
      </x:c>
      <x:c r="H1233" s="8" t="str"/>
      <x:c r="I1233" s="8" t="str">
        <x:v>https://www.jgto.org/tournament?tourna_kbn_id=3&amp;year=2021</x:v>
      </x:c>
      <x:c r="J1233" s="8" t="str">
        <x:v>¥100,000,000 / Historical JGTO schedule JPY values can already include official conversion of overseas events; not domestic-only. Calendar-year view; 2020/21 joint season separate.</x:v>
      </x:c>
    </x:row>
    <x:row r="1234" ht="23" customHeight="1">
      <x:c r="A1234" s="8" t="str">
        <x:v>ACN</x:v>
      </x:c>
      <x:c r="B1234" s="11" t="n">
        <x:v>2021</x:v>
      </x:c>
      <x:c r="C1234" s="8" t="str">
        <x:v>TIチャレンジ in 東条の森</x:v>
      </x:c>
      <x:c r="D1234" s="11" t="str">
        <x:v>JPY</x:v>
      </x:c>
      <x:c r="E1234" s="13" t="n">
        <x:v>15000000</x:v>
      </x:c>
      <x:c r="F1234" s="8" t="str">
        <x:v>official_calendar_value</x:v>
      </x:c>
      <x:c r="G1234" s="8" t="str">
        <x:v>@河本 力</x:v>
      </x:c>
      <x:c r="H1234" s="8" t="str"/>
      <x:c r="I1234" s="8" t="str">
        <x:v>https://www.jgto.org/tournament?tourna_kbn_id=3&amp;year=2021</x:v>
      </x:c>
      <x:c r="J1234" s="8" t="str">
        <x:v>¥15,000,000 / Historical JGTO schedule JPY values can already include official conversion of overseas events; not domestic-only. Calendar-year view; 2020/21 joint season separate.</x:v>
      </x:c>
    </x:row>
    <x:row r="1235" ht="23" customHeight="1">
      <x:c r="A1235" s="8" t="str">
        <x:v>JGTO</x:v>
      </x:c>
      <x:c r="B1235" s="11" t="n">
        <x:v>2021</x:v>
      </x:c>
      <x:c r="C1235" s="8" t="str">
        <x:v>バンテリン東海クラシック</x:v>
      </x:c>
      <x:c r="D1235" s="11" t="str">
        <x:v>JPY</x:v>
      </x:c>
      <x:c r="E1235" s="13" t="n">
        <x:v>110000000</x:v>
      </x:c>
      <x:c r="F1235" s="8" t="str">
        <x:v>official_calendar_value</x:v>
      </x:c>
      <x:c r="G1235" s="8" t="str">
        <x:v>Ｃ・キム</x:v>
      </x:c>
      <x:c r="H1235" s="8" t="str"/>
      <x:c r="I1235" s="8" t="str">
        <x:v>https://www.jgto.org/tournament?tourna_kbn_id=3&amp;year=2021</x:v>
      </x:c>
      <x:c r="J1235" s="8" t="str">
        <x:v>¥110,000,000 / Historical JGTO schedule JPY values can already include official conversion of overseas events; not domestic-only. Calendar-year view; 2020/21 joint season separate.</x:v>
      </x:c>
    </x:row>
    <x:row r="1236" ht="23" customHeight="1">
      <x:c r="A1236" s="8" t="str">
        <x:v>ACN</x:v>
      </x:c>
      <x:c r="B1236" s="11" t="n">
        <x:v>2021</x:v>
      </x:c>
      <x:c r="C1236" s="8" t="str">
        <x:v>石川遼 everyone PROJECT Challenge Golf Tournament</x:v>
      </x:c>
      <x:c r="D1236" s="11" t="str">
        <x:v>JPY</x:v>
      </x:c>
      <x:c r="E1236" s="13" t="n">
        <x:v>15000000</x:v>
      </x:c>
      <x:c r="F1236" s="8" t="str">
        <x:v>official_calendar_value</x:v>
      </x:c>
      <x:c r="G1236" s="8" t="str">
        <x:v>桂川 有人</x:v>
      </x:c>
      <x:c r="H1236" s="8" t="str"/>
      <x:c r="I1236" s="8" t="str">
        <x:v>https://www.jgto.org/tournament?tourna_kbn_id=3&amp;year=2021</x:v>
      </x:c>
      <x:c r="J1236" s="8" t="str">
        <x:v>¥15,000,000 / Historical JGTO schedule JPY values can already include official conversion of overseas events; not domestic-only. Calendar-year view; 2020/21 joint season separate.</x:v>
      </x:c>
    </x:row>
    <x:row r="1237" ht="23" customHeight="1">
      <x:c r="A1237" s="8" t="str">
        <x:v>JGTO</x:v>
      </x:c>
      <x:c r="B1237" s="11" t="n">
        <x:v>2021</x:v>
      </x:c>
      <x:c r="C1237" s="8" t="str">
        <x:v>ブリヂストンオープンゴルフトーナメント</x:v>
      </x:c>
      <x:c r="D1237" s="11" t="str">
        <x:v>JPY</x:v>
      </x:c>
      <x:c r="E1237" s="13" t="n">
        <x:v>110000000</x:v>
      </x:c>
      <x:c r="F1237" s="8" t="str">
        <x:v>official_calendar_value</x:v>
      </x:c>
      <x:c r="G1237" s="8" t="str">
        <x:v>杉山 知靖</x:v>
      </x:c>
      <x:c r="H1237" s="8" t="str"/>
      <x:c r="I1237" s="8" t="str">
        <x:v>https://www.jgto.org/tournament?tourna_kbn_id=3&amp;year=2021</x:v>
      </x:c>
      <x:c r="J1237" s="8" t="str">
        <x:v>¥110,000,000 / Historical JGTO schedule JPY values can already include official conversion of overseas events; not domestic-only. Calendar-year view; 2020/21 joint season separate.</x:v>
      </x:c>
    </x:row>
    <x:row r="1238" ht="23" customHeight="1">
      <x:c r="A1238" s="8" t="str">
        <x:v>JGTO</x:v>
      </x:c>
      <x:c r="B1238" s="11" t="n">
        <x:v>2021</x:v>
      </x:c>
      <x:c r="C1238" s="8" t="str">
        <x:v>日本オープンゴルフ選手権競技</x:v>
      </x:c>
      <x:c r="D1238" s="11" t="str">
        <x:v>JPY</x:v>
      </x:c>
      <x:c r="E1238" s="13" t="n">
        <x:v>210000000</x:v>
      </x:c>
      <x:c r="F1238" s="8" t="str">
        <x:v>official_calendar_value</x:v>
      </x:c>
      <x:c r="G1238" s="8" t="str">
        <x:v>Ｓ・ノリス</x:v>
      </x:c>
      <x:c r="H1238" s="8" t="str"/>
      <x:c r="I1238" s="8" t="str">
        <x:v>https://www.jgto.org/tournament?tourna_kbn_id=3&amp;year=2021</x:v>
      </x:c>
      <x:c r="J1238" s="8" t="str">
        <x:v>¥210,000,000 / Historical JGTO schedule JPY values can already include official conversion of overseas events; not domestic-only. Calendar-year view; 2020/21 joint season separate.</x:v>
      </x:c>
    </x:row>
    <x:row r="1239" ht="23" customHeight="1">
      <x:c r="A1239" s="8" t="str">
        <x:v>ACN</x:v>
      </x:c>
      <x:c r="B1239" s="11" t="n">
        <x:v>2021</x:v>
      </x:c>
      <x:c r="C1239" s="8" t="str">
        <x:v>ディライトワークス JGTO ファイナル</x:v>
      </x:c>
      <x:c r="D1239" s="11" t="str">
        <x:v>JPY</x:v>
      </x:c>
      <x:c r="E1239" s="13" t="n">
        <x:v>20000000</x:v>
      </x:c>
      <x:c r="F1239" s="8" t="str">
        <x:v>official_calendar_value</x:v>
      </x:c>
      <x:c r="G1239" s="8" t="str">
        <x:v>亀代 順哉</x:v>
      </x:c>
      <x:c r="H1239" s="8" t="str"/>
      <x:c r="I1239" s="8" t="str">
        <x:v>https://www.jgto.org/tournament?tourna_kbn_id=3&amp;year=2021</x:v>
      </x:c>
      <x:c r="J1239" s="8" t="str">
        <x:v>¥20,000,000 / Historical JGTO schedule JPY values can already include official conversion of overseas events; not domestic-only. Calendar-year view; 2020/21 joint season separate.</x:v>
      </x:c>
    </x:row>
    <x:row r="1240" ht="23" customHeight="1">
      <x:c r="A1240" s="8" t="str">
        <x:v>JGTO</x:v>
      </x:c>
      <x:c r="B1240" s="11" t="n">
        <x:v>2021</x:v>
      </x:c>
      <x:c r="C1240" s="8" t="str">
        <x:v>ISPS HANDA ガツーンと飛ばせ ツアートーナメント</x:v>
      </x:c>
      <x:c r="D1240" s="11" t="str">
        <x:v>JPY</x:v>
      </x:c>
      <x:c r="E1240" s="13" t="n">
        <x:v>83000000</x:v>
      </x:c>
      <x:c r="F1240" s="8" t="str">
        <x:v>official_calendar_value</x:v>
      </x:c>
      <x:c r="G1240" s="8" t="str">
        <x:v>池村 寛世</x:v>
      </x:c>
      <x:c r="H1240" s="8" t="str"/>
      <x:c r="I1240" s="8" t="str">
        <x:v>https://www.jgto.org/tournament?tourna_kbn_id=3&amp;year=2021</x:v>
      </x:c>
      <x:c r="J1240" s="8" t="str">
        <x:v>¥83,000,000 / Historical JGTO schedule JPY values can already include official conversion of overseas events; not domestic-only. Calendar-year view; 2020/21 joint season separate.</x:v>
      </x:c>
    </x:row>
    <x:row r="1241" ht="23" customHeight="1">
      <x:c r="A1241" s="8" t="str">
        <x:v>JGTO</x:v>
      </x:c>
      <x:c r="B1241" s="11" t="n">
        <x:v>2021</x:v>
      </x:c>
      <x:c r="C1241" s="8" t="str">
        <x:v>マイナビABCチャンピオンシップ</x:v>
      </x:c>
      <x:c r="D1241" s="11" t="str">
        <x:v>JPY</x:v>
      </x:c>
      <x:c r="E1241" s="13" t="n">
        <x:v>150000000</x:v>
      </x:c>
      <x:c r="F1241" s="8" t="str">
        <x:v>official_calendar_value</x:v>
      </x:c>
      <x:c r="G1241" s="8" t="str">
        <x:v>浅地 洋佑</x:v>
      </x:c>
      <x:c r="H1241" s="8" t="str"/>
      <x:c r="I1241" s="8" t="str">
        <x:v>https://www.jgto.org/tournament?tourna_kbn_id=3&amp;year=2021</x:v>
      </x:c>
      <x:c r="J1241" s="8" t="str">
        <x:v>¥150,000,000 / Historical JGTO schedule JPY values can already include official conversion of overseas events; not domestic-only. Calendar-year view; 2020/21 joint season separate.</x:v>
      </x:c>
    </x:row>
    <x:row r="1242" ht="23" customHeight="1">
      <x:c r="A1242" s="8" t="str">
        <x:v>JGTO</x:v>
      </x:c>
      <x:c r="B1242" s="11" t="n">
        <x:v>2021</x:v>
      </x:c>
      <x:c r="C1242" s="8" t="str">
        <x:v>三井住友VISA太平洋マスターズ</x:v>
      </x:c>
      <x:c r="D1242" s="11" t="str">
        <x:v>JPY</x:v>
      </x:c>
      <x:c r="E1242" s="13" t="n">
        <x:v>150000000</x:v>
      </x:c>
      <x:c r="F1242" s="8" t="str">
        <x:v>official_calendar_value</x:v>
      </x:c>
      <x:c r="G1242" s="8" t="str">
        <x:v>谷原 秀人</x:v>
      </x:c>
      <x:c r="H1242" s="8" t="str"/>
      <x:c r="I1242" s="8" t="str">
        <x:v>https://www.jgto.org/tournament?tourna_kbn_id=3&amp;year=2021</x:v>
      </x:c>
      <x:c r="J1242" s="8" t="str">
        <x:v>¥150,000,000 / Historical JGTO schedule JPY values can already include official conversion of overseas events; not domestic-only. Calendar-year view; 2020/21 joint season separate.</x:v>
      </x:c>
    </x:row>
    <x:row r="1243" ht="23" customHeight="1">
      <x:c r="A1243" s="8" t="str">
        <x:v>JGTO</x:v>
      </x:c>
      <x:c r="B1243" s="11" t="n">
        <x:v>2021</x:v>
      </x:c>
      <x:c r="C1243" s="8" t="str">
        <x:v>ダンロップフェニックストーナメント</x:v>
      </x:c>
      <x:c r="D1243" s="11" t="str">
        <x:v>JPY</x:v>
      </x:c>
      <x:c r="E1243" s="13" t="n">
        <x:v>150000000</x:v>
      </x:c>
      <x:c r="F1243" s="8" t="str">
        <x:v>official_calendar_value</x:v>
      </x:c>
      <x:c r="G1243" s="8" t="str">
        <x:v>Ｃ・キム</x:v>
      </x:c>
      <x:c r="H1243" s="8" t="str"/>
      <x:c r="I1243" s="8" t="str">
        <x:v>https://www.jgto.org/tournament?tourna_kbn_id=3&amp;year=2021</x:v>
      </x:c>
      <x:c r="J1243" s="8" t="str">
        <x:v>¥150,000,000 / Historical JGTO schedule JPY values can already include official conversion of overseas events; not domestic-only. Calendar-year view; 2020/21 joint season separate.</x:v>
      </x:c>
    </x:row>
    <x:row r="1244" ht="23" customHeight="1">
      <x:c r="A1244" s="8" t="str">
        <x:v>JGTO</x:v>
      </x:c>
      <x:c r="B1244" s="11" t="n">
        <x:v>2021</x:v>
      </x:c>
      <x:c r="C1244" s="8" t="str">
        <x:v>カシオワールドオープンゴルフトーナメント</x:v>
      </x:c>
      <x:c r="D1244" s="11" t="str">
        <x:v>JPY</x:v>
      </x:c>
      <x:c r="E1244" s="13" t="n">
        <x:v>150000000</x:v>
      </x:c>
      <x:c r="F1244" s="8" t="str">
        <x:v>official_calendar_value</x:v>
      </x:c>
      <x:c r="G1244" s="8" t="str">
        <x:v>堀川 未来夢</x:v>
      </x:c>
      <x:c r="H1244" s="8" t="str"/>
      <x:c r="I1244" s="8" t="str">
        <x:v>https://www.jgto.org/tournament?tourna_kbn_id=3&amp;year=2021</x:v>
      </x:c>
      <x:c r="J1244" s="8" t="str">
        <x:v>¥150,000,000 / Historical JGTO schedule JPY values can already include official conversion of overseas events; not domestic-only. Calendar-year view; 2020/21 joint season separate.</x:v>
      </x:c>
    </x:row>
    <x:row r="1245" ht="23" customHeight="1">
      <x:c r="A1245" s="8" t="str">
        <x:v>JGTO</x:v>
      </x:c>
      <x:c r="B1245" s="11" t="n">
        <x:v>2021</x:v>
      </x:c>
      <x:c r="C1245" s="8" t="str">
        <x:v>ゴルフ日本シリーズJTカップ</x:v>
      </x:c>
      <x:c r="D1245" s="11" t="str">
        <x:v>JPY</x:v>
      </x:c>
      <x:c r="E1245" s="13" t="n">
        <x:v>130000000</x:v>
      </x:c>
      <x:c r="F1245" s="8" t="str">
        <x:v>official_calendar_value</x:v>
      </x:c>
      <x:c r="G1245" s="8" t="str">
        <x:v>谷原 秀人</x:v>
      </x:c>
      <x:c r="H1245" s="8" t="str"/>
      <x:c r="I1245" s="8" t="str">
        <x:v>https://www.jgto.org/tournament?tourna_kbn_id=3&amp;year=2021</x:v>
      </x:c>
      <x:c r="J1245" s="8" t="str">
        <x:v>¥130,000,000 / Historical JGTO schedule JPY values can already include official conversion of overseas events; not domestic-only. Calendar-year view; 2020/21 joint season separate.</x:v>
      </x:c>
    </x:row>
    <x:row r="1246" ht="23" customHeight="1">
      <x:c r="A1246" s="8" t="str">
        <x:v>JLPGA</x:v>
      </x:c>
      <x:c r="B1246" s="11" t="n">
        <x:v>2021</x:v>
      </x:c>
      <x:c r="C1246" s="8" t="str">
        <x:v>第34回ダイキンオーキッドレディスゴルフトーナメント</x:v>
      </x:c>
      <x:c r="D1246" s="11" t="str">
        <x:v>JPY</x:v>
      </x:c>
      <x:c r="E1246" s="13" t="n">
        <x:v>120000000</x:v>
      </x:c>
      <x:c r="F1246" s="8" t="str">
        <x:v>official_schedule_API</x:v>
      </x:c>
      <x:c r="G1246" s="8" t="str">
        <x:v>小祝 さくら</x:v>
      </x:c>
      <x:c r="H1246" s="8" t="str"/>
      <x:c r="I1246" s="8" t="str">
        <x:v>https://open-api.lpga.or.jp/OWS/tour/2021/schedule.json</x:v>
      </x:c>
      <x:c r="J1246" s="8" t="str">
        <x:v>Held event with winner; published purse rather than sum of actual payments. JLPGA temporary members excluded from ranking.</x:v>
      </x:c>
    </x:row>
    <x:row r="1247" ht="23" customHeight="1">
      <x:c r="A1247" s="8" t="str">
        <x:v>JLPGA</x:v>
      </x:c>
      <x:c r="B1247" s="11" t="n">
        <x:v>2021</x:v>
      </x:c>
      <x:c r="C1247" s="8" t="str">
        <x:v>明治安田生命レディス ヨコハマタイヤゴルフトーナメント</x:v>
      </x:c>
      <x:c r="D1247" s="11" t="str">
        <x:v>JPY</x:v>
      </x:c>
      <x:c r="E1247" s="13" t="n">
        <x:v>80000000</x:v>
      </x:c>
      <x:c r="F1247" s="8" t="str">
        <x:v>official_schedule_API</x:v>
      </x:c>
      <x:c r="G1247" s="8" t="str">
        <x:v>稲見 萌寧</x:v>
      </x:c>
      <x:c r="H1247" s="8" t="str"/>
      <x:c r="I1247" s="8" t="str">
        <x:v>https://open-api.lpga.or.jp/OWS/tour/2021/schedule.json</x:v>
      </x:c>
      <x:c r="J1247" s="8" t="str">
        <x:v>Held event with winner; published purse rather than sum of actual payments. JLPGA temporary members excluded from ranking.</x:v>
      </x:c>
    </x:row>
    <x:row r="1248" ht="23" customHeight="1">
      <x:c r="A1248" s="8" t="str">
        <x:v>JLPGA</x:v>
      </x:c>
      <x:c r="B1248" s="11" t="n">
        <x:v>2021</x:v>
      </x:c>
      <x:c r="C1248" s="8" t="str">
        <x:v>Tポイント×ＥＮＥＯＳ ゴルフトーナメント</x:v>
      </x:c>
      <x:c r="D1248" s="11" t="str">
        <x:v>JPY</x:v>
      </x:c>
      <x:c r="E1248" s="13" t="n">
        <x:v>100000000</x:v>
      </x:c>
      <x:c r="F1248" s="8" t="str">
        <x:v>official_schedule_API</x:v>
      </x:c>
      <x:c r="G1248" s="8" t="str">
        <x:v>小祝 さくら</x:v>
      </x:c>
      <x:c r="H1248" s="8" t="str"/>
      <x:c r="I1248" s="8" t="str">
        <x:v>https://open-api.lpga.or.jp/OWS/tour/2021/schedule.json</x:v>
      </x:c>
      <x:c r="J1248" s="8" t="str">
        <x:v>Held event with winner; published purse rather than sum of actual payments. JLPGA temporary members excluded from ranking.</x:v>
      </x:c>
    </x:row>
    <x:row r="1249" ht="23" customHeight="1">
      <x:c r="A1249" s="8" t="str">
        <x:v>JLPGA Step Up</x:v>
      </x:c>
      <x:c r="B1249" s="11" t="n">
        <x:v>2021</x:v>
      </x:c>
      <x:c r="C1249" s="8" t="str">
        <x:v>ラシンク・ニンジニア／RKB レディース</x:v>
      </x:c>
      <x:c r="D1249" s="11" t="str">
        <x:v>JPY</x:v>
      </x:c>
      <x:c r="E1249" s="13" t="n">
        <x:v>15000000</x:v>
      </x:c>
      <x:c r="F1249" s="8" t="str">
        <x:v>official_schedule_API</x:v>
      </x:c>
      <x:c r="G1249" s="8" t="str">
        <x:v>佐藤 靖子</x:v>
      </x:c>
      <x:c r="H1249" s="8" t="str"/>
      <x:c r="I1249" s="8" t="str">
        <x:v>https://open-api.lpga.or.jp/OWS/tour/2021/schedule.json</x:v>
      </x:c>
      <x:c r="J1249" s="8" t="str">
        <x:v>Held event with winner; published purse rather than sum of actual payments. JLPGA temporary members excluded from ranking.</x:v>
      </x:c>
    </x:row>
    <x:row r="1250" ht="23" customHeight="1">
      <x:c r="A1250" s="8" t="str">
        <x:v>JLPGA</x:v>
      </x:c>
      <x:c r="B1250" s="11" t="n">
        <x:v>2021</x:v>
      </x:c>
      <x:c r="C1250" s="8" t="str">
        <x:v>アクサレディスゴルフトーナメント in MIYAZAKI 2021</x:v>
      </x:c>
      <x:c r="D1250" s="11" t="str">
        <x:v>JPY</x:v>
      </x:c>
      <x:c r="E1250" s="13" t="n">
        <x:v>80000000</x:v>
      </x:c>
      <x:c r="F1250" s="8" t="str">
        <x:v>official_schedule_API</x:v>
      </x:c>
      <x:c r="G1250" s="8" t="str">
        <x:v>岡山 絵里</x:v>
      </x:c>
      <x:c r="H1250" s="8" t="str"/>
      <x:c r="I1250" s="8" t="str">
        <x:v>https://open-api.lpga.or.jp/OWS/tour/2021/schedule.json</x:v>
      </x:c>
      <x:c r="J1250" s="8" t="str">
        <x:v>Held event with winner; published purse rather than sum of actual payments. JLPGA temporary members excluded from ranking.</x:v>
      </x:c>
    </x:row>
    <x:row r="1251" ht="23" customHeight="1">
      <x:c r="A1251" s="8" t="str">
        <x:v>JLPGA</x:v>
      </x:c>
      <x:c r="B1251" s="11" t="n">
        <x:v>2021</x:v>
      </x:c>
      <x:c r="C1251" s="8" t="str">
        <x:v>ヤマハレディースオープン葛城</x:v>
      </x:c>
      <x:c r="D1251" s="11" t="str">
        <x:v>JPY</x:v>
      </x:c>
      <x:c r="E1251" s="13" t="n">
        <x:v>100000000</x:v>
      </x:c>
      <x:c r="F1251" s="8" t="str">
        <x:v>official_schedule_API</x:v>
      </x:c>
      <x:c r="G1251" s="8" t="str">
        <x:v>稲見 萌寧</x:v>
      </x:c>
      <x:c r="H1251" s="8" t="str"/>
      <x:c r="I1251" s="8" t="str">
        <x:v>https://open-api.lpga.or.jp/OWS/tour/2021/schedule.json</x:v>
      </x:c>
      <x:c r="J1251" s="8" t="str">
        <x:v>Held event with winner; published purse rather than sum of actual payments. JLPGA temporary members excluded from ranking.</x:v>
      </x:c>
    </x:row>
    <x:row r="1252" ht="23" customHeight="1">
      <x:c r="A1252" s="8" t="str">
        <x:v>JLPGA</x:v>
      </x:c>
      <x:c r="B1252" s="11" t="n">
        <x:v>2021</x:v>
      </x:c>
      <x:c r="C1252" s="8" t="str">
        <x:v>富士フイルム・スタジオアリス女子オープン</x:v>
      </x:c>
      <x:c r="D1252" s="11" t="str">
        <x:v>JPY</x:v>
      </x:c>
      <x:c r="E1252" s="13" t="n">
        <x:v>100000000</x:v>
      </x:c>
      <x:c r="F1252" s="8" t="str">
        <x:v>official_schedule_API</x:v>
      </x:c>
      <x:c r="G1252" s="8" t="str">
        <x:v>稲見 萌寧</x:v>
      </x:c>
      <x:c r="H1252" s="8" t="str"/>
      <x:c r="I1252" s="8" t="str">
        <x:v>https://open-api.lpga.or.jp/OWS/tour/2021/schedule.json</x:v>
      </x:c>
      <x:c r="J1252" s="8" t="str">
        <x:v>Held event with winner; published purse rather than sum of actual payments. JLPGA temporary members excluded from ranking.</x:v>
      </x:c>
    </x:row>
    <x:row r="1253" ht="23" customHeight="1">
      <x:c r="A1253" s="8" t="str">
        <x:v>JLPGA Step Up</x:v>
      </x:c>
      <x:c r="B1253" s="11" t="n">
        <x:v>2021</x:v>
      </x:c>
      <x:c r="C1253" s="8" t="str">
        <x:v>フンドーキンレディース</x:v>
      </x:c>
      <x:c r="D1253" s="11" t="str">
        <x:v>JPY</x:v>
      </x:c>
      <x:c r="E1253" s="13" t="n">
        <x:v>20000000</x:v>
      </x:c>
      <x:c r="F1253" s="8" t="str">
        <x:v>official_schedule_API</x:v>
      </x:c>
      <x:c r="G1253" s="8" t="str">
        <x:v>小野 祐夢</x:v>
      </x:c>
      <x:c r="H1253" s="8" t="str"/>
      <x:c r="I1253" s="8" t="str">
        <x:v>https://open-api.lpga.or.jp/OWS/tour/2021/schedule.json</x:v>
      </x:c>
      <x:c r="J1253" s="8" t="str">
        <x:v>Held event with winner; published purse rather than sum of actual payments. JLPGA temporary members excluded from ranking.</x:v>
      </x:c>
    </x:row>
    <x:row r="1254" ht="23" customHeight="1">
      <x:c r="A1254" s="8" t="str">
        <x:v>JLPGA</x:v>
      </x:c>
      <x:c r="B1254" s="11" t="n">
        <x:v>2021</x:v>
      </x:c>
      <x:c r="C1254" s="8" t="str">
        <x:v>KKT杯バンテリンレディスオープン</x:v>
      </x:c>
      <x:c r="D1254" s="11" t="str">
        <x:v>JPY</x:v>
      </x:c>
      <x:c r="E1254" s="13" t="n">
        <x:v>100000000</x:v>
      </x:c>
      <x:c r="F1254" s="8" t="str">
        <x:v>official_schedule_API</x:v>
      </x:c>
      <x:c r="G1254" s="8" t="str">
        <x:v>山下 美夢有</x:v>
      </x:c>
      <x:c r="H1254" s="8" t="str"/>
      <x:c r="I1254" s="8" t="str">
        <x:v>https://open-api.lpga.or.jp/OWS/tour/2021/schedule.json</x:v>
      </x:c>
      <x:c r="J1254" s="8" t="str">
        <x:v>Held event with winner; published purse rather than sum of actual payments. JLPGA temporary members excluded from ranking.</x:v>
      </x:c>
    </x:row>
    <x:row r="1255" ht="23" customHeight="1">
      <x:c r="A1255" s="8" t="str">
        <x:v>JLPGA Step Up</x:v>
      </x:c>
      <x:c r="B1255" s="11" t="n">
        <x:v>2021</x:v>
      </x:c>
      <x:c r="C1255" s="8" t="str">
        <x:v>九州みらい建設グループレディース窓乃梅カップ</x:v>
      </x:c>
      <x:c r="D1255" s="11" t="str">
        <x:v>JPY</x:v>
      </x:c>
      <x:c r="E1255" s="13" t="n">
        <x:v>20000000</x:v>
      </x:c>
      <x:c r="F1255" s="8" t="str">
        <x:v>official_schedule_API</x:v>
      </x:c>
      <x:c r="G1255" s="8" t="str">
        <x:v>川満 陽香理</x:v>
      </x:c>
      <x:c r="H1255" s="8" t="str"/>
      <x:c r="I1255" s="8" t="str">
        <x:v>https://open-api.lpga.or.jp/OWS/tour/2021/schedule.json</x:v>
      </x:c>
      <x:c r="J1255" s="8" t="str">
        <x:v>Held event with winner; published purse rather than sum of actual payments. JLPGA temporary members excluded from ranking.</x:v>
      </x:c>
    </x:row>
    <x:row r="1256" ht="23" customHeight="1">
      <x:c r="A1256" s="8" t="str">
        <x:v>JLPGA</x:v>
      </x:c>
      <x:c r="B1256" s="11" t="n">
        <x:v>2021</x:v>
      </x:c>
      <x:c r="C1256" s="8" t="str">
        <x:v>39th フジサンケイレディスクラシック</x:v>
      </x:c>
      <x:c r="D1256" s="11" t="str">
        <x:v>JPY</x:v>
      </x:c>
      <x:c r="E1256" s="13" t="n">
        <x:v>80000000</x:v>
      </x:c>
      <x:c r="F1256" s="8" t="str">
        <x:v>official_schedule_API</x:v>
      </x:c>
      <x:c r="G1256" s="8" t="str">
        <x:v>稲見 萌寧</x:v>
      </x:c>
      <x:c r="H1256" s="8" t="str"/>
      <x:c r="I1256" s="8" t="str">
        <x:v>https://open-api.lpga.or.jp/OWS/tour/2021/schedule.json</x:v>
      </x:c>
      <x:c r="J1256" s="8" t="str">
        <x:v>Held event with winner; published purse rather than sum of actual payments. JLPGA temporary members excluded from ranking.</x:v>
      </x:c>
    </x:row>
    <x:row r="1257" ht="23" customHeight="1">
      <x:c r="A1257" s="8" t="str">
        <x:v>JLPGA</x:v>
      </x:c>
      <x:c r="B1257" s="11" t="n">
        <x:v>2021</x:v>
      </x:c>
      <x:c r="C1257" s="8" t="str">
        <x:v>パナソニックオープンレディースゴルフトーナメント</x:v>
      </x:c>
      <x:c r="D1257" s="11" t="str">
        <x:v>JPY</x:v>
      </x:c>
      <x:c r="E1257" s="13" t="n">
        <x:v>80000000</x:v>
      </x:c>
      <x:c r="F1257" s="8" t="str">
        <x:v>official_schedule_API</x:v>
      </x:c>
      <x:c r="G1257" s="8" t="str">
        <x:v>上田 桃子</x:v>
      </x:c>
      <x:c r="H1257" s="8" t="str"/>
      <x:c r="I1257" s="8" t="str">
        <x:v>https://open-api.lpga.or.jp/OWS/tour/2021/schedule.json</x:v>
      </x:c>
      <x:c r="J1257" s="8" t="str">
        <x:v>Held event with winner; published purse rather than sum of actual payments. JLPGA temporary members excluded from ranking.</x:v>
      </x:c>
    </x:row>
    <x:row r="1258" ht="23" customHeight="1">
      <x:c r="A1258" s="8" t="str">
        <x:v>JLPGA</x:v>
      </x:c>
      <x:c r="B1258" s="11" t="n">
        <x:v>2021</x:v>
      </x:c>
      <x:c r="C1258" s="8" t="str">
        <x:v>ワールドレディスチャンピオンシップ サロンパスカップ</x:v>
      </x:c>
      <x:c r="D1258" s="11" t="str">
        <x:v>JPY</x:v>
      </x:c>
      <x:c r="E1258" s="13" t="n">
        <x:v>120000000</x:v>
      </x:c>
      <x:c r="F1258" s="8" t="str">
        <x:v>official_schedule_API</x:v>
      </x:c>
      <x:c r="G1258" s="8" t="str">
        <x:v>西村 優菜</x:v>
      </x:c>
      <x:c r="H1258" s="8" t="str"/>
      <x:c r="I1258" s="8" t="str">
        <x:v>https://open-api.lpga.or.jp/OWS/tour/2021/schedule.json</x:v>
      </x:c>
      <x:c r="J1258" s="8" t="str">
        <x:v>Held event with winner; published purse rather than sum of actual payments. JLPGA temporary members excluded from ranking.</x:v>
      </x:c>
    </x:row>
    <x:row r="1259" ht="23" customHeight="1">
      <x:c r="A1259" s="8" t="str">
        <x:v>JLPGA</x:v>
      </x:c>
      <x:c r="B1259" s="11" t="n">
        <x:v>2021</x:v>
      </x:c>
      <x:c r="C1259" s="8" t="str">
        <x:v>ほけんの窓口レディース</x:v>
      </x:c>
      <x:c r="D1259" s="11" t="str">
        <x:v>JPY</x:v>
      </x:c>
      <x:c r="E1259" s="13" t="n">
        <x:v>120000000</x:v>
      </x:c>
      <x:c r="F1259" s="8" t="str">
        <x:v>official_schedule_API</x:v>
      </x:c>
      <x:c r="G1259" s="8" t="str">
        <x:v>大里 桃子</x:v>
      </x:c>
      <x:c r="H1259" s="8" t="str"/>
      <x:c r="I1259" s="8" t="str">
        <x:v>https://open-api.lpga.or.jp/OWS/tour/2021/schedule.json</x:v>
      </x:c>
      <x:c r="J1259" s="8" t="str">
        <x:v>Held event with winner; published purse rather than sum of actual payments. JLPGA temporary members excluded from ranking.</x:v>
      </x:c>
    </x:row>
    <x:row r="1260" ht="23" customHeight="1">
      <x:c r="A1260" s="8" t="str">
        <x:v>JLPGA Step Up</x:v>
      </x:c>
      <x:c r="B1260" s="11" t="n">
        <x:v>2021</x:v>
      </x:c>
      <x:c r="C1260" s="8" t="str">
        <x:v>ツインフィールズレディーストーナメント</x:v>
      </x:c>
      <x:c r="D1260" s="11" t="str">
        <x:v>JPY</x:v>
      </x:c>
      <x:c r="E1260" s="13" t="n">
        <x:v>20000000</x:v>
      </x:c>
      <x:c r="F1260" s="8" t="str">
        <x:v>official_schedule_API</x:v>
      </x:c>
      <x:c r="G1260" s="8" t="str">
        <x:v>岸部 桃子</x:v>
      </x:c>
      <x:c r="H1260" s="8" t="str"/>
      <x:c r="I1260" s="8" t="str">
        <x:v>https://open-api.lpga.or.jp/OWS/tour/2021/schedule.json</x:v>
      </x:c>
      <x:c r="J1260" s="8" t="str">
        <x:v>Held event with winner; published purse rather than sum of actual payments. JLPGA temporary members excluded from ranking.</x:v>
      </x:c>
    </x:row>
    <x:row r="1261" ht="23" customHeight="1">
      <x:c r="A1261" s="8" t="str">
        <x:v>JLPGA</x:v>
      </x:c>
      <x:c r="B1261" s="11" t="n">
        <x:v>2021</x:v>
      </x:c>
      <x:c r="C1261" s="8" t="str">
        <x:v>中京テレビ・ブリヂストンレディスオープン</x:v>
      </x:c>
      <x:c r="D1261" s="11" t="str">
        <x:v>JPY</x:v>
      </x:c>
      <x:c r="E1261" s="13" t="n">
        <x:v>70000000</x:v>
      </x:c>
      <x:c r="F1261" s="8" t="str">
        <x:v>official_schedule_API</x:v>
      </x:c>
      <x:c r="G1261" s="8" t="str">
        <x:v>稲見 萌寧</x:v>
      </x:c>
      <x:c r="H1261" s="8" t="str"/>
      <x:c r="I1261" s="8" t="str">
        <x:v>https://open-api.lpga.or.jp/OWS/tour/2021/schedule.json</x:v>
      </x:c>
      <x:c r="J1261" s="8" t="str">
        <x:v>Held event with winner; published purse rather than sum of actual payments. JLPGA temporary members excluded from ranking.</x:v>
      </x:c>
    </x:row>
    <x:row r="1262" ht="23" customHeight="1">
      <x:c r="A1262" s="8" t="str">
        <x:v>JLPGA Step Up</x:v>
      </x:c>
      <x:c r="B1262" s="11" t="n">
        <x:v>2021</x:v>
      </x:c>
      <x:c r="C1262" s="8" t="str">
        <x:v>ECCレディスゴルフトーナメント</x:v>
      </x:c>
      <x:c r="D1262" s="11" t="str">
        <x:v>JPY</x:v>
      </x:c>
      <x:c r="E1262" s="13" t="n">
        <x:v>20000000</x:v>
      </x:c>
      <x:c r="F1262" s="8" t="str">
        <x:v>official_schedule_API</x:v>
      </x:c>
      <x:c r="G1262" s="8" t="str">
        <x:v>リ ハナ</x:v>
      </x:c>
      <x:c r="H1262" s="8" t="str"/>
      <x:c r="I1262" s="8" t="str">
        <x:v>https://open-api.lpga.or.jp/OWS/tour/2021/schedule.json</x:v>
      </x:c>
      <x:c r="J1262" s="8" t="str">
        <x:v>Held event with winner; published purse rather than sum of actual payments. JLPGA temporary members excluded from ranking.</x:v>
      </x:c>
    </x:row>
    <x:row r="1263" ht="23" customHeight="1">
      <x:c r="A1263" s="8" t="str">
        <x:v>JLPGA</x:v>
      </x:c>
      <x:c r="B1263" s="11" t="n">
        <x:v>2021</x:v>
      </x:c>
      <x:c r="C1263" s="8" t="str">
        <x:v>リゾートトラスト レディス</x:v>
      </x:c>
      <x:c r="D1263" s="11" t="str">
        <x:v>JPY</x:v>
      </x:c>
      <x:c r="E1263" s="13" t="n">
        <x:v>100000000</x:v>
      </x:c>
      <x:c r="F1263" s="8" t="str">
        <x:v>official_schedule_API</x:v>
      </x:c>
      <x:c r="G1263" s="8" t="str">
        <x:v>勝 みなみ</x:v>
      </x:c>
      <x:c r="H1263" s="8" t="str"/>
      <x:c r="I1263" s="8" t="str">
        <x:v>https://open-api.lpga.or.jp/OWS/tour/2021/schedule.json</x:v>
      </x:c>
      <x:c r="J1263" s="8" t="str">
        <x:v>Held event with winner; published purse rather than sum of actual payments. JLPGA temporary members excluded from ranking.</x:v>
      </x:c>
    </x:row>
    <x:row r="1264" ht="23" customHeight="1">
      <x:c r="A1264" s="8" t="str">
        <x:v>JLPGA</x:v>
      </x:c>
      <x:c r="B1264" s="11" t="n">
        <x:v>2021</x:v>
      </x:c>
      <x:c r="C1264" s="8" t="str">
        <x:v>ヨネックスレディスゴルフトーナメント</x:v>
      </x:c>
      <x:c r="D1264" s="11" t="str">
        <x:v>JPY</x:v>
      </x:c>
      <x:c r="E1264" s="13" t="n">
        <x:v>70000000</x:v>
      </x:c>
      <x:c r="F1264" s="8" t="str">
        <x:v>official_schedule_API</x:v>
      </x:c>
      <x:c r="G1264" s="8" t="str">
        <x:v>笠 りつ子</x:v>
      </x:c>
      <x:c r="H1264" s="8" t="str"/>
      <x:c r="I1264" s="8" t="str">
        <x:v>https://open-api.lpga.or.jp/OWS/tour/2021/schedule.json</x:v>
      </x:c>
      <x:c r="J1264" s="8" t="str">
        <x:v>Held event with winner; published purse rather than sum of actual payments. JLPGA temporary members excluded from ranking.</x:v>
      </x:c>
    </x:row>
    <x:row r="1265" ht="23" customHeight="1">
      <x:c r="A1265" s="8" t="str">
        <x:v>JLPGA</x:v>
      </x:c>
      <x:c r="B1265" s="11" t="n">
        <x:v>2021</x:v>
      </x:c>
      <x:c r="C1265" s="8" t="str">
        <x:v>宮里藍 サントリーレディスオープンゴルフトーナメント</x:v>
      </x:c>
      <x:c r="D1265" s="11" t="str">
        <x:v>JPY</x:v>
      </x:c>
      <x:c r="E1265" s="13" t="n">
        <x:v>150000000</x:v>
      </x:c>
      <x:c r="F1265" s="8" t="str">
        <x:v>official_schedule_API</x:v>
      </x:c>
      <x:c r="G1265" s="8" t="str">
        <x:v>青木 瀬令奈</x:v>
      </x:c>
      <x:c r="H1265" s="8" t="str"/>
      <x:c r="I1265" s="8" t="str">
        <x:v>https://open-api.lpga.or.jp/OWS/tour/2021/schedule.json</x:v>
      </x:c>
      <x:c r="J1265" s="8" t="str">
        <x:v>Held event with winner; published purse rather than sum of actual payments. JLPGA temporary members excluded from ranking.</x:v>
      </x:c>
    </x:row>
    <x:row r="1266" ht="23" customHeight="1">
      <x:c r="A1266" s="8" t="str">
        <x:v>JLPGA</x:v>
      </x:c>
      <x:c r="B1266" s="11" t="n">
        <x:v>2021</x:v>
      </x:c>
      <x:c r="C1266" s="8" t="str">
        <x:v>ニチレイレディス</x:v>
      </x:c>
      <x:c r="D1266" s="11" t="str">
        <x:v>JPY</x:v>
      </x:c>
      <x:c r="E1266" s="13" t="n">
        <x:v>100000000</x:v>
      </x:c>
      <x:c r="F1266" s="8" t="str">
        <x:v>official_schedule_API</x:v>
      </x:c>
      <x:c r="G1266" s="8" t="str">
        <x:v>申 ジエ</x:v>
      </x:c>
      <x:c r="H1266" s="8" t="str"/>
      <x:c r="I1266" s="8" t="str">
        <x:v>https://open-api.lpga.or.jp/OWS/tour/2021/schedule.json</x:v>
      </x:c>
      <x:c r="J1266" s="8" t="str">
        <x:v>Held event with winner; published purse rather than sum of actual payments. JLPGA temporary members excluded from ranking.</x:v>
      </x:c>
    </x:row>
    <x:row r="1267" ht="23" customHeight="1">
      <x:c r="A1267" s="8" t="str">
        <x:v>JLPGA Step Up</x:v>
      </x:c>
      <x:c r="B1267" s="11" t="n">
        <x:v>2021</x:v>
      </x:c>
      <x:c r="C1267" s="8" t="str">
        <x:v>ユピテル・静岡新聞SBSレディース</x:v>
      </x:c>
      <x:c r="D1267" s="11" t="str">
        <x:v>JPY</x:v>
      </x:c>
      <x:c r="E1267" s="13" t="n">
        <x:v>20000000</x:v>
      </x:c>
      <x:c r="F1267" s="8" t="str">
        <x:v>official_schedule_API</x:v>
      </x:c>
      <x:c r="G1267" s="8" t="str">
        <x:v>ﾌｫﾝ ｽｰﾐﾝ</x:v>
      </x:c>
      <x:c r="H1267" s="8" t="str"/>
      <x:c r="I1267" s="8" t="str">
        <x:v>https://open-api.lpga.or.jp/OWS/tour/2021/schedule.json</x:v>
      </x:c>
      <x:c r="J1267" s="8" t="str">
        <x:v>Held event with winner; published purse rather than sum of actual payments. JLPGA temporary members excluded from ranking.</x:v>
      </x:c>
    </x:row>
    <x:row r="1268" ht="23" customHeight="1">
      <x:c r="A1268" s="8" t="str">
        <x:v>JLPGA</x:v>
      </x:c>
      <x:c r="B1268" s="11" t="n">
        <x:v>2021</x:v>
      </x:c>
      <x:c r="C1268" s="8" t="str">
        <x:v>アース・モンダミンカップ</x:v>
      </x:c>
      <x:c r="D1268" s="11" t="str">
        <x:v>JPY</x:v>
      </x:c>
      <x:c r="E1268" s="13" t="n">
        <x:v>300000000</x:v>
      </x:c>
      <x:c r="F1268" s="8" t="str">
        <x:v>official_schedule_API</x:v>
      </x:c>
      <x:c r="G1268" s="8" t="str">
        <x:v>菊地 絵理香</x:v>
      </x:c>
      <x:c r="H1268" s="8" t="str"/>
      <x:c r="I1268" s="8" t="str">
        <x:v>https://open-api.lpga.or.jp/OWS/tour/2021/schedule.json</x:v>
      </x:c>
      <x:c r="J1268" s="8" t="str">
        <x:v>Held event with winner; published purse rather than sum of actual payments. JLPGA temporary members excluded from ranking.</x:v>
      </x:c>
    </x:row>
    <x:row r="1269" ht="23" customHeight="1">
      <x:c r="A1269" s="8" t="str">
        <x:v>JLPGA Step Up</x:v>
      </x:c>
      <x:c r="B1269" s="11" t="n">
        <x:v>2021</x:v>
      </x:c>
      <x:c r="C1269" s="8" t="str">
        <x:v>Sky レディースABC杯</x:v>
      </x:c>
      <x:c r="D1269" s="11" t="str">
        <x:v>JPY</x:v>
      </x:c>
      <x:c r="E1269" s="13" t="n">
        <x:v>40000000</x:v>
      </x:c>
      <x:c r="F1269" s="8" t="str">
        <x:v>official_schedule_API</x:v>
      </x:c>
      <x:c r="G1269" s="8" t="str">
        <x:v>服部 真夕</x:v>
      </x:c>
      <x:c r="H1269" s="8" t="str"/>
      <x:c r="I1269" s="8" t="str">
        <x:v>https://open-api.lpga.or.jp/OWS/tour/2021/schedule.json</x:v>
      </x:c>
      <x:c r="J1269" s="8" t="str">
        <x:v>Held event with winner; published purse rather than sum of actual payments. JLPGA temporary members excluded from ranking.</x:v>
      </x:c>
    </x:row>
    <x:row r="1270" ht="23" customHeight="1">
      <x:c r="A1270" s="8" t="str">
        <x:v>JLPGA</x:v>
      </x:c>
      <x:c r="B1270" s="11" t="n">
        <x:v>2021</x:v>
      </x:c>
      <x:c r="C1270" s="8" t="str">
        <x:v>資生堂 レディスオープン</x:v>
      </x:c>
      <x:c r="D1270" s="11" t="str">
        <x:v>JPY</x:v>
      </x:c>
      <x:c r="E1270" s="13" t="n">
        <x:v>120000000</x:v>
      </x:c>
      <x:c r="F1270" s="8" t="str">
        <x:v>official_schedule_API</x:v>
      </x:c>
      <x:c r="G1270" s="8" t="str">
        <x:v>鈴木 愛</x:v>
      </x:c>
      <x:c r="H1270" s="8" t="str"/>
      <x:c r="I1270" s="8" t="str">
        <x:v>https://open-api.lpga.or.jp/OWS/tour/2021/schedule.json</x:v>
      </x:c>
      <x:c r="J1270" s="8" t="str">
        <x:v>Held event with winner; published purse rather than sum of actual payments. JLPGA temporary members excluded from ranking.</x:v>
      </x:c>
    </x:row>
    <x:row r="1271" ht="23" customHeight="1">
      <x:c r="A1271" s="8" t="str">
        <x:v>JLPGA</x:v>
      </x:c>
      <x:c r="B1271" s="11" t="n">
        <x:v>2021</x:v>
      </x:c>
      <x:c r="C1271" s="8" t="str">
        <x:v>ニッポンハムレディスクラシック</x:v>
      </x:c>
      <x:c r="D1271" s="11" t="str">
        <x:v>JPY</x:v>
      </x:c>
      <x:c r="E1271" s="13" t="n">
        <x:v>100000000</x:v>
      </x:c>
      <x:c r="F1271" s="8" t="str">
        <x:v>official_schedule_API</x:v>
      </x:c>
      <x:c r="G1271" s="8" t="str">
        <x:v>堀 琴音</x:v>
      </x:c>
      <x:c r="H1271" s="8" t="str"/>
      <x:c r="I1271" s="8" t="str">
        <x:v>https://open-api.lpga.or.jp/OWS/tour/2021/schedule.json</x:v>
      </x:c>
      <x:c r="J1271" s="8" t="str">
        <x:v>Held event with winner; published purse rather than sum of actual payments. JLPGA temporary members excluded from ranking.</x:v>
      </x:c>
    </x:row>
    <x:row r="1272" ht="23" customHeight="1">
      <x:c r="A1272" s="8" t="str">
        <x:v>JLPGA</x:v>
      </x:c>
      <x:c r="B1272" s="11" t="n">
        <x:v>2021</x:v>
      </x:c>
      <x:c r="C1272" s="8" t="str">
        <x:v>GMOインターネット・レディース サマンサタバサグローバルカップ</x:v>
      </x:c>
      <x:c r="D1272" s="11" t="str">
        <x:v>JPY</x:v>
      </x:c>
      <x:c r="E1272" s="13" t="n">
        <x:v>100000000</x:v>
      </x:c>
      <x:c r="F1272" s="8" t="str">
        <x:v>official_schedule_API</x:v>
      </x:c>
      <x:c r="G1272" s="8" t="str">
        <x:v>若林 舞衣子</x:v>
      </x:c>
      <x:c r="H1272" s="8" t="str"/>
      <x:c r="I1272" s="8" t="str">
        <x:v>https://open-api.lpga.or.jp/OWS/tour/2021/schedule.json</x:v>
      </x:c>
      <x:c r="J1272" s="8" t="str">
        <x:v>Held event with winner; published purse rather than sum of actual payments. JLPGA temporary members excluded from ranking.</x:v>
      </x:c>
    </x:row>
    <x:row r="1273" ht="23" customHeight="1">
      <x:c r="A1273" s="8" t="str">
        <x:v>JLPGA</x:v>
      </x:c>
      <x:c r="B1273" s="11" t="n">
        <x:v>2021</x:v>
      </x:c>
      <x:c r="C1273" s="8" t="str">
        <x:v>大東建託・いい部屋ネットレディス</x:v>
      </x:c>
      <x:c r="D1273" s="11" t="str">
        <x:v>JPY</x:v>
      </x:c>
      <x:c r="E1273" s="13" t="n">
        <x:v>120000000</x:v>
      </x:c>
      <x:c r="F1273" s="8" t="str">
        <x:v>official_schedule_API</x:v>
      </x:c>
      <x:c r="G1273" s="8" t="str">
        <x:v>申 ジエ</x:v>
      </x:c>
      <x:c r="H1273" s="8" t="str"/>
      <x:c r="I1273" s="8" t="str">
        <x:v>https://open-api.lpga.or.jp/OWS/tour/2021/schedule.json</x:v>
      </x:c>
      <x:c r="J1273" s="8" t="str">
        <x:v>Held event with winner; published purse rather than sum of actual payments. JLPGA temporary members excluded from ranking.</x:v>
      </x:c>
    </x:row>
    <x:row r="1274" ht="23" customHeight="1">
      <x:c r="A1274" s="8" t="str">
        <x:v>JLPGA</x:v>
      </x:c>
      <x:c r="B1274" s="11" t="n">
        <x:v>2021</x:v>
      </x:c>
      <x:c r="C1274" s="8" t="str">
        <x:v>楽天スーパーレディース</x:v>
      </x:c>
      <x:c r="D1274" s="11" t="str">
        <x:v>JPY</x:v>
      </x:c>
      <x:c r="E1274" s="13" t="n">
        <x:v>80000000</x:v>
      </x:c>
      <x:c r="F1274" s="8" t="str">
        <x:v>official_schedule_API</x:v>
      </x:c>
      <x:c r="G1274" s="8" t="str">
        <x:v>吉田 優利</x:v>
      </x:c>
      <x:c r="H1274" s="8" t="str"/>
      <x:c r="I1274" s="8" t="str">
        <x:v>https://open-api.lpga.or.jp/OWS/tour/2021/schedule.json</x:v>
      </x:c>
      <x:c r="J1274" s="8" t="str">
        <x:v>Held event with winner; published purse rather than sum of actual payments. JLPGA temporary members excluded from ranking.</x:v>
      </x:c>
    </x:row>
    <x:row r="1275" ht="23" customHeight="1">
      <x:c r="A1275" s="8" t="str">
        <x:v>JLPGA</x:v>
      </x:c>
      <x:c r="B1275" s="11" t="n">
        <x:v>2021</x:v>
      </x:c>
      <x:c r="C1275" s="8" t="str">
        <x:v>NEC軽井沢72ゴルフトーナメント</x:v>
      </x:c>
      <x:c r="D1275" s="11" t="str">
        <x:v>JPY</x:v>
      </x:c>
      <x:c r="E1275" s="13" t="n">
        <x:v>80000000</x:v>
      </x:c>
      <x:c r="F1275" s="8" t="str">
        <x:v>official_schedule_API</x:v>
      </x:c>
      <x:c r="G1275" s="8" t="str">
        <x:v>小祝 さくら</x:v>
      </x:c>
      <x:c r="H1275" s="8" t="str"/>
      <x:c r="I1275" s="8" t="str">
        <x:v>https://open-api.lpga.or.jp/OWS/tour/2021/schedule.json</x:v>
      </x:c>
      <x:c r="J1275" s="8" t="str">
        <x:v>Held event with winner; published purse rather than sum of actual payments. JLPGA temporary members excluded from ranking.</x:v>
      </x:c>
    </x:row>
    <x:row r="1276" ht="23" customHeight="1">
      <x:c r="A1276" s="8" t="str">
        <x:v>JLPGA</x:v>
      </x:c>
      <x:c r="B1276" s="11" t="n">
        <x:v>2021</x:v>
      </x:c>
      <x:c r="C1276" s="8" t="str">
        <x:v>CAT Ladies2021</x:v>
      </x:c>
      <x:c r="D1276" s="11" t="str">
        <x:v>JPY</x:v>
      </x:c>
      <x:c r="E1276" s="13" t="n">
        <x:v>60000000</x:v>
      </x:c>
      <x:c r="F1276" s="8" t="str">
        <x:v>official_schedule_API</x:v>
      </x:c>
      <x:c r="G1276" s="8" t="str">
        <x:v>小祝 さくら</x:v>
      </x:c>
      <x:c r="H1276" s="8" t="str"/>
      <x:c r="I1276" s="8" t="str">
        <x:v>https://open-api.lpga.or.jp/OWS/tour/2021/schedule.json</x:v>
      </x:c>
      <x:c r="J1276" s="8" t="str">
        <x:v>Held event with winner; published purse rather than sum of actual payments. JLPGA temporary members excluded from ranking.</x:v>
      </x:c>
    </x:row>
    <x:row r="1277" ht="23" customHeight="1">
      <x:c r="A1277" s="8" t="str">
        <x:v>JLPGA Step Up</x:v>
      </x:c>
      <x:c r="B1277" s="11" t="n">
        <x:v>2021</x:v>
      </x:c>
      <x:c r="C1277" s="8" t="str">
        <x:v>山陰ご縁むす美レディース</x:v>
      </x:c>
      <x:c r="D1277" s="11" t="str">
        <x:v>JPY</x:v>
      </x:c>
      <x:c r="E1277" s="13" t="n">
        <x:v>20000000</x:v>
      </x:c>
      <x:c r="F1277" s="8" t="str">
        <x:v>official_schedule_API</x:v>
      </x:c>
      <x:c r="G1277" s="8" t="str">
        <x:v>鈴木 麻綾</x:v>
      </x:c>
      <x:c r="H1277" s="8" t="str"/>
      <x:c r="I1277" s="8" t="str">
        <x:v>https://open-api.lpga.or.jp/OWS/tour/2021/schedule.json</x:v>
      </x:c>
      <x:c r="J1277" s="8" t="str">
        <x:v>Held event with winner; published purse rather than sum of actual payments. JLPGA temporary members excluded from ranking.</x:v>
      </x:c>
    </x:row>
    <x:row r="1278" ht="23" customHeight="1">
      <x:c r="A1278" s="8" t="str">
        <x:v>JLPGA</x:v>
      </x:c>
      <x:c r="B1278" s="11" t="n">
        <x:v>2021</x:v>
      </x:c>
      <x:c r="C1278" s="8" t="str">
        <x:v>ニトリレディスゴルフトーナメント</x:v>
      </x:c>
      <x:c r="D1278" s="11" t="str">
        <x:v>JPY</x:v>
      </x:c>
      <x:c r="E1278" s="13" t="n">
        <x:v>100000000</x:v>
      </x:c>
      <x:c r="F1278" s="8" t="str">
        <x:v>official_schedule_API</x:v>
      </x:c>
      <x:c r="G1278" s="8" t="str">
        <x:v>稲見 萌寧</x:v>
      </x:c>
      <x:c r="H1278" s="8" t="str"/>
      <x:c r="I1278" s="8" t="str">
        <x:v>https://open-api.lpga.or.jp/OWS/tour/2021/schedule.json</x:v>
      </x:c>
      <x:c r="J1278" s="8" t="str">
        <x:v>Held event with winner; published purse rather than sum of actual payments. JLPGA temporary members excluded from ranking.</x:v>
      </x:c>
    </x:row>
    <x:row r="1279" ht="23" customHeight="1">
      <x:c r="A1279" s="8" t="str">
        <x:v>JLPGA Step Up</x:v>
      </x:c>
      <x:c r="B1279" s="11" t="n">
        <x:v>2021</x:v>
      </x:c>
      <x:c r="C1279" s="8" t="str">
        <x:v>カストロールレディース</x:v>
      </x:c>
      <x:c r="D1279" s="11" t="str">
        <x:v>JPY</x:v>
      </x:c>
      <x:c r="E1279" s="13" t="n">
        <x:v>20000000</x:v>
      </x:c>
      <x:c r="F1279" s="8" t="str">
        <x:v>official_schedule_API</x:v>
      </x:c>
      <x:c r="G1279" s="8" t="str">
        <x:v>岩井 千怜</x:v>
      </x:c>
      <x:c r="H1279" s="8" t="str"/>
      <x:c r="I1279" s="8" t="str">
        <x:v>https://open-api.lpga.or.jp/OWS/tour/2021/schedule.json</x:v>
      </x:c>
      <x:c r="J1279" s="8" t="str">
        <x:v>Held event with winner; published purse rather than sum of actual payments. JLPGA temporary members excluded from ranking.</x:v>
      </x:c>
    </x:row>
    <x:row r="1280" ht="23" customHeight="1">
      <x:c r="A1280" s="8" t="str">
        <x:v>JLPGA</x:v>
      </x:c>
      <x:c r="B1280" s="11" t="n">
        <x:v>2021</x:v>
      </x:c>
      <x:c r="C1280" s="8" t="str">
        <x:v>ゴルフ5レディス プロゴルフトーナメント</x:v>
      </x:c>
      <x:c r="D1280" s="11" t="str">
        <x:v>JPY</x:v>
      </x:c>
      <x:c r="E1280" s="13" t="n">
        <x:v>60000000</x:v>
      </x:c>
      <x:c r="F1280" s="8" t="str">
        <x:v>official_schedule_API</x:v>
      </x:c>
      <x:c r="G1280" s="8" t="str">
        <x:v>吉田 優利</x:v>
      </x:c>
      <x:c r="H1280" s="8" t="str"/>
      <x:c r="I1280" s="8" t="str">
        <x:v>https://open-api.lpga.or.jp/OWS/tour/2021/schedule.json</x:v>
      </x:c>
      <x:c r="J1280" s="8" t="str">
        <x:v>Held event with winner; published purse rather than sum of actual payments. JLPGA temporary members excluded from ranking.</x:v>
      </x:c>
    </x:row>
    <x:row r="1281" ht="23" customHeight="1">
      <x:c r="A1281" s="8" t="str">
        <x:v>JLPGA</x:v>
      </x:c>
      <x:c r="B1281" s="11" t="n">
        <x:v>2021</x:v>
      </x:c>
      <x:c r="C1281" s="8" t="str">
        <x:v>日本女子プロゴルフ選手権大会コニカミノルタ杯</x:v>
      </x:c>
      <x:c r="D1281" s="11" t="str">
        <x:v>JPY</x:v>
      </x:c>
      <x:c r="E1281" s="13" t="n">
        <x:v>200000000</x:v>
      </x:c>
      <x:c r="F1281" s="8" t="str">
        <x:v>official_schedule_API</x:v>
      </x:c>
      <x:c r="G1281" s="8" t="str">
        <x:v>稲見 萌寧</x:v>
      </x:c>
      <x:c r="H1281" s="8" t="str"/>
      <x:c r="I1281" s="8" t="str">
        <x:v>https://open-api.lpga.or.jp/OWS/tour/2021/schedule.json</x:v>
      </x:c>
      <x:c r="J1281" s="8" t="str">
        <x:v>Held event with winner; published purse rather than sum of actual payments. JLPGA temporary members excluded from ranking.</x:v>
      </x:c>
    </x:row>
    <x:row r="1282" ht="23" customHeight="1">
      <x:c r="A1282" s="8" t="str">
        <x:v>JLPGA</x:v>
      </x:c>
      <x:c r="B1282" s="11" t="n">
        <x:v>2021</x:v>
      </x:c>
      <x:c r="C1282" s="8" t="str">
        <x:v>第52回住友生命Vitalityレディス 東海クラシック</x:v>
      </x:c>
      <x:c r="D1282" s="11" t="str">
        <x:v>JPY</x:v>
      </x:c>
      <x:c r="E1282" s="13" t="n">
        <x:v>100000000</x:v>
      </x:c>
      <x:c r="F1282" s="8" t="str">
        <x:v>official_schedule_API</x:v>
      </x:c>
      <x:c r="G1282" s="8" t="str">
        <x:v>西村 優菜</x:v>
      </x:c>
      <x:c r="H1282" s="8" t="str"/>
      <x:c r="I1282" s="8" t="str">
        <x:v>https://open-api.lpga.or.jp/OWS/tour/2021/schedule.json</x:v>
      </x:c>
      <x:c r="J1282" s="8" t="str">
        <x:v>Held event with winner; published purse rather than sum of actual payments. JLPGA temporary members excluded from ranking.</x:v>
      </x:c>
    </x:row>
    <x:row r="1283" ht="23" customHeight="1">
      <x:c r="A1283" s="8" t="str">
        <x:v>JLPGA Step Up</x:v>
      </x:c>
      <x:c r="B1283" s="11" t="n">
        <x:v>2021</x:v>
      </x:c>
      <x:c r="C1283" s="8" t="str">
        <x:v>山陽新聞レディースカップ</x:v>
      </x:c>
      <x:c r="D1283" s="11" t="str">
        <x:v>JPY</x:v>
      </x:c>
      <x:c r="E1283" s="13" t="n">
        <x:v>30000000</x:v>
      </x:c>
      <x:c r="F1283" s="8" t="str">
        <x:v>official_schedule_API</x:v>
      </x:c>
      <x:c r="G1283" s="8" t="str">
        <x:v>岩井 明愛</x:v>
      </x:c>
      <x:c r="H1283" s="8" t="str"/>
      <x:c r="I1283" s="8" t="str">
        <x:v>https://open-api.lpga.or.jp/OWS/tour/2021/schedule.json</x:v>
      </x:c>
      <x:c r="J1283" s="8" t="str">
        <x:v>Held event with winner; published purse rather than sum of actual payments. JLPGA temporary members excluded from ranking.</x:v>
      </x:c>
    </x:row>
    <x:row r="1284" ht="23" customHeight="1">
      <x:c r="A1284" s="8" t="str">
        <x:v>JLPGA Step Up</x:v>
      </x:c>
      <x:c r="B1284" s="11" t="n">
        <x:v>2021</x:v>
      </x:c>
      <x:c r="C1284" s="8" t="str">
        <x:v>2021 中国新聞ちゅーピーレディースカップ</x:v>
      </x:c>
      <x:c r="D1284" s="11" t="str">
        <x:v>JPY</x:v>
      </x:c>
      <x:c r="E1284" s="13" t="n">
        <x:v>20000000</x:v>
      </x:c>
      <x:c r="F1284" s="8" t="str">
        <x:v>official_schedule_API</x:v>
      </x:c>
      <x:c r="G1284" s="8" t="str">
        <x:v>石川 怜奈</x:v>
      </x:c>
      <x:c r="H1284" s="8" t="str"/>
      <x:c r="I1284" s="8" t="str">
        <x:v>https://open-api.lpga.or.jp/OWS/tour/2021/schedule.json</x:v>
      </x:c>
      <x:c r="J1284" s="8" t="str">
        <x:v>Held event with winner; published purse rather than sum of actual payments. JLPGA temporary members excluded from ranking.</x:v>
      </x:c>
    </x:row>
    <x:row r="1285" ht="23" customHeight="1">
      <x:c r="A1285" s="8" t="str">
        <x:v>JLPGA</x:v>
      </x:c>
      <x:c r="B1285" s="11" t="n">
        <x:v>2021</x:v>
      </x:c>
      <x:c r="C1285" s="8" t="str">
        <x:v>第48回ミヤギテレビ杯ダンロップ女子オープンゴルフトーナメント</x:v>
      </x:c>
      <x:c r="D1285" s="11" t="str">
        <x:v>JPY</x:v>
      </x:c>
      <x:c r="E1285" s="13" t="n">
        <x:v>70000000</x:v>
      </x:c>
      <x:c r="F1285" s="8" t="str">
        <x:v>official_schedule_API</x:v>
      </x:c>
      <x:c r="G1285" s="8" t="str">
        <x:v>西村 優菜</x:v>
      </x:c>
      <x:c r="H1285" s="8" t="str"/>
      <x:c r="I1285" s="8" t="str">
        <x:v>https://open-api.lpga.or.jp/OWS/tour/2021/schedule.json</x:v>
      </x:c>
      <x:c r="J1285" s="8" t="str">
        <x:v>Held event with winner; published purse rather than sum of actual payments. JLPGA temporary members excluded from ranking.</x:v>
      </x:c>
    </x:row>
    <x:row r="1286" ht="23" customHeight="1">
      <x:c r="A1286" s="8" t="str">
        <x:v>JLPGA</x:v>
      </x:c>
      <x:c r="B1286" s="11" t="n">
        <x:v>2021</x:v>
      </x:c>
      <x:c r="C1286" s="8" t="str">
        <x:v>日本女子オープンゴルフ選手権</x:v>
      </x:c>
      <x:c r="D1286" s="11" t="str">
        <x:v>JPY</x:v>
      </x:c>
      <x:c r="E1286" s="13" t="n">
        <x:v>150000000</x:v>
      </x:c>
      <x:c r="F1286" s="8" t="str">
        <x:v>official_schedule_API</x:v>
      </x:c>
      <x:c r="G1286" s="8" t="str">
        <x:v>勝 みなみ</x:v>
      </x:c>
      <x:c r="H1286" s="8" t="str"/>
      <x:c r="I1286" s="8" t="str">
        <x:v>https://open-api.lpga.or.jp/OWS/tour/2021/schedule.json</x:v>
      </x:c>
      <x:c r="J1286" s="8" t="str">
        <x:v>Held event with winner; published purse rather than sum of actual payments. JLPGA temporary members excluded from ranking.</x:v>
      </x:c>
    </x:row>
    <x:row r="1287" ht="23" customHeight="1">
      <x:c r="A1287" s="8" t="str">
        <x:v>JLPGA Step Up</x:v>
      </x:c>
      <x:c r="B1287" s="11" t="n">
        <x:v>2021</x:v>
      </x:c>
      <x:c r="C1287" s="8" t="str">
        <x:v>かねひで美やらびオープン</x:v>
      </x:c>
      <x:c r="D1287" s="11" t="str">
        <x:v>JPY</x:v>
      </x:c>
      <x:c r="E1287" s="13" t="n">
        <x:v>20000000</x:v>
      </x:c>
      <x:c r="F1287" s="8" t="str">
        <x:v>official_schedule_API</x:v>
      </x:c>
      <x:c r="G1287" s="8" t="str">
        <x:v>後藤 未有</x:v>
      </x:c>
      <x:c r="H1287" s="8" t="str"/>
      <x:c r="I1287" s="8" t="str">
        <x:v>https://open-api.lpga.or.jp/OWS/tour/2021/schedule.json</x:v>
      </x:c>
      <x:c r="J1287" s="8" t="str">
        <x:v>Held event with winner; published purse rather than sum of actual payments. JLPGA temporary members excluded from ranking.</x:v>
      </x:c>
    </x:row>
    <x:row r="1288" ht="23" customHeight="1">
      <x:c r="A1288" s="8" t="str">
        <x:v>JLPGA</x:v>
      </x:c>
      <x:c r="B1288" s="11" t="n">
        <x:v>2021</x:v>
      </x:c>
      <x:c r="C1288" s="8" t="str">
        <x:v>スタンレーレディスゴルフトーナメント</x:v>
      </x:c>
      <x:c r="D1288" s="11" t="str">
        <x:v>JPY</x:v>
      </x:c>
      <x:c r="E1288" s="13" t="n">
        <x:v>100000000</x:v>
      </x:c>
      <x:c r="F1288" s="8" t="str">
        <x:v>official_schedule_API</x:v>
      </x:c>
      <x:c r="G1288" s="8" t="str">
        <x:v>渋野 日向子</x:v>
      </x:c>
      <x:c r="H1288" s="8" t="str"/>
      <x:c r="I1288" s="8" t="str">
        <x:v>https://open-api.lpga.or.jp/OWS/tour/2021/schedule.json</x:v>
      </x:c>
      <x:c r="J1288" s="8" t="str">
        <x:v>Held event with winner; published purse rather than sum of actual payments. JLPGA temporary members excluded from ranking.</x:v>
      </x:c>
    </x:row>
    <x:row r="1289" ht="23" customHeight="1">
      <x:c r="A1289" s="8" t="str">
        <x:v>JLPGA</x:v>
      </x:c>
      <x:c r="B1289" s="11" t="n">
        <x:v>2021</x:v>
      </x:c>
      <x:c r="C1289" s="8" t="str">
        <x:v>富士通レディース 2021</x:v>
      </x:c>
      <x:c r="D1289" s="11" t="str">
        <x:v>JPY</x:v>
      </x:c>
      <x:c r="E1289" s="13" t="n">
        <x:v>100000000</x:v>
      </x:c>
      <x:c r="F1289" s="8" t="str">
        <x:v>official_schedule_API</x:v>
      </x:c>
      <x:c r="G1289" s="8" t="str">
        <x:v>古江 彩佳</x:v>
      </x:c>
      <x:c r="H1289" s="8" t="str"/>
      <x:c r="I1289" s="8" t="str">
        <x:v>https://open-api.lpga.or.jp/OWS/tour/2021/schedule.json</x:v>
      </x:c>
      <x:c r="J1289" s="8" t="str">
        <x:v>Held event with winner; published purse rather than sum of actual payments. JLPGA temporary members excluded from ranking.</x:v>
      </x:c>
    </x:row>
    <x:row r="1290" ht="23" customHeight="1">
      <x:c r="A1290" s="8" t="str">
        <x:v>JLPGA Step Up</x:v>
      </x:c>
      <x:c r="B1290" s="11" t="n">
        <x:v>2021</x:v>
      </x:c>
      <x:c r="C1290" s="8" t="str">
        <x:v>日台交流うどん県レディースゴルフトーナメント</x:v>
      </x:c>
      <x:c r="D1290" s="11" t="str">
        <x:v>JPY</x:v>
      </x:c>
      <x:c r="E1290" s="13" t="n">
        <x:v>20000000</x:v>
      </x:c>
      <x:c r="F1290" s="8" t="str">
        <x:v>official_schedule_API</x:v>
      </x:c>
      <x:c r="G1290" s="8" t="str">
        <x:v>山本 景子</x:v>
      </x:c>
      <x:c r="H1290" s="8" t="str"/>
      <x:c r="I1290" s="8" t="str">
        <x:v>https://open-api.lpga.or.jp/OWS/tour/2021/schedule.json</x:v>
      </x:c>
      <x:c r="J1290" s="8" t="str">
        <x:v>Held event with winner; published purse rather than sum of actual payments. JLPGA temporary members excluded from ranking.</x:v>
      </x:c>
    </x:row>
    <x:row r="1291" ht="23" customHeight="1">
      <x:c r="A1291" s="8" t="str">
        <x:v>JLPGA</x:v>
      </x:c>
      <x:c r="B1291" s="11" t="n">
        <x:v>2021</x:v>
      </x:c>
      <x:c r="C1291" s="8" t="str">
        <x:v>NOBUTA GROUP マスターズGC レディース</x:v>
      </x:c>
      <x:c r="D1291" s="11" t="str">
        <x:v>JPY</x:v>
      </x:c>
      <x:c r="E1291" s="13" t="n">
        <x:v>200000000</x:v>
      </x:c>
      <x:c r="F1291" s="8" t="str">
        <x:v>official_schedule_API</x:v>
      </x:c>
      <x:c r="G1291" s="8" t="str">
        <x:v>古江 彩佳</x:v>
      </x:c>
      <x:c r="H1291" s="8" t="str"/>
      <x:c r="I1291" s="8" t="str">
        <x:v>https://open-api.lpga.or.jp/OWS/tour/2021/schedule.json</x:v>
      </x:c>
      <x:c r="J1291" s="8" t="str">
        <x:v>Held event with winner; published purse rather than sum of actual payments. JLPGA temporary members excluded from ranking.</x:v>
      </x:c>
    </x:row>
    <x:row r="1292" ht="23" customHeight="1">
      <x:c r="A1292" s="8" t="str">
        <x:v>JLPGA</x:v>
      </x:c>
      <x:c r="B1292" s="11" t="n">
        <x:v>2021</x:v>
      </x:c>
      <x:c r="C1292" s="8" t="str">
        <x:v>樋口久子 三菱電機レディスゴルフトーナメント</x:v>
      </x:c>
      <x:c r="D1292" s="11" t="str">
        <x:v>JPY</x:v>
      </x:c>
      <x:c r="E1292" s="13" t="n">
        <x:v>80000000</x:v>
      </x:c>
      <x:c r="F1292" s="8" t="str">
        <x:v>official_schedule_API</x:v>
      </x:c>
      <x:c r="G1292" s="8" t="str">
        <x:v>渋野 日向子</x:v>
      </x:c>
      <x:c r="H1292" s="8" t="str"/>
      <x:c r="I1292" s="8" t="str">
        <x:v>https://open-api.lpga.or.jp/OWS/tour/2021/schedule.json</x:v>
      </x:c>
      <x:c r="J1292" s="8" t="str">
        <x:v>Held event with winner; published purse rather than sum of actual payments. JLPGA temporary members excluded from ranking.</x:v>
      </x:c>
    </x:row>
    <x:row r="1293" ht="23" customHeight="1">
      <x:c r="A1293" s="8" t="str">
        <x:v>JLPGA</x:v>
      </x:c>
      <x:c r="B1293" s="11" t="n">
        <x:v>2021</x:v>
      </x:c>
      <x:c r="C1293" s="8" t="str">
        <x:v>TOTO ジャパンクラシック</x:v>
      </x:c>
      <x:c r="D1293" s="11" t="str">
        <x:v>JPY</x:v>
      </x:c>
      <x:c r="E1293" s="13" t="n">
        <x:v>220000000</x:v>
      </x:c>
      <x:c r="F1293" s="8" t="str">
        <x:v>official_schedule_API</x:v>
      </x:c>
      <x:c r="G1293" s="8" t="str">
        <x:v>古江 彩佳</x:v>
      </x:c>
      <x:c r="H1293" s="8" t="str"/>
      <x:c r="I1293" s="8" t="str">
        <x:v>https://open-api.lpga.or.jp/OWS/tour/2021/schedule.json</x:v>
      </x:c>
      <x:c r="J1293" s="8" t="str">
        <x:v>Held event with winner; published purse rather than sum of actual payments. JLPGA temporary members excluded from ranking.</x:v>
      </x:c>
    </x:row>
    <x:row r="1294" ht="23" customHeight="1">
      <x:c r="A1294" s="8" t="str">
        <x:v>JLPGA</x:v>
      </x:c>
      <x:c r="B1294" s="11" t="n">
        <x:v>2021</x:v>
      </x:c>
      <x:c r="C1294" s="8" t="str">
        <x:v>第37回伊藤園レディスゴルフトーナメント</x:v>
      </x:c>
      <x:c r="D1294" s="11" t="str">
        <x:v>JPY</x:v>
      </x:c>
      <x:c r="E1294" s="13" t="n">
        <x:v>100000000</x:v>
      </x:c>
      <x:c r="F1294" s="8" t="str">
        <x:v>official_schedule_API</x:v>
      </x:c>
      <x:c r="G1294" s="8" t="str">
        <x:v>稲見 萌寧</x:v>
      </x:c>
      <x:c r="H1294" s="8" t="str"/>
      <x:c r="I1294" s="8" t="str">
        <x:v>https://open-api.lpga.or.jp/OWS/tour/2021/schedule.json</x:v>
      </x:c>
      <x:c r="J1294" s="8" t="str">
        <x:v>Held event with winner; published purse rather than sum of actual payments. JLPGA temporary members excluded from ranking.</x:v>
      </x:c>
    </x:row>
    <x:row r="1295" ht="23" customHeight="1">
      <x:c r="A1295" s="8" t="str">
        <x:v>JLPGA Step Up</x:v>
      </x:c>
      <x:c r="B1295" s="11" t="n">
        <x:v>2021</x:v>
      </x:c>
      <x:c r="C1295" s="8" t="str">
        <x:v>京都レディースオープン</x:v>
      </x:c>
      <x:c r="D1295" s="11" t="str">
        <x:v>JPY</x:v>
      </x:c>
      <x:c r="E1295" s="13" t="n">
        <x:v>20000000</x:v>
      </x:c>
      <x:c r="F1295" s="8" t="str">
        <x:v>official_schedule_API</x:v>
      </x:c>
      <x:c r="G1295" s="8" t="str">
        <x:v>佐久間 朱莉</x:v>
      </x:c>
      <x:c r="H1295" s="8" t="str"/>
      <x:c r="I1295" s="8" t="str">
        <x:v>https://open-api.lpga.or.jp/OWS/tour/2021/schedule.json</x:v>
      </x:c>
      <x:c r="J1295" s="8" t="str">
        <x:v>Held event with winner; published purse rather than sum of actual payments. JLPGA temporary members excluded from ranking.</x:v>
      </x:c>
    </x:row>
    <x:row r="1296" ht="23" customHeight="1">
      <x:c r="A1296" s="8" t="str">
        <x:v>JLPGA</x:v>
      </x:c>
      <x:c r="B1296" s="11" t="n">
        <x:v>2021</x:v>
      </x:c>
      <x:c r="C1296" s="8" t="str">
        <x:v>第40回大王製紙エリエールレディスオープン</x:v>
      </x:c>
      <x:c r="D1296" s="11" t="str">
        <x:v>JPY</x:v>
      </x:c>
      <x:c r="E1296" s="13" t="n">
        <x:v>100000000</x:v>
      </x:c>
      <x:c r="F1296" s="8" t="str">
        <x:v>official_schedule_API</x:v>
      </x:c>
      <x:c r="G1296" s="8" t="str">
        <x:v>原 英莉花</x:v>
      </x:c>
      <x:c r="H1296" s="8" t="str"/>
      <x:c r="I1296" s="8" t="str">
        <x:v>https://open-api.lpga.or.jp/OWS/tour/2021/schedule.json</x:v>
      </x:c>
      <x:c r="J1296" s="8" t="str">
        <x:v>Held event with winner; published purse rather than sum of actual payments. JLPGA temporary members excluded from ranking.</x:v>
      </x:c>
    </x:row>
    <x:row r="1297" ht="23" customHeight="1">
      <x:c r="A1297" s="8" t="str">
        <x:v>JLPGA</x:v>
      </x:c>
      <x:c r="B1297" s="11" t="n">
        <x:v>2021</x:v>
      </x:c>
      <x:c r="C1297" s="8" t="str">
        <x:v>JLPGAツアーチャンピオンシップリコーカップ</x:v>
      </x:c>
      <x:c r="D1297" s="11" t="str">
        <x:v>JPY</x:v>
      </x:c>
      <x:c r="E1297" s="13" t="n">
        <x:v>120000000</x:v>
      </x:c>
      <x:c r="F1297" s="8" t="str">
        <x:v>official_schedule_API</x:v>
      </x:c>
      <x:c r="G1297" s="8" t="str">
        <x:v>三ヶ島 かな</x:v>
      </x:c>
      <x:c r="H1297" s="8" t="str"/>
      <x:c r="I1297" s="8" t="str">
        <x:v>https://open-api.lpga.or.jp/OWS/tour/2021/schedule.json</x:v>
      </x:c>
      <x:c r="J1297" s="8" t="str">
        <x:v>Held event with winner; published purse rather than sum of actual payments. JLPGA temporary members excluded from ranking.</x:v>
      </x:c>
    </x:row>
    <x:row r="1298" ht="23" customHeight="1">
      <x:c r="A1298" s="8" t="str">
        <x:v>DP World Tour</x:v>
      </x:c>
      <x:c r="B1298" s="11" t="n">
        <x:v>2021</x:v>
      </x:c>
      <x:c r="C1298" s="8" t="str">
        <x:v>Abu Dhabi HSBC Championship</x:v>
      </x:c>
      <x:c r="D1298" s="11" t="str">
        <x:v>USD</x:v>
      </x:c>
      <x:c r="E1298" s="13" t="n">
        <x:v>8000000</x:v>
      </x:c>
      <x:c r="F1298" s="8" t="str">
        <x:v>official_calendar_matched</x:v>
      </x:c>
      <x:c r="G1298" s="8" t="str">
        <x:v>Tyrrell Hatton (6)</x:v>
      </x:c>
      <x:c r="H1298" s="8" t="str"/>
      <x:c r="I1298" s="8" t="str">
        <x:v>https://www.europeantour.com/dpworld-tour/schedule/2021/</x:v>
      </x:c>
      <x:c r="J1298" s="8" t="str">
        <x:v>US$8,000,000 / 8,000 Tyrrell Hatton (6) 48  Rolex Series</x:v>
      </x:c>
    </x:row>
    <x:row r="1299" ht="23" customHeight="1">
      <x:c r="A1299" s="8" t="str">
        <x:v>DP World Tour</x:v>
      </x:c>
      <x:c r="B1299" s="11" t="n">
        <x:v>2021</x:v>
      </x:c>
      <x:c r="C1299" s="8" t="str">
        <x:v>Omega Dubai Desert Classic</x:v>
      </x:c>
      <x:c r="D1299" s="11" t="str">
        <x:v>USD</x:v>
      </x:c>
      <x:c r="E1299" s="13" t="n">
        <x:v>3250000</x:v>
      </x:c>
      <x:c r="F1299" s="8" t="str">
        <x:v>official_calendar_matched</x:v>
      </x:c>
      <x:c r="G1299" s="8" t="str">
        <x:v>Paul Casey (15)</x:v>
      </x:c>
      <x:c r="H1299" s="8" t="str"/>
      <x:c r="I1299" s="8" t="str">
        <x:v>https://www.europeantour.com/dpworld-tour/schedule/2021/</x:v>
      </x:c>
      <x:c r="J1299" s="8" t="str">
        <x:v>US$3,250,000 / 4,250 Paul Casey (15) 48  </x:v>
      </x:c>
    </x:row>
    <x:row r="1300" ht="23" customHeight="1">
      <x:c r="A1300" s="8" t="str">
        <x:v>DP World Tour</x:v>
      </x:c>
      <x:c r="B1300" s="11" t="n">
        <x:v>2021</x:v>
      </x:c>
      <x:c r="C1300" s="8" t="str">
        <x:v>Saudi International</x:v>
      </x:c>
      <x:c r="D1300" s="11" t="str">
        <x:v>EUR</x:v>
      </x:c>
      <x:c r="E1300" s="13" t="n">
        <x:v>1500000</x:v>
      </x:c>
      <x:c r="F1300" s="8" t="str">
        <x:v>official_calendar_matched</x:v>
      </x:c>
      <x:c r="G1300" s="8" t="str">
        <x:v>Dustin Johnson (n/a)</x:v>
      </x:c>
      <x:c r="H1300" s="8" t="str"/>
      <x:c r="I1300" s="8" t="str">
        <x:v>https://www.europeantour.com/dpworld-tour/schedule/2021/</x:v>
      </x:c>
      <x:c r="J1300" s="8" t="str">
        <x:v>US$3,500,000 / 4,250 Dustin Johnson (n/a) 54  </x:v>
      </x:c>
    </x:row>
    <x:row r="1301" ht="23" customHeight="1">
      <x:c r="A1301" s="8" t="str">
        <x:v>DP World Tour</x:v>
      </x:c>
      <x:c r="B1301" s="11" t="n">
        <x:v>2021</x:v>
      </x:c>
      <x:c r="C1301" s="8" t="str">
        <x:v>WGC-Workday Championship</x:v>
      </x:c>
      <x:c r="D1301" s="11" t="str">
        <x:v>USD</x:v>
      </x:c>
      <x:c r="E1301" s="13" t="n">
        <x:v>10500000</x:v>
      </x:c>
      <x:c r="F1301" s="8" t="str">
        <x:v>secondary_event_table</x:v>
      </x:c>
      <x:c r="G1301" s="8" t="str">
        <x:v>Collin Morikawa (2)</x:v>
      </x:c>
      <x:c r="H1301" s="8" t="str"/>
      <x:c r="I1301" s="8" t="str">
        <x:v>https://en.wikipedia.org/wiki/2021_European_Tour</x:v>
      </x:c>
      <x:c r="J1301" s="8" t="str">
        <x:v>US$10,500,000 / 8,000 Collin Morikawa (2) 74  World Golf Championship</x:v>
      </x:c>
    </x:row>
    <x:row r="1302" ht="23" customHeight="1">
      <x:c r="A1302" s="8" t="str">
        <x:v>DP World Tour</x:v>
      </x:c>
      <x:c r="B1302" s="11" t="n">
        <x:v>2021</x:v>
      </x:c>
      <x:c r="C1302" s="8" t="str">
        <x:v>Commercial Bank Qatar Masters</x:v>
      </x:c>
      <x:c r="D1302" s="11" t="str">
        <x:v>USD</x:v>
      </x:c>
      <x:c r="E1302" s="13" t="n">
        <x:v>1500000</x:v>
      </x:c>
      <x:c r="F1302" s="8" t="str">
        <x:v>official_calendar_matched</x:v>
      </x:c>
      <x:c r="G1302" s="8" t="str">
        <x:v>Antoine Rozner (2)</x:v>
      </x:c>
      <x:c r="H1302" s="8" t="str"/>
      <x:c r="I1302" s="8" t="str">
        <x:v>https://www.europeantour.com/dpworld-tour/schedule/2021/</x:v>
      </x:c>
      <x:c r="J1302" s="8" t="str">
        <x:v>US$1,500,000 / 2,000 Antoine Rozner (2) 24  </x:v>
      </x:c>
    </x:row>
    <x:row r="1303" ht="23" customHeight="1">
      <x:c r="A1303" s="8" t="str">
        <x:v>DP World Tour</x:v>
      </x:c>
      <x:c r="B1303" s="11" t="n">
        <x:v>2021</x:v>
      </x:c>
      <x:c r="C1303" s="8" t="str">
        <x:v>Magical Kenya Open</x:v>
      </x:c>
      <x:c r="D1303" s="11" t="str">
        <x:v>EUR</x:v>
      </x:c>
      <x:c r="E1303" s="13" t="n">
        <x:v>1000000</x:v>
      </x:c>
      <x:c r="F1303" s="8" t="str">
        <x:v>official_calendar_matched</x:v>
      </x:c>
      <x:c r="G1303" s="8" t="str">
        <x:v>Justin Harding (2)</x:v>
      </x:c>
      <x:c r="H1303" s="8" t="str"/>
      <x:c r="I1303" s="8" t="str">
        <x:v>https://www.europeantour.com/dpworld-tour/schedule/2021/</x:v>
      </x:c>
      <x:c r="J1303" s="8" t="str">
        <x:v>€1,000,000 / 2,000 Justin Harding (2) 24  </x:v>
      </x:c>
    </x:row>
    <x:row r="1304" ht="23" customHeight="1">
      <x:c r="A1304" s="8" t="str">
        <x:v>DP World Tour</x:v>
      </x:c>
      <x:c r="B1304" s="11" t="n">
        <x:v>2021</x:v>
      </x:c>
      <x:c r="C1304" s="8" t="str">
        <x:v>Kenya Savannah Classic</x:v>
      </x:c>
      <x:c r="D1304" s="11" t="str">
        <x:v>EUR</x:v>
      </x:c>
      <x:c r="E1304" s="13" t="n">
        <x:v>1000000</x:v>
      </x:c>
      <x:c r="F1304" s="8" t="str">
        <x:v>official_calendar_matched</x:v>
      </x:c>
      <x:c r="G1304" s="8" t="str">
        <x:v>Daniel van Tonder (1)</x:v>
      </x:c>
      <x:c r="H1304" s="8" t="str"/>
      <x:c r="I1304" s="8" t="str">
        <x:v>https://www.europeantour.com/dpworld-tour/schedule/2021/</x:v>
      </x:c>
      <x:c r="J1304" s="8" t="str">
        <x:v>€1,000,000 / 2,000 Daniel van Tonder (1) 24  New tournament</x:v>
      </x:c>
    </x:row>
    <x:row r="1305" ht="23" customHeight="1">
      <x:c r="A1305" s="8" t="str">
        <x:v>DP World Tour</x:v>
      </x:c>
      <x:c r="B1305" s="11" t="n">
        <x:v>2021</x:v>
      </x:c>
      <x:c r="C1305" s="8" t="str">
        <x:v>WGC-Dell Technologies Match Play</x:v>
      </x:c>
      <x:c r="D1305" s="11" t="str">
        <x:v>USD</x:v>
      </x:c>
      <x:c r="E1305" s="13" t="n">
        <x:v>10500000</x:v>
      </x:c>
      <x:c r="F1305" s="8" t="str">
        <x:v>official_calendar_matched</x:v>
      </x:c>
      <x:c r="G1305" s="8" t="str">
        <x:v>Billy Horschel (1)</x:v>
      </x:c>
      <x:c r="H1305" s="8" t="str"/>
      <x:c r="I1305" s="8" t="str">
        <x:v>https://www.europeantour.com/dpworld-tour/schedule/2021/</x:v>
      </x:c>
      <x:c r="J1305" s="8" t="str">
        <x:v>US$10,500,000 / 8,000 Billy Horschel (1) 76  World Golf Championship</x:v>
      </x:c>
    </x:row>
    <x:row r="1306" ht="23" customHeight="1">
      <x:c r="A1306" s="8" t="str">
        <x:v>DP World Tour</x:v>
      </x:c>
      <x:c r="B1306" s="11" t="n">
        <x:v>2021</x:v>
      </x:c>
      <x:c r="C1306" s="8" t="str">
        <x:v>Masters Tournament</x:v>
      </x:c>
      <x:c r="D1306" s="11" t="str">
        <x:v>USD</x:v>
      </x:c>
      <x:c r="E1306" s="13" t="n">
        <x:v>11500000</x:v>
      </x:c>
      <x:c r="F1306" s="8" t="str">
        <x:v>official_calendar_matched</x:v>
      </x:c>
      <x:c r="G1306" s="8" t="str">
        <x:v>Hideki Matsuyama (n/a)</x:v>
      </x:c>
      <x:c r="H1306" s="8" t="str"/>
      <x:c r="I1306" s="8" t="str">
        <x:v>https://www.europeantour.com/dpworld-tour/schedule/2021/</x:v>
      </x:c>
      <x:c r="J1306" s="8" t="str">
        <x:v>US$11,500,000 / 10,000 Hideki Matsuyama (n/a) 100  Major championship</x:v>
      </x:c>
    </x:row>
    <x:row r="1307" ht="23" customHeight="1">
      <x:c r="A1307" s="8" t="str">
        <x:v>DP World Tour</x:v>
      </x:c>
      <x:c r="B1307" s="11" t="n">
        <x:v>2021</x:v>
      </x:c>
      <x:c r="C1307" s="8" t="str">
        <x:v>Austrian Golf Open</x:v>
      </x:c>
      <x:c r="D1307" s="11" t="str">
        <x:v>EUR</x:v>
      </x:c>
      <x:c r="E1307" s="13" t="n">
        <x:v>1000000</x:v>
      </x:c>
      <x:c r="F1307" s="8" t="str">
        <x:v>official_calendar_matched</x:v>
      </x:c>
      <x:c r="G1307" s="8" t="str">
        <x:v>John Catlin (3)</x:v>
      </x:c>
      <x:c r="H1307" s="8" t="str"/>
      <x:c r="I1307" s="8" t="str">
        <x:v>https://www.europeantour.com/dpworld-tour/schedule/2021/</x:v>
      </x:c>
      <x:c r="J1307" s="8" t="str">
        <x:v>€1,000,000 / 2,000 John Catlin (3) 24  </x:v>
      </x:c>
    </x:row>
    <x:row r="1308" ht="23" customHeight="1">
      <x:c r="A1308" s="8" t="str">
        <x:v>DP World Tour</x:v>
      </x:c>
      <x:c r="B1308" s="11" t="n">
        <x:v>2021</x:v>
      </x:c>
      <x:c r="C1308" s="8" t="str">
        <x:v>Gran Canaria Lopesan Open</x:v>
      </x:c>
      <x:c r="D1308" s="11" t="str">
        <x:v>EUR</x:v>
      </x:c>
      <x:c r="E1308" s="13" t="n">
        <x:v>1500000</x:v>
      </x:c>
      <x:c r="F1308" s="8" t="str">
        <x:v>official_calendar_matched</x:v>
      </x:c>
      <x:c r="G1308" s="8" t="str">
        <x:v>Garrick Higgo (2)</x:v>
      </x:c>
      <x:c r="H1308" s="8" t="str"/>
      <x:c r="I1308" s="8" t="str">
        <x:v>https://www.europeantour.com/dpworld-tour/schedule/2021/</x:v>
      </x:c>
      <x:c r="J1308" s="8" t="str">
        <x:v>€1,500,000 / 2,750 Garrick Higgo (2) 24  New tournament</x:v>
      </x:c>
    </x:row>
    <x:row r="1309" ht="23" customHeight="1">
      <x:c r="A1309" s="8" t="str">
        <x:v>DP World Tour</x:v>
      </x:c>
      <x:c r="B1309" s="11" t="n">
        <x:v>2021</x:v>
      </x:c>
      <x:c r="C1309" s="8" t="str">
        <x:v>Tenerife Open</x:v>
      </x:c>
      <x:c r="D1309" s="11" t="str">
        <x:v>EUR</x:v>
      </x:c>
      <x:c r="E1309" s="13" t="n">
        <x:v>1500000</x:v>
      </x:c>
      <x:c r="F1309" s="8" t="str">
        <x:v>official_calendar_matched</x:v>
      </x:c>
      <x:c r="G1309" s="8" t="str">
        <x:v>Dean Burmester (2)</x:v>
      </x:c>
      <x:c r="H1309" s="8" t="str"/>
      <x:c r="I1309" s="8" t="str">
        <x:v>https://www.europeantour.com/dpworld-tour/schedule/2021/</x:v>
      </x:c>
      <x:c r="J1309" s="8" t="str">
        <x:v>€1,500,000 / 2,750 Dean Burmester (2) 24  </x:v>
      </x:c>
    </x:row>
    <x:row r="1310" ht="23" customHeight="1">
      <x:c r="A1310" s="8" t="str">
        <x:v>DP World Tour</x:v>
      </x:c>
      <x:c r="B1310" s="11" t="n">
        <x:v>2021</x:v>
      </x:c>
      <x:c r="C1310" s="8" t="str">
        <x:v>Canary Islands Championship</x:v>
      </x:c>
      <x:c r="D1310" s="11" t="str">
        <x:v>EUR</x:v>
      </x:c>
      <x:c r="E1310" s="13" t="n">
        <x:v>1500000</x:v>
      </x:c>
      <x:c r="F1310" s="8" t="str">
        <x:v>official_calendar_matched</x:v>
      </x:c>
      <x:c r="G1310" s="8" t="str">
        <x:v>Garrick Higgo (3)</x:v>
      </x:c>
      <x:c r="H1310" s="8" t="str"/>
      <x:c r="I1310" s="8" t="str">
        <x:v>https://www.europeantour.com/dpworld-tour/schedule/2021/</x:v>
      </x:c>
      <x:c r="J1310" s="8" t="str">
        <x:v>€1,500,000 / 2,750 Garrick Higgo (3) 24  New tournament</x:v>
      </x:c>
    </x:row>
    <x:row r="1311" ht="23" customHeight="1">
      <x:c r="A1311" s="8" t="str">
        <x:v>DP World Tour</x:v>
      </x:c>
      <x:c r="B1311" s="11" t="n">
        <x:v>2021</x:v>
      </x:c>
      <x:c r="C1311" s="8" t="str">
        <x:v>Betfred British Masters</x:v>
      </x:c>
      <x:c r="D1311" s="11" t="str">
        <x:v>GBP</x:v>
      </x:c>
      <x:c r="E1311" s="13" t="n">
        <x:v>1850000</x:v>
      </x:c>
      <x:c r="F1311" s="8" t="str">
        <x:v>official_calendar_matched</x:v>
      </x:c>
      <x:c r="G1311" s="8" t="str">
        <x:v>Richard Bland (1)</x:v>
      </x:c>
      <x:c r="H1311" s="8" t="str"/>
      <x:c r="I1311" s="8" t="str">
        <x:v>https://www.europeantour.com/dpworld-tour/schedule/2021/</x:v>
      </x:c>
      <x:c r="J1311" s="8" t="str">
        <x:v>£1,850,000 / 3,500 Richard Bland (1) 24  </x:v>
      </x:c>
    </x:row>
    <x:row r="1312" ht="23" customHeight="1">
      <x:c r="A1312" s="8" t="str">
        <x:v>DP World Tour</x:v>
      </x:c>
      <x:c r="B1312" s="11" t="n">
        <x:v>2021</x:v>
      </x:c>
      <x:c r="C1312" s="8" t="str">
        <x:v>PGA Championship</x:v>
      </x:c>
      <x:c r="D1312" s="11" t="str">
        <x:v>USD</x:v>
      </x:c>
      <x:c r="E1312" s="13" t="n">
        <x:v>12000000</x:v>
      </x:c>
      <x:c r="F1312" s="8" t="str">
        <x:v>secondary_event_table</x:v>
      </x:c>
      <x:c r="G1312" s="8" t="str">
        <x:v>Phil Mickelson (n/a)</x:v>
      </x:c>
      <x:c r="H1312" s="8" t="str"/>
      <x:c r="I1312" s="8" t="str">
        <x:v>https://en.wikipedia.org/wiki/2021_European_Tour</x:v>
      </x:c>
      <x:c r="J1312" s="8" t="str">
        <x:v>US$12,000,000 / 10,000 Phil Mickelson (n/a) 100  Major championship</x:v>
      </x:c>
    </x:row>
    <x:row r="1313" ht="23" customHeight="1">
      <x:c r="A1313" s="8" t="str">
        <x:v>DP World Tour</x:v>
      </x:c>
      <x:c r="B1313" s="11" t="n">
        <x:v>2021</x:v>
      </x:c>
      <x:c r="C1313" s="8" t="str">
        <x:v>Made in HimmerLand</x:v>
      </x:c>
      <x:c r="D1313" s="11" t="str">
        <x:v>EUR</x:v>
      </x:c>
      <x:c r="E1313" s="13" t="n">
        <x:v>1500000</x:v>
      </x:c>
      <x:c r="F1313" s="8" t="str">
        <x:v>official_calendar_matched</x:v>
      </x:c>
      <x:c r="G1313" s="8" t="str">
        <x:v>Bernd Wiesberger (8)</x:v>
      </x:c>
      <x:c r="H1313" s="8" t="str"/>
      <x:c r="I1313" s="8" t="str">
        <x:v>https://www.europeantour.com/dpworld-tour/schedule/2021/</x:v>
      </x:c>
      <x:c r="J1313" s="8" t="str">
        <x:v>€1,500,000 / 2,750 Bernd Wiesberger (8) 24  </x:v>
      </x:c>
    </x:row>
    <x:row r="1314" ht="23" customHeight="1">
      <x:c r="A1314" s="8" t="str">
        <x:v>DP World Tour</x:v>
      </x:c>
      <x:c r="B1314" s="11" t="n">
        <x:v>2021</x:v>
      </x:c>
      <x:c r="C1314" s="8" t="str">
        <x:v>Porsche European Open</x:v>
      </x:c>
      <x:c r="D1314" s="11" t="str">
        <x:v>EUR</x:v>
      </x:c>
      <x:c r="E1314" s="13" t="n">
        <x:v>1200000</x:v>
      </x:c>
      <x:c r="F1314" s="8" t="str">
        <x:v>official_calendar_matched</x:v>
      </x:c>
      <x:c r="G1314" s="8" t="str">
        <x:v>Marcus Armitage (1)</x:v>
      </x:c>
      <x:c r="H1314" s="8" t="str"/>
      <x:c r="I1314" s="8" t="str">
        <x:v>https://www.europeantour.com/dpworld-tour/schedule/2021/</x:v>
      </x:c>
      <x:c r="J1314" s="8" t="str">
        <x:v>€1,200,000 / 2,000 Marcus Armitage (1) 24  </x:v>
      </x:c>
    </x:row>
    <x:row r="1315" ht="23" customHeight="1">
      <x:c r="A1315" s="8" t="str">
        <x:v>DP World Tour</x:v>
      </x:c>
      <x:c r="B1315" s="11" t="n">
        <x:v>2021</x:v>
      </x:c>
      <x:c r="C1315" s="8" t="str">
        <x:v>Scandinavian Mixed</x:v>
      </x:c>
      <x:c r="D1315" s="11" t="str">
        <x:v>EUR</x:v>
      </x:c>
      <x:c r="E1315" s="13" t="n">
        <x:v>1000000</x:v>
      </x:c>
      <x:c r="F1315" s="8" t="str">
        <x:v>official_calendar_matched</x:v>
      </x:c>
      <x:c r="G1315" s="8" t="str">
        <x:v>Jonathan Caldwell (1)</x:v>
      </x:c>
      <x:c r="H1315" s="8" t="str"/>
      <x:c r="I1315" s="8" t="str">
        <x:v>https://www.europeantour.com/dpworld-tour/schedule/2021/</x:v>
      </x:c>
      <x:c r="J1315" s="8" t="str">
        <x:v>€1,000,000 / 2,000 Jonathan Caldwell (1) 24 LET Mixed event[h]</x:v>
      </x:c>
    </x:row>
    <x:row r="1316" ht="23" customHeight="1">
      <x:c r="A1316" s="8" t="str">
        <x:v>DP World Tour</x:v>
      </x:c>
      <x:c r="B1316" s="11" t="n">
        <x:v>2021</x:v>
      </x:c>
      <x:c r="C1316" s="8" t="str">
        <x:v>U.S. Open</x:v>
      </x:c>
      <x:c r="D1316" s="11" t="str">
        <x:v>USD</x:v>
      </x:c>
      <x:c r="E1316" s="13" t="n">
        <x:v>12500000</x:v>
      </x:c>
      <x:c r="F1316" s="8" t="str">
        <x:v>secondary_event_table</x:v>
      </x:c>
      <x:c r="G1316" s="8" t="str">
        <x:v>Jon Rahm (7)</x:v>
      </x:c>
      <x:c r="H1316" s="8" t="str"/>
      <x:c r="I1316" s="8" t="str">
        <x:v>https://en.wikipedia.org/wiki/2021_European_Tour</x:v>
      </x:c>
      <x:c r="J1316" s="8" t="str">
        <x:v>US$12,500,000 / 10,000 Jon Rahm (7) 100  Major championship</x:v>
      </x:c>
    </x:row>
    <x:row r="1317" ht="23" customHeight="1">
      <x:c r="A1317" s="8" t="str">
        <x:v>DP World Tour</x:v>
      </x:c>
      <x:c r="B1317" s="11" t="n">
        <x:v>2021</x:v>
      </x:c>
      <x:c r="C1317" s="8" t="str">
        <x:v>BMW International Open</x:v>
      </x:c>
      <x:c r="D1317" s="11" t="str">
        <x:v>EUR</x:v>
      </x:c>
      <x:c r="E1317" s="13" t="n">
        <x:v>1500000</x:v>
      </x:c>
      <x:c r="F1317" s="8" t="str">
        <x:v>official_calendar_matched</x:v>
      </x:c>
      <x:c r="G1317" s="8" t="str">
        <x:v>Viktor Hovland (1)</x:v>
      </x:c>
      <x:c r="H1317" s="8" t="str"/>
      <x:c r="I1317" s="8" t="str">
        <x:v>https://www.europeantour.com/dpworld-tour/schedule/2021/</x:v>
      </x:c>
      <x:c r="J1317" s="8" t="str">
        <x:v>€1,500,000 / 2,750 Viktor Hovland (1) 24  </x:v>
      </x:c>
    </x:row>
    <x:row r="1318" ht="23" customHeight="1">
      <x:c r="A1318" s="8" t="str">
        <x:v>DP World Tour</x:v>
      </x:c>
      <x:c r="B1318" s="11" t="n">
        <x:v>2021</x:v>
      </x:c>
      <x:c r="C1318" s="8" t="str">
        <x:v>Dubai Duty Free Irish Open</x:v>
      </x:c>
      <x:c r="D1318" s="11" t="str">
        <x:v>EUR</x:v>
      </x:c>
      <x:c r="E1318" s="13" t="n">
        <x:v>3000000</x:v>
      </x:c>
      <x:c r="F1318" s="8" t="str">
        <x:v>official_calendar_matched</x:v>
      </x:c>
      <x:c r="G1318" s="8" t="str">
        <x:v>Lucas Herbert (2)</x:v>
      </x:c>
      <x:c r="H1318" s="8" t="str"/>
      <x:c r="I1318" s="8" t="str">
        <x:v>https://www.europeantour.com/dpworld-tour/schedule/2021/</x:v>
      </x:c>
      <x:c r="J1318" s="8" t="str">
        <x:v>€3,000,000 / 4,250 Lucas Herbert (2) 28  </x:v>
      </x:c>
    </x:row>
    <x:row r="1319" ht="23" customHeight="1">
      <x:c r="A1319" s="8" t="str">
        <x:v>DP World Tour</x:v>
      </x:c>
      <x:c r="B1319" s="11" t="n">
        <x:v>2021</x:v>
      </x:c>
      <x:c r="C1319" s="8" t="str">
        <x:v>Abrdn Scottish Open</x:v>
      </x:c>
      <x:c r="D1319" s="11" t="str">
        <x:v>USD</x:v>
      </x:c>
      <x:c r="E1319" s="13" t="n">
        <x:v>8000000</x:v>
      </x:c>
      <x:c r="F1319" s="8" t="str">
        <x:v>official_calendar_matched</x:v>
      </x:c>
      <x:c r="G1319" s="8" t="str">
        <x:v>Min Woo Lee (2)</x:v>
      </x:c>
      <x:c r="H1319" s="8" t="str"/>
      <x:c r="I1319" s="8" t="str">
        <x:v>https://www.europeantour.com/dpworld-tour/schedule/2021/</x:v>
      </x:c>
      <x:c r="J1319" s="8" t="str">
        <x:v>US$8,000,000 / 8,000 Min Woo Lee (2) 56  Rolex Series</x:v>
      </x:c>
    </x:row>
    <x:row r="1320" ht="23" customHeight="1">
      <x:c r="A1320" s="8" t="str">
        <x:v>DP World Tour</x:v>
      </x:c>
      <x:c r="B1320" s="11" t="n">
        <x:v>2021</x:v>
      </x:c>
      <x:c r="C1320" s="8" t="str">
        <x:v>The Open Championship</x:v>
      </x:c>
      <x:c r="D1320" s="11" t="str">
        <x:v>USD</x:v>
      </x:c>
      <x:c r="E1320" s="13" t="n">
        <x:v>11500000</x:v>
      </x:c>
      <x:c r="F1320" s="8" t="str">
        <x:v>secondary_event_table</x:v>
      </x:c>
      <x:c r="G1320" s="8" t="str">
        <x:v>Collin Morikawa (3)</x:v>
      </x:c>
      <x:c r="H1320" s="8" t="str"/>
      <x:c r="I1320" s="8" t="str">
        <x:v>https://en.wikipedia.org/wiki/2021_European_Tour</x:v>
      </x:c>
      <x:c r="J1320" s="8" t="str">
        <x:v>US$11,500,000 / 10,000 Collin Morikawa (3) 100  Major championship</x:v>
      </x:c>
    </x:row>
    <x:row r="1321" ht="23" customHeight="1">
      <x:c r="A1321" s="8" t="str">
        <x:v>DP World Tour</x:v>
      </x:c>
      <x:c r="B1321" s="11" t="n">
        <x:v>2021</x:v>
      </x:c>
      <x:c r="C1321" s="8" t="str">
        <x:v>Cazoo Open</x:v>
      </x:c>
      <x:c r="D1321" s="11" t="str">
        <x:v>EUR</x:v>
      </x:c>
      <x:c r="E1321" s="13" t="n">
        <x:v>1250000</x:v>
      </x:c>
      <x:c r="F1321" s="8" t="str">
        <x:v>secondary_event_table</x:v>
      </x:c>
      <x:c r="G1321" s="8" t="str">
        <x:v>Nacho Elvira (1)</x:v>
      </x:c>
      <x:c r="H1321" s="8" t="str"/>
      <x:c r="I1321" s="8" t="str">
        <x:v>https://en.wikipedia.org/wiki/2021_European_Tour</x:v>
      </x:c>
      <x:c r="J1321" s="8" t="str">
        <x:v>€1,250,000 / 2,000 Nacho Elvira (1) 24  </x:v>
      </x:c>
    </x:row>
    <x:row r="1322" ht="23" customHeight="1">
      <x:c r="A1322" s="8" t="str">
        <x:v>DP World Tour</x:v>
      </x:c>
      <x:c r="B1322" s="11" t="n">
        <x:v>2021</x:v>
      </x:c>
      <x:c r="C1322" s="8" t="str">
        <x:v>ISPS Handa World Invitational</x:v>
      </x:c>
      <x:c r="D1322" s="11" t="str">
        <x:v>USD</x:v>
      </x:c>
      <x:c r="E1322" s="13" t="n">
        <x:v>1500000</x:v>
      </x:c>
      <x:c r="F1322" s="8" t="str">
        <x:v>official_calendar_matched</x:v>
      </x:c>
      <x:c r="G1322" s="8" t="str">
        <x:v>Daniel Gavins (1)</x:v>
      </x:c>
      <x:c r="H1322" s="8" t="str"/>
      <x:c r="I1322" s="8" t="str">
        <x:v>https://www.europeantour.com/dpworld-tour/schedule/2021/</x:v>
      </x:c>
      <x:c r="J1322" s="8" t="str">
        <x:v>US$1,500,000 / 2,000 Daniel Gavins (1) 24  New to European Tour</x:v>
      </x:c>
    </x:row>
    <x:row r="1323" ht="23" customHeight="1">
      <x:c r="A1323" s="8" t="str">
        <x:v>DP World Tour</x:v>
      </x:c>
      <x:c r="B1323" s="11" t="n">
        <x:v>2021</x:v>
      </x:c>
      <x:c r="C1323" s="8" t="str">
        <x:v>Hero Open</x:v>
      </x:c>
      <x:c r="D1323" s="11" t="str">
        <x:v>EUR</x:v>
      </x:c>
      <x:c r="E1323" s="13" t="n">
        <x:v>1250000</x:v>
      </x:c>
      <x:c r="F1323" s="8" t="str">
        <x:v>official_calendar_matched</x:v>
      </x:c>
      <x:c r="G1323" s="8" t="str">
        <x:v>Grant Forrest (1)</x:v>
      </x:c>
      <x:c r="H1323" s="8" t="str"/>
      <x:c r="I1323" s="8" t="str">
        <x:v>https://www.europeantour.com/dpworld-tour/schedule/2021/</x:v>
      </x:c>
      <x:c r="J1323" s="8" t="str">
        <x:v>€1,250,000 / 2,000 Grant Forrest (1) 24  </x:v>
      </x:c>
    </x:row>
    <x:row r="1324" ht="23" customHeight="1">
      <x:c r="A1324" s="8" t="str">
        <x:v>DP World Tour</x:v>
      </x:c>
      <x:c r="B1324" s="11" t="n">
        <x:v>2021</x:v>
      </x:c>
      <x:c r="C1324" s="8" t="str">
        <x:v>WGC-FedEx St. Jude Invitational</x:v>
      </x:c>
      <x:c r="D1324" s="11" t="str">
        <x:v>USD</x:v>
      </x:c>
      <x:c r="E1324" s="13" t="n">
        <x:v>10500000</x:v>
      </x:c>
      <x:c r="F1324" s="8" t="str">
        <x:v>official_calendar_matched</x:v>
      </x:c>
      <x:c r="G1324" s="8" t="str">
        <x:v>Abraham Ancer (1)</x:v>
      </x:c>
      <x:c r="H1324" s="8" t="str"/>
      <x:c r="I1324" s="8" t="str">
        <x:v>https://www.europeantour.com/dpworld-tour/schedule/2021/</x:v>
      </x:c>
      <x:c r="J1324" s="8" t="str">
        <x:v>US$10,500,000 / 8,000 Abraham Ancer (1) 74  World Golf Championship</x:v>
      </x:c>
    </x:row>
    <x:row r="1325" ht="23" customHeight="1">
      <x:c r="A1325" s="8" t="str">
        <x:v>DP World Tour</x:v>
      </x:c>
      <x:c r="B1325" s="11" t="n">
        <x:v>2021</x:v>
      </x:c>
      <x:c r="C1325" s="8" t="str">
        <x:v>Cazoo Classic</x:v>
      </x:c>
      <x:c r="D1325" s="11" t="str">
        <x:v>EUR</x:v>
      </x:c>
      <x:c r="E1325" s="13" t="n">
        <x:v>1250000</x:v>
      </x:c>
      <x:c r="F1325" s="8" t="str">
        <x:v>official_calendar_matched</x:v>
      </x:c>
      <x:c r="G1325" s="8" t="str">
        <x:v>Calum Hill (1)</x:v>
      </x:c>
      <x:c r="H1325" s="8" t="str"/>
      <x:c r="I1325" s="8" t="str">
        <x:v>https://www.europeantour.com/dpworld-tour/schedule/2021/</x:v>
      </x:c>
      <x:c r="J1325" s="8" t="str">
        <x:v>€1,250,000 / 2,000 Calum Hill (1) 24  </x:v>
      </x:c>
    </x:row>
    <x:row r="1326" ht="23" customHeight="1">
      <x:c r="A1326" s="8" t="str">
        <x:v>DP World Tour</x:v>
      </x:c>
      <x:c r="B1326" s="11" t="n">
        <x:v>2021</x:v>
      </x:c>
      <x:c r="C1326" s="8" t="str">
        <x:v>D+D Real Czech Masters</x:v>
      </x:c>
      <x:c r="D1326" s="11" t="str">
        <x:v>EUR</x:v>
      </x:c>
      <x:c r="E1326" s="13" t="n">
        <x:v>1000000</x:v>
      </x:c>
      <x:c r="F1326" s="8" t="str">
        <x:v>official_calendar_matched</x:v>
      </x:c>
      <x:c r="G1326" s="8" t="str">
        <x:v>Johannes Veerman (1)</x:v>
      </x:c>
      <x:c r="H1326" s="8" t="str"/>
      <x:c r="I1326" s="8" t="str">
        <x:v>https://www.europeantour.com/dpworld-tour/schedule/2021/</x:v>
      </x:c>
      <x:c r="J1326" s="8" t="str">
        <x:v>€1,000,000 / 2,000 Johannes Veerman (1) 24  </x:v>
      </x:c>
    </x:row>
    <x:row r="1327" ht="23" customHeight="1">
      <x:c r="A1327" s="8" t="str">
        <x:v>DP World Tour</x:v>
      </x:c>
      <x:c r="B1327" s="11" t="n">
        <x:v>2021</x:v>
      </x:c>
      <x:c r="C1327" s="8" t="str">
        <x:v>Omega European Masters</x:v>
      </x:c>
      <x:c r="D1327" s="11" t="str">
        <x:v>EUR</x:v>
      </x:c>
      <x:c r="E1327" s="13" t="n">
        <x:v>2000000</x:v>
      </x:c>
      <x:c r="F1327" s="8" t="str">
        <x:v>official_calendar_matched</x:v>
      </x:c>
      <x:c r="G1327" s="8" t="str">
        <x:v>Rasmus Højgaard (3)</x:v>
      </x:c>
      <x:c r="H1327" s="8" t="str"/>
      <x:c r="I1327" s="8" t="str">
        <x:v>https://www.europeantour.com/dpworld-tour/schedule/2021/</x:v>
      </x:c>
      <x:c r="J1327" s="8" t="str">
        <x:v>€2,000,000 / 2,750 Rasmus Højgaard (3) 24  </x:v>
      </x:c>
    </x:row>
    <x:row r="1328" ht="23" customHeight="1">
      <x:c r="A1328" s="8" t="str">
        <x:v>DP World Tour</x:v>
      </x:c>
      <x:c r="B1328" s="11" t="n">
        <x:v>2021</x:v>
      </x:c>
      <x:c r="C1328" s="8" t="str">
        <x:v>DS Automobiles Italian Open</x:v>
      </x:c>
      <x:c r="D1328" s="11" t="str">
        <x:v>EUR</x:v>
      </x:c>
      <x:c r="E1328" s="13" t="n">
        <x:v>3000000</x:v>
      </x:c>
      <x:c r="F1328" s="8" t="str">
        <x:v>official_calendar_matched</x:v>
      </x:c>
      <x:c r="G1328" s="8" t="str">
        <x:v>Nicolai Højgaard (1)</x:v>
      </x:c>
      <x:c r="H1328" s="8" t="str"/>
      <x:c r="I1328" s="8" t="str">
        <x:v>https://www.europeantour.com/dpworld-tour/schedule/2021/</x:v>
      </x:c>
      <x:c r="J1328" s="8" t="str">
        <x:v>€3,000,000 / 4,250 Nicolai Højgaard (1) 28  </x:v>
      </x:c>
    </x:row>
    <x:row r="1329" ht="23" customHeight="1">
      <x:c r="A1329" s="8" t="str">
        <x:v>DP World Tour</x:v>
      </x:c>
      <x:c r="B1329" s="11" t="n">
        <x:v>2021</x:v>
      </x:c>
      <x:c r="C1329" s="8" t="str">
        <x:v>BMW PGA Championship</x:v>
      </x:c>
      <x:c r="D1329" s="11" t="str">
        <x:v>USD</x:v>
      </x:c>
      <x:c r="E1329" s="13" t="n">
        <x:v>8000000</x:v>
      </x:c>
      <x:c r="F1329" s="8" t="str">
        <x:v>official_calendar_matched</x:v>
      </x:c>
      <x:c r="G1329" s="8" t="str">
        <x:v>Billy Horschel (2)</x:v>
      </x:c>
      <x:c r="H1329" s="8" t="str"/>
      <x:c r="I1329" s="8" t="str">
        <x:v>https://www.europeantour.com/dpworld-tour/schedule/2021/</x:v>
      </x:c>
      <x:c r="J1329" s="8" t="str">
        <x:v>US$8,000,000 / 8,000 Billy Horschel (2) 64  Flagship event[i]</x:v>
      </x:c>
    </x:row>
    <x:row r="1330" ht="23" customHeight="1">
      <x:c r="A1330" s="8" t="str">
        <x:v>DP World Tour</x:v>
      </x:c>
      <x:c r="B1330" s="11" t="n">
        <x:v>2021</x:v>
      </x:c>
      <x:c r="C1330" s="8" t="str">
        <x:v>Dutch Open</x:v>
      </x:c>
      <x:c r="D1330" s="11" t="str">
        <x:v>EUR</x:v>
      </x:c>
      <x:c r="E1330" s="13" t="n">
        <x:v>1000000</x:v>
      </x:c>
      <x:c r="F1330" s="8" t="str">
        <x:v>official_calendar_matched</x:v>
      </x:c>
      <x:c r="G1330" s="8" t="str">
        <x:v>Kristoffer Broberg (2)</x:v>
      </x:c>
      <x:c r="H1330" s="8" t="str"/>
      <x:c r="I1330" s="8" t="str">
        <x:v>https://www.europeantour.com/dpworld-tour/schedule/2021/</x:v>
      </x:c>
      <x:c r="J1330" s="8" t="str">
        <x:v>€1,000,000 / 2,000 Kristoffer Broberg (2) 24  </x:v>
      </x:c>
    </x:row>
    <x:row r="1331" ht="23" customHeight="1">
      <x:c r="A1331" s="8" t="str">
        <x:v>DP World Tour</x:v>
      </x:c>
      <x:c r="B1331" s="11" t="n">
        <x:v>2021</x:v>
      </x:c>
      <x:c r="C1331" s="8" t="str">
        <x:v>Alfred Dunhill Links Championship</x:v>
      </x:c>
      <x:c r="D1331" s="11" t="str">
        <x:v>USD</x:v>
      </x:c>
      <x:c r="E1331" s="13" t="n">
        <x:v>5000000</x:v>
      </x:c>
      <x:c r="F1331" s="8" t="str">
        <x:v>official_calendar_matched</x:v>
      </x:c>
      <x:c r="G1331" s="8" t="str">
        <x:v>Danny Willett (8)</x:v>
      </x:c>
      <x:c r="H1331" s="8" t="str"/>
      <x:c r="I1331" s="8" t="str">
        <x:v>https://www.europeantour.com/dpworld-tour/schedule/2021/</x:v>
      </x:c>
      <x:c r="J1331" s="8" t="str">
        <x:v>US$5,000,000 / 5,500 Danny Willett (8) 30  Pro-Am</x:v>
      </x:c>
    </x:row>
    <x:row r="1332" ht="23" customHeight="1">
      <x:c r="A1332" s="8" t="str">
        <x:v>DP World Tour</x:v>
      </x:c>
      <x:c r="B1332" s="11" t="n">
        <x:v>2021</x:v>
      </x:c>
      <x:c r="C1332" s="8" t="str">
        <x:v>Acciona Open de España</x:v>
      </x:c>
      <x:c r="D1332" s="11" t="str">
        <x:v>EUR</x:v>
      </x:c>
      <x:c r="E1332" s="13" t="n">
        <x:v>1500000</x:v>
      </x:c>
      <x:c r="F1332" s="8" t="str">
        <x:v>official_calendar_matched</x:v>
      </x:c>
      <x:c r="G1332" s="8" t="str">
        <x:v>Rafa Cabrera-Bello (4)</x:v>
      </x:c>
      <x:c r="H1332" s="8" t="str"/>
      <x:c r="I1332" s="8" t="str">
        <x:v>https://www.europeantour.com/dpworld-tour/schedule/2021/</x:v>
      </x:c>
      <x:c r="J1332" s="8" t="str">
        <x:v>€1,500,000 / 2,750 Rafa Cabrera-Bello (4) 24  </x:v>
      </x:c>
    </x:row>
    <x:row r="1333" ht="23" customHeight="1">
      <x:c r="A1333" s="8" t="str">
        <x:v>DP World Tour</x:v>
      </x:c>
      <x:c r="B1333" s="11" t="n">
        <x:v>2021</x:v>
      </x:c>
      <x:c r="C1333" s="8" t="str">
        <x:v>Estrella Damm N.A. Andalucía Masters</x:v>
      </x:c>
      <x:c r="D1333" s="11" t="str">
        <x:v>EUR</x:v>
      </x:c>
      <x:c r="E1333" s="13" t="n">
        <x:v>3000000</x:v>
      </x:c>
      <x:c r="F1333" s="8" t="str">
        <x:v>official_calendar_matched</x:v>
      </x:c>
      <x:c r="G1333" s="8" t="str">
        <x:v>Matt Fitzpatrick (7)</x:v>
      </x:c>
      <x:c r="H1333" s="8" t="str"/>
      <x:c r="I1333" s="8" t="str">
        <x:v>https://www.europeantour.com/dpworld-tour/schedule/2021/</x:v>
      </x:c>
      <x:c r="J1333" s="8" t="str">
        <x:v>€3,000,000 / 4,250 Matt Fitzpatrick (7) 30  </x:v>
      </x:c>
    </x:row>
    <x:row r="1334" ht="23" customHeight="1">
      <x:c r="A1334" s="8" t="str">
        <x:v>DP World Tour</x:v>
      </x:c>
      <x:c r="B1334" s="11" t="n">
        <x:v>2021</x:v>
      </x:c>
      <x:c r="C1334" s="8" t="str">
        <x:v>Mallorca Golf Open</x:v>
      </x:c>
      <x:c r="D1334" s="11" t="str">
        <x:v>EUR</x:v>
      </x:c>
      <x:c r="E1334" s="13" t="n">
        <x:v>1000000</x:v>
      </x:c>
      <x:c r="F1334" s="8" t="str">
        <x:v>official_calendar_matched</x:v>
      </x:c>
      <x:c r="G1334" s="8" t="str">
        <x:v>Jeff Winther (1)</x:v>
      </x:c>
      <x:c r="H1334" s="8" t="str"/>
      <x:c r="I1334" s="8" t="str">
        <x:v>https://www.europeantour.com/dpworld-tour/schedule/2021/</x:v>
      </x:c>
      <x:c r="J1334" s="8" t="str">
        <x:v>€1,000,000 / 2,000 Jeff Winther (1) 24  New tournament</x:v>
      </x:c>
    </x:row>
    <x:row r="1335" ht="23" customHeight="1">
      <x:c r="A1335" s="8" t="str">
        <x:v>DP World Tour</x:v>
      </x:c>
      <x:c r="B1335" s="11" t="n">
        <x:v>2021</x:v>
      </x:c>
      <x:c r="C1335" s="8" t="str">
        <x:v>Portugal Masters</x:v>
      </x:c>
      <x:c r="D1335" s="11" t="str">
        <x:v>EUR</x:v>
      </x:c>
      <x:c r="E1335" s="13" t="n">
        <x:v>1500000</x:v>
      </x:c>
      <x:c r="F1335" s="8" t="str">
        <x:v>official_calendar_matched</x:v>
      </x:c>
      <x:c r="G1335" s="8" t="str">
        <x:v>Thomas Pieters (5)</x:v>
      </x:c>
      <x:c r="H1335" s="8" t="str"/>
      <x:c r="I1335" s="8" t="str">
        <x:v>https://www.europeantour.com/dpworld-tour/schedule/2021/</x:v>
      </x:c>
      <x:c r="J1335" s="8" t="str">
        <x:v>€1,500,000 / 2,750 Thomas Pieters (5) 24  </x:v>
      </x:c>
    </x:row>
    <x:row r="1336" ht="23" customHeight="1">
      <x:c r="A1336" s="8" t="str">
        <x:v>DP World Tour</x:v>
      </x:c>
      <x:c r="B1336" s="11" t="n">
        <x:v>2021</x:v>
      </x:c>
      <x:c r="C1336" s="8" t="str">
        <x:v>Aviv Dubai Championship</x:v>
      </x:c>
      <x:c r="D1336" s="11" t="str">
        <x:v>USD</x:v>
      </x:c>
      <x:c r="E1336" s="13" t="n">
        <x:v>1500000</x:v>
      </x:c>
      <x:c r="F1336" s="8" t="str">
        <x:v>official_calendar_matched</x:v>
      </x:c>
      <x:c r="G1336" s="8" t="str">
        <x:v>Joachim B. Hansen (2)</x:v>
      </x:c>
      <x:c r="H1336" s="8" t="str"/>
      <x:c r="I1336" s="8" t="str">
        <x:v>https://www.europeantour.com/dpworld-tour/schedule/2021/</x:v>
      </x:c>
      <x:c r="J1336" s="8" t="str">
        <x:v>US$1,500,000 / 2,000 Joachim B. Hansen (2) 24  </x:v>
      </x:c>
    </x:row>
    <x:row r="1337" ht="23" customHeight="1">
      <x:c r="A1337" s="8" t="str">
        <x:v>DP World Tour</x:v>
      </x:c>
      <x:c r="B1337" s="11" t="n">
        <x:v>2021</x:v>
      </x:c>
      <x:c r="C1337" s="8" t="str">
        <x:v>DP World Tour Championship, Dubai</x:v>
      </x:c>
      <x:c r="D1337" s="11" t="str">
        <x:v>USD</x:v>
      </x:c>
      <x:c r="E1337" s="13" t="n">
        <x:v>9000000</x:v>
      </x:c>
      <x:c r="F1337" s="8" t="str">
        <x:v>official_calendar_matched</x:v>
      </x:c>
      <x:c r="G1337" s="8" t="str">
        <x:v>Collin Morikawa (4)</x:v>
      </x:c>
      <x:c r="H1337" s="8" t="str"/>
      <x:c r="I1337" s="8" t="str">
        <x:v>https://www.europeantour.com/dpworld-tour/schedule/2021/</x:v>
      </x:c>
      <x:c r="J1337" s="8" t="str">
        <x:v>US$9,000,000 / 12,000 Collin Morikawa (4) 46  Tour Championship[i]</x:v>
      </x:c>
    </x:row>
    <x:row r="1338" ht="23" customHeight="1">
      <x:c r="A1338" s="8" t="str">
        <x:v>PGA TOUR</x:v>
      </x:c>
      <x:c r="B1338" s="11" t="n">
        <x:v>2022</x:v>
      </x:c>
      <x:c r="C1338" s="8" t="str">
        <x:v>Fortinet Championship</x:v>
      </x:c>
      <x:c r="D1338" s="11" t="str">
        <x:v>USD</x:v>
      </x:c>
      <x:c r="E1338" s="13" t="n">
        <x:v>7000000</x:v>
      </x:c>
      <x:c r="F1338" s="8" t="str">
        <x:v>official_media_correlated</x:v>
      </x:c>
      <x:c r="G1338" s="8" t="str">
        <x:v>Max Homa (3)</x:v>
      </x:c>
      <x:c r="H1338" s="8" t="str"/>
      <x:c r="I1338" s="8" t="str">
        <x:v>https://pgatourmedia.pgatourhq.com/tours/2022/pgatour/fortinetchampionship</x:v>
      </x:c>
      <x:c r="J1338" s="8" t="str">
        <x:v>7,000,000 / Max Homa (3) 40  </x:v>
      </x:c>
    </x:row>
    <x:row r="1339" ht="23" customHeight="1">
      <x:c r="A1339" s="8" t="str">
        <x:v>PGA TOUR</x:v>
      </x:c>
      <x:c r="B1339" s="11" t="n">
        <x:v>2022</x:v>
      </x:c>
      <x:c r="C1339" s="8" t="str">
        <x:v>Sanderson Farms Championship</x:v>
      </x:c>
      <x:c r="D1339" s="11" t="str">
        <x:v>USD</x:v>
      </x:c>
      <x:c r="E1339" s="13" t="n">
        <x:v>7000000</x:v>
      </x:c>
      <x:c r="F1339" s="8" t="str">
        <x:v>official_media_correlated</x:v>
      </x:c>
      <x:c r="G1339" s="8" t="str">
        <x:v>Sam Burns (2)</x:v>
      </x:c>
      <x:c r="H1339" s="8" t="str"/>
      <x:c r="I1339" s="8" t="str">
        <x:v>https://pgatourmedia.pgatourhq.com/tours/2022/pgatour/sandersonfarmschampionship</x:v>
      </x:c>
      <x:c r="J1339" s="8" t="str">
        <x:v>7,000,000 / Sam Burns (2) 36  </x:v>
      </x:c>
    </x:row>
    <x:row r="1340" ht="23" customHeight="1">
      <x:c r="A1340" s="8" t="str">
        <x:v>PGA TOUR</x:v>
      </x:c>
      <x:c r="B1340" s="11" t="n">
        <x:v>2022</x:v>
      </x:c>
      <x:c r="C1340" s="8" t="str">
        <x:v>Shriners Children's Open</x:v>
      </x:c>
      <x:c r="D1340" s="11" t="str">
        <x:v>USD</x:v>
      </x:c>
      <x:c r="E1340" s="13" t="n">
        <x:v>7000000</x:v>
      </x:c>
      <x:c r="F1340" s="8" t="str">
        <x:v>official_media_correlated</x:v>
      </x:c>
      <x:c r="G1340" s="8" t="str">
        <x:v>Im Sung-jae (2)</x:v>
      </x:c>
      <x:c r="H1340" s="8" t="str"/>
      <x:c r="I1340" s="8" t="str">
        <x:v>https://pgatourmedia.pgatourhq.com/tours/2022/pgatour/shrinerschildrensopen</x:v>
      </x:c>
      <x:c r="J1340" s="8" t="str">
        <x:v>7,000,000 / Im Sung-jae (2) 56  </x:v>
      </x:c>
    </x:row>
    <x:row r="1341" ht="23" customHeight="1">
      <x:c r="A1341" s="8" t="str">
        <x:v>PGA TOUR</x:v>
      </x:c>
      <x:c r="B1341" s="11" t="n">
        <x:v>2022</x:v>
      </x:c>
      <x:c r="C1341" s="8" t="str">
        <x:v>CJ Cup</x:v>
      </x:c>
      <x:c r="D1341" s="11" t="str">
        <x:v>USD</x:v>
      </x:c>
      <x:c r="E1341" s="13" t="n">
        <x:v>9750000</x:v>
      </x:c>
      <x:c r="F1341" s="8" t="str">
        <x:v>official_media_correlated</x:v>
      </x:c>
      <x:c r="G1341" s="8" t="str">
        <x:v>Rory McIlroy (20)</x:v>
      </x:c>
      <x:c r="H1341" s="8" t="str"/>
      <x:c r="I1341" s="8" t="str">
        <x:v>https://pgatourmedia.pgatourhq.com/tours/2022/pgatour/thecjcupsummit</x:v>
      </x:c>
      <x:c r="J1341" s="8" t="str">
        <x:v>9,750,000 / Rory McIlroy (20) 68  Limited-field event</x:v>
      </x:c>
    </x:row>
    <x:row r="1342" ht="23" customHeight="1">
      <x:c r="A1342" s="8" t="str">
        <x:v>PGA TOUR</x:v>
      </x:c>
      <x:c r="B1342" s="11" t="n">
        <x:v>2022</x:v>
      </x:c>
      <x:c r="C1342" s="8" t="str">
        <x:v>Zozo Championship</x:v>
      </x:c>
      <x:c r="D1342" s="11" t="str">
        <x:v>USD</x:v>
      </x:c>
      <x:c r="E1342" s="13" t="n">
        <x:v>9950000</x:v>
      </x:c>
      <x:c r="F1342" s="8" t="str">
        <x:v>official_media_correlated</x:v>
      </x:c>
      <x:c r="G1342" s="8" t="str">
        <x:v>Hideki Matsuyama (7)</x:v>
      </x:c>
      <x:c r="H1342" s="8" t="str"/>
      <x:c r="I1342" s="8" t="str">
        <x:v>https://pgatourmedia.pgatourhq.com/tours/2022/pgatour/zozochampionship</x:v>
      </x:c>
      <x:c r="J1342" s="8" t="str">
        <x:v>9,950,000 / Hideki Matsuyama (7) 40 JPN[e] Limited-field event</x:v>
      </x:c>
    </x:row>
    <x:row r="1343" ht="23" customHeight="1">
      <x:c r="A1343" s="8" t="str">
        <x:v>PGA TOUR</x:v>
      </x:c>
      <x:c r="B1343" s="11" t="n">
        <x:v>2022</x:v>
      </x:c>
      <x:c r="C1343" s="8" t="str">
        <x:v>Butterfield Bermuda Championship</x:v>
      </x:c>
      <x:c r="D1343" s="11" t="str">
        <x:v>USD</x:v>
      </x:c>
      <x:c r="E1343" s="13" t="n">
        <x:v>6500000</x:v>
      </x:c>
      <x:c r="F1343" s="8" t="str">
        <x:v>official_media_correlated</x:v>
      </x:c>
      <x:c r="G1343" s="8" t="str">
        <x:v>Lucas Herbert (1)</x:v>
      </x:c>
      <x:c r="H1343" s="8" t="str"/>
      <x:c r="I1343" s="8" t="str">
        <x:v>https://pgatourmedia.pgatourhq.com/tours/2022/pgatour/bermudachampionship</x:v>
      </x:c>
      <x:c r="J1343" s="8" t="str">
        <x:v>6,500,000 / Lucas Herbert (1) 24  Alternate event[f]</x:v>
      </x:c>
    </x:row>
    <x:row r="1344" ht="23" customHeight="1">
      <x:c r="A1344" s="8" t="str">
        <x:v>PGA TOUR</x:v>
      </x:c>
      <x:c r="B1344" s="11" t="n">
        <x:v>2022</x:v>
      </x:c>
      <x:c r="C1344" s="8" t="str">
        <x:v>World Wide Technology Championship</x:v>
      </x:c>
      <x:c r="D1344" s="11" t="str">
        <x:v>USD</x:v>
      </x:c>
      <x:c r="E1344" s="13" t="n">
        <x:v>7200000</x:v>
      </x:c>
      <x:c r="F1344" s="8" t="str">
        <x:v>official_media_correlated</x:v>
      </x:c>
      <x:c r="G1344" s="8" t="str">
        <x:v>Viktor Hovland (3)</x:v>
      </x:c>
      <x:c r="H1344" s="8" t="str"/>
      <x:c r="I1344" s="8" t="str">
        <x:v>https://pgatourmedia.pgatourhq.com/tours/2022/pgatour/worldwidetechnologychampionshipatmayakoba-9c930c86</x:v>
      </x:c>
      <x:c r="J1344" s="8" t="str">
        <x:v>7,200,000 / Viktor Hovland (3) 52  </x:v>
      </x:c>
    </x:row>
    <x:row r="1345" ht="23" customHeight="1">
      <x:c r="A1345" s="8" t="str">
        <x:v>PGA TOUR</x:v>
      </x:c>
      <x:c r="B1345" s="11" t="n">
        <x:v>2022</x:v>
      </x:c>
      <x:c r="C1345" s="8" t="str">
        <x:v>Hewlett Packard Enterprise Houston Open</x:v>
      </x:c>
      <x:c r="D1345" s="11" t="str">
        <x:v>USD</x:v>
      </x:c>
      <x:c r="E1345" s="13" t="n">
        <x:v>7500000</x:v>
      </x:c>
      <x:c r="F1345" s="8" t="str">
        <x:v>official_media_correlated</x:v>
      </x:c>
      <x:c r="G1345" s="8" t="str">
        <x:v>Jason Kokrak (3)</x:v>
      </x:c>
      <x:c r="H1345" s="8" t="str"/>
      <x:c r="I1345" s="8" t="str">
        <x:v>https://pgatourmedia.pgatourhq.com/tours/2022/pgatour/houstonopen</x:v>
      </x:c>
      <x:c r="J1345" s="8" t="str">
        <x:v>7,500,000 / Jason Kokrak (3) 50  </x:v>
      </x:c>
    </x:row>
    <x:row r="1346" ht="23" customHeight="1">
      <x:c r="A1346" s="8" t="str">
        <x:v>PGA TOUR</x:v>
      </x:c>
      <x:c r="B1346" s="11" t="n">
        <x:v>2022</x:v>
      </x:c>
      <x:c r="C1346" s="8" t="str">
        <x:v>RSM Classic</x:v>
      </x:c>
      <x:c r="D1346" s="11" t="str">
        <x:v>USD</x:v>
      </x:c>
      <x:c r="E1346" s="13" t="n">
        <x:v>7200000</x:v>
      </x:c>
      <x:c r="F1346" s="8" t="str">
        <x:v>official_media_correlated</x:v>
      </x:c>
      <x:c r="G1346" s="8" t="str">
        <x:v>Talor Gooch (1)</x:v>
      </x:c>
      <x:c r="H1346" s="8" t="str"/>
      <x:c r="I1346" s="8" t="str">
        <x:v>https://pgatourmedia.pgatourhq.com/tours/2022/pgatour/thersmclassic</x:v>
      </x:c>
      <x:c r="J1346" s="8" t="str">
        <x:v>7,200,000 / Talor Gooch (1) 44  </x:v>
      </x:c>
    </x:row>
    <x:row r="1347" ht="23" customHeight="1">
      <x:c r="A1347" s="8" t="str">
        <x:v>PGA TOUR</x:v>
      </x:c>
      <x:c r="B1347" s="11" t="n">
        <x:v>2022</x:v>
      </x:c>
      <x:c r="C1347" s="8" t="str">
        <x:v>Sentry Tournament of Champions</x:v>
      </x:c>
      <x:c r="D1347" s="11" t="str">
        <x:v>USD</x:v>
      </x:c>
      <x:c r="E1347" s="13" t="n">
        <x:v>8200000</x:v>
      </x:c>
      <x:c r="F1347" s="8" t="str">
        <x:v>official_media_correlated</x:v>
      </x:c>
      <x:c r="G1347" s="8" t="str">
        <x:v>Cameron Smith (4)</x:v>
      </x:c>
      <x:c r="H1347" s="8" t="str"/>
      <x:c r="I1347" s="8" t="str">
        <x:v>https://pgatourmedia.pgatourhq.com/tours/2022/pgatour/sentrytournamentofchampions</x:v>
      </x:c>
      <x:c r="J1347" s="8" t="str">
        <x:v>8,200,000 / Cameron Smith (4) 62  Winners-only event</x:v>
      </x:c>
    </x:row>
    <x:row r="1348" ht="23" customHeight="1">
      <x:c r="A1348" s="8" t="str">
        <x:v>PGA TOUR</x:v>
      </x:c>
      <x:c r="B1348" s="11" t="n">
        <x:v>2022</x:v>
      </x:c>
      <x:c r="C1348" s="8" t="str">
        <x:v>Sony Open in Hawaii</x:v>
      </x:c>
      <x:c r="D1348" s="11" t="str">
        <x:v>USD</x:v>
      </x:c>
      <x:c r="E1348" s="13" t="n">
        <x:v>7500000</x:v>
      </x:c>
      <x:c r="F1348" s="8" t="str">
        <x:v>official_media_correlated</x:v>
      </x:c>
      <x:c r="G1348" s="8" t="str">
        <x:v>Hideki Matsuyama (8)</x:v>
      </x:c>
      <x:c r="H1348" s="8" t="str"/>
      <x:c r="I1348" s="8" t="str">
        <x:v>https://pgatourmedia.pgatourhq.com/tours/2022/pgatour/sonyopeninhawaii</x:v>
      </x:c>
      <x:c r="J1348" s="8" t="str">
        <x:v>7,500,000 / Hideki Matsuyama (8) 46  </x:v>
      </x:c>
    </x:row>
    <x:row r="1349" ht="23" customHeight="1">
      <x:c r="A1349" s="8" t="str">
        <x:v>PGA TOUR</x:v>
      </x:c>
      <x:c r="B1349" s="11" t="n">
        <x:v>2022</x:v>
      </x:c>
      <x:c r="C1349" s="8" t="str">
        <x:v>The American Express</x:v>
      </x:c>
      <x:c r="D1349" s="11" t="str">
        <x:v>USD</x:v>
      </x:c>
      <x:c r="E1349" s="13" t="n">
        <x:v>7600000</x:v>
      </x:c>
      <x:c r="F1349" s="8" t="str">
        <x:v>official_media_correlated</x:v>
      </x:c>
      <x:c r="G1349" s="8" t="str">
        <x:v>Hudson Swafford (3)</x:v>
      </x:c>
      <x:c r="H1349" s="8" t="str"/>
      <x:c r="I1349" s="8" t="str">
        <x:v>https://pgatourmedia.pgatourhq.com/tours/2022/pgatour/theamericanexpress</x:v>
      </x:c>
      <x:c r="J1349" s="8" t="str">
        <x:v>7,600,000 / Hudson Swafford (3) 50  Pro-Am</x:v>
      </x:c>
    </x:row>
    <x:row r="1350" ht="23" customHeight="1">
      <x:c r="A1350" s="8" t="str">
        <x:v>PGA TOUR</x:v>
      </x:c>
      <x:c r="B1350" s="11" t="n">
        <x:v>2022</x:v>
      </x:c>
      <x:c r="C1350" s="8" t="str">
        <x:v>Farmers Insurance Open</x:v>
      </x:c>
      <x:c r="D1350" s="11" t="str">
        <x:v>USD</x:v>
      </x:c>
      <x:c r="E1350" s="13" t="n">
        <x:v>8400000</x:v>
      </x:c>
      <x:c r="F1350" s="8" t="str">
        <x:v>official_media_correlated</x:v>
      </x:c>
      <x:c r="G1350" s="8" t="str">
        <x:v>Luke List (1)</x:v>
      </x:c>
      <x:c r="H1350" s="8" t="str"/>
      <x:c r="I1350" s="8" t="str">
        <x:v>https://pgatourmedia.pgatourhq.com/tours/2022/pgatour/farmersinsuranceopen</x:v>
      </x:c>
      <x:c r="J1350" s="8" t="str">
        <x:v>8,400,000 / Luke List (1) 60  </x:v>
      </x:c>
    </x:row>
    <x:row r="1351" ht="23" customHeight="1">
      <x:c r="A1351" s="8" t="str">
        <x:v>PGA TOUR</x:v>
      </x:c>
      <x:c r="B1351" s="11" t="n">
        <x:v>2022</x:v>
      </x:c>
      <x:c r="C1351" s="8" t="str">
        <x:v>AT&amp;T Pebble Beach Pro-Am</x:v>
      </x:c>
      <x:c r="D1351" s="11" t="str">
        <x:v>USD</x:v>
      </x:c>
      <x:c r="E1351" s="13" t="n">
        <x:v>8700000</x:v>
      </x:c>
      <x:c r="F1351" s="8" t="str">
        <x:v>official_media_correlated</x:v>
      </x:c>
      <x:c r="G1351" s="8" t="str">
        <x:v>Tom Hoge (1)</x:v>
      </x:c>
      <x:c r="H1351" s="8" t="str"/>
      <x:c r="I1351" s="8" t="str">
        <x:v>https://pgatourmedia.pgatourhq.com/tours/2022/pgatour/attpebblebeachproam</x:v>
      </x:c>
      <x:c r="J1351" s="8" t="str">
        <x:v>8,700,000 / Tom Hoge (1) 36  Pro-Am</x:v>
      </x:c>
    </x:row>
    <x:row r="1352" ht="23" customHeight="1">
      <x:c r="A1352" s="8" t="str">
        <x:v>PGA TOUR</x:v>
      </x:c>
      <x:c r="B1352" s="11" t="n">
        <x:v>2022</x:v>
      </x:c>
      <x:c r="C1352" s="8" t="str">
        <x:v>WM Phoenix Open</x:v>
      </x:c>
      <x:c r="D1352" s="11" t="str">
        <x:v>USD</x:v>
      </x:c>
      <x:c r="E1352" s="13" t="n">
        <x:v>8200000</x:v>
      </x:c>
      <x:c r="F1352" s="8" t="str">
        <x:v>official_media_correlated</x:v>
      </x:c>
      <x:c r="G1352" s="8" t="str">
        <x:v>Scottie Scheffler (1)</x:v>
      </x:c>
      <x:c r="H1352" s="8" t="str"/>
      <x:c r="I1352" s="8" t="str">
        <x:v>https://pgatourmedia.pgatourhq.com/tours/2022/pgatour/wm-phoenix-open</x:v>
      </x:c>
      <x:c r="J1352" s="8" t="str">
        <x:v>8,200,000 / Scottie Scheffler (1) 62  </x:v>
      </x:c>
    </x:row>
    <x:row r="1353" ht="23" customHeight="1">
      <x:c r="A1353" s="8" t="str">
        <x:v>PGA TOUR</x:v>
      </x:c>
      <x:c r="B1353" s="11" t="n">
        <x:v>2022</x:v>
      </x:c>
      <x:c r="C1353" s="8" t="str">
        <x:v>Genesis Invitational</x:v>
      </x:c>
      <x:c r="D1353" s="11" t="str">
        <x:v>USD</x:v>
      </x:c>
      <x:c r="E1353" s="13" t="n">
        <x:v>12000000</x:v>
      </x:c>
      <x:c r="F1353" s="8" t="str">
        <x:v>official_media_correlated</x:v>
      </x:c>
      <x:c r="G1353" s="8" t="str">
        <x:v>Joaquín Niemann (2)</x:v>
      </x:c>
      <x:c r="H1353" s="8" t="str"/>
      <x:c r="I1353" s="8" t="str">
        <x:v>https://pgatourmedia.pgatourhq.com/tours/2022/pgatour/thegenesisinvitational</x:v>
      </x:c>
      <x:c r="J1353" s="8" t="str">
        <x:v>12,000,000 / Joaquín Niemann (2) 72  Invitational</x:v>
      </x:c>
    </x:row>
    <x:row r="1354" ht="23" customHeight="1">
      <x:c r="A1354" s="8" t="str">
        <x:v>PGA TOUR</x:v>
      </x:c>
      <x:c r="B1354" s="11" t="n">
        <x:v>2022</x:v>
      </x:c>
      <x:c r="C1354" s="8" t="str">
        <x:v>The Honda Classic</x:v>
      </x:c>
      <x:c r="D1354" s="11" t="str">
        <x:v>USD</x:v>
      </x:c>
      <x:c r="E1354" s="13" t="n">
        <x:v>8000000</x:v>
      </x:c>
      <x:c r="F1354" s="8" t="str">
        <x:v>official_media_correlated</x:v>
      </x:c>
      <x:c r="G1354" s="8" t="str">
        <x:v>Sepp Straka (1)</x:v>
      </x:c>
      <x:c r="H1354" s="8" t="str"/>
      <x:c r="I1354" s="8" t="str">
        <x:v>https://pgatourmedia.pgatourhq.com/tours/2022/pgatour/thehondaclassic</x:v>
      </x:c>
      <x:c r="J1354" s="8" t="str">
        <x:v>8,000,000 / Sepp Straka (1) 42  </x:v>
      </x:c>
    </x:row>
    <x:row r="1355" ht="23" customHeight="1">
      <x:c r="A1355" s="8" t="str">
        <x:v>PGA TOUR</x:v>
      </x:c>
      <x:c r="B1355" s="11" t="n">
        <x:v>2022</x:v>
      </x:c>
      <x:c r="C1355" s="8" t="str">
        <x:v>Arnold Palmer Invitational</x:v>
      </x:c>
      <x:c r="D1355" s="11" t="str">
        <x:v>USD</x:v>
      </x:c>
      <x:c r="E1355" s="13" t="n">
        <x:v>12000000</x:v>
      </x:c>
      <x:c r="F1355" s="8" t="str">
        <x:v>official_media_correlated</x:v>
      </x:c>
      <x:c r="G1355" s="8" t="str">
        <x:v>Scottie Scheffler (2)</x:v>
      </x:c>
      <x:c r="H1355" s="8" t="str"/>
      <x:c r="I1355" s="8" t="str">
        <x:v>https://pgatourmedia.pgatourhq.com/tours/2022/pgatour/arnoldpalmerinvitationalpresentedbymastercard</x:v>
      </x:c>
      <x:c r="J1355" s="8" t="str">
        <x:v>12,000,000 / Scottie Scheffler (2) 64  Invitational</x:v>
      </x:c>
    </x:row>
    <x:row r="1356" ht="23" customHeight="1">
      <x:c r="A1356" s="8" t="str">
        <x:v>PGA TOUR</x:v>
      </x:c>
      <x:c r="B1356" s="11" t="n">
        <x:v>2022</x:v>
      </x:c>
      <x:c r="C1356" s="8" t="str">
        <x:v>Puerto Rico Open</x:v>
      </x:c>
      <x:c r="D1356" s="11" t="str">
        <x:v>USD</x:v>
      </x:c>
      <x:c r="E1356" s="13" t="n">
        <x:v>3700000</x:v>
      </x:c>
      <x:c r="F1356" s="8" t="str">
        <x:v>official_media_correlated</x:v>
      </x:c>
      <x:c r="G1356" s="8" t="str">
        <x:v>Ryan Brehm (1)</x:v>
      </x:c>
      <x:c r="H1356" s="8" t="str"/>
      <x:c r="I1356" s="8" t="str">
        <x:v>https://pgatourmedia.pgatourhq.com/tours/2022/pgatour/puertoricoopen</x:v>
      </x:c>
      <x:c r="J1356" s="8" t="str">
        <x:v>3,700,000 / Ryan Brehm (1) 24  Alternate event</x:v>
      </x:c>
    </x:row>
    <x:row r="1357" ht="23" customHeight="1">
      <x:c r="A1357" s="8" t="str">
        <x:v>PGA TOUR</x:v>
      </x:c>
      <x:c r="B1357" s="11" t="n">
        <x:v>2022</x:v>
      </x:c>
      <x:c r="C1357" s="8" t="str">
        <x:v>The Players Championship</x:v>
      </x:c>
      <x:c r="D1357" s="11" t="str">
        <x:v>USD</x:v>
      </x:c>
      <x:c r="E1357" s="13" t="n">
        <x:v>20000000</x:v>
      </x:c>
      <x:c r="F1357" s="8" t="str">
        <x:v>official_media_correlated</x:v>
      </x:c>
      <x:c r="G1357" s="8" t="str">
        <x:v>Cameron Smith (5)</x:v>
      </x:c>
      <x:c r="H1357" s="8" t="str"/>
      <x:c r="I1357" s="8" t="str">
        <x:v>https://pgatourmedia.pgatourhq.com/tours/2022/pgatour/theplayerschampionship</x:v>
      </x:c>
      <x:c r="J1357" s="8" t="str">
        <x:v>20,000,000 / Cameron Smith (5) 80  Flagship event</x:v>
      </x:c>
    </x:row>
    <x:row r="1358" ht="23" customHeight="1">
      <x:c r="A1358" s="8" t="str">
        <x:v>PGA TOUR</x:v>
      </x:c>
      <x:c r="B1358" s="11" t="n">
        <x:v>2022</x:v>
      </x:c>
      <x:c r="C1358" s="8" t="str">
        <x:v>Valspar Championship</x:v>
      </x:c>
      <x:c r="D1358" s="11" t="str">
        <x:v>USD</x:v>
      </x:c>
      <x:c r="E1358" s="13" t="n">
        <x:v>7800000</x:v>
      </x:c>
      <x:c r="F1358" s="8" t="str">
        <x:v>official_media_correlated</x:v>
      </x:c>
      <x:c r="G1358" s="8" t="str">
        <x:v>Sam Burns (3)</x:v>
      </x:c>
      <x:c r="H1358" s="8" t="str"/>
      <x:c r="I1358" s="8" t="str">
        <x:v>https://pgatourmedia.pgatourhq.com/tours/2022/pgatour/valsparchampionship</x:v>
      </x:c>
      <x:c r="J1358" s="8" t="str">
        <x:v>7,800,000 / Sam Burns (3) 56  </x:v>
      </x:c>
    </x:row>
    <x:row r="1359" ht="23" customHeight="1">
      <x:c r="A1359" s="8" t="str">
        <x:v>PGA TOUR</x:v>
      </x:c>
      <x:c r="B1359" s="11" t="n">
        <x:v>2022</x:v>
      </x:c>
      <x:c r="C1359" s="8" t="str">
        <x:v>WGC-Dell Technologies Match Play</x:v>
      </x:c>
      <x:c r="D1359" s="11" t="str">
        <x:v>USD</x:v>
      </x:c>
      <x:c r="E1359" s="13" t="n">
        <x:v>12000000</x:v>
      </x:c>
      <x:c r="F1359" s="8" t="str">
        <x:v>official_media_correlated</x:v>
      </x:c>
      <x:c r="G1359" s="8" t="str">
        <x:v>Scottie Scheffler (3)</x:v>
      </x:c>
      <x:c r="H1359" s="8" t="str"/>
      <x:c r="I1359" s="8" t="str">
        <x:v>https://pgatourmedia.pgatourhq.com/tours/2022/pgatour/worldgolfchampionshipsdelltechnologiesmatchplay</x:v>
      </x:c>
      <x:c r="J1359" s="8" t="str">
        <x:v>12,000,000 / Scottie Scheffler (3) 74  World Golf Championship</x:v>
      </x:c>
    </x:row>
    <x:row r="1360" ht="23" customHeight="1">
      <x:c r="A1360" s="8" t="str">
        <x:v>PGA TOUR</x:v>
      </x:c>
      <x:c r="B1360" s="11" t="n">
        <x:v>2022</x:v>
      </x:c>
      <x:c r="C1360" s="8" t="str">
        <x:v>Corales Puntacana Championship</x:v>
      </x:c>
      <x:c r="D1360" s="11" t="str">
        <x:v>USD</x:v>
      </x:c>
      <x:c r="E1360" s="13" t="n">
        <x:v>3700000</x:v>
      </x:c>
      <x:c r="F1360" s="8" t="str">
        <x:v>official_media_correlated</x:v>
      </x:c>
      <x:c r="G1360" s="8" t="str">
        <x:v>Chad Ramey (1)</x:v>
      </x:c>
      <x:c r="H1360" s="8" t="str"/>
      <x:c r="I1360" s="8" t="str">
        <x:v>https://pgatourmedia.pgatourhq.com/tours/2022/pgatour/coralespuntacanachampionship</x:v>
      </x:c>
      <x:c r="J1360" s="8" t="str">
        <x:v>3,700,000 / Chad Ramey (1) 24  Alternate event</x:v>
      </x:c>
    </x:row>
    <x:row r="1361" ht="23" customHeight="1">
      <x:c r="A1361" s="8" t="str">
        <x:v>PGA TOUR</x:v>
      </x:c>
      <x:c r="B1361" s="11" t="n">
        <x:v>2022</x:v>
      </x:c>
      <x:c r="C1361" s="8" t="str">
        <x:v>Valero Texas Open</x:v>
      </x:c>
      <x:c r="D1361" s="11" t="str">
        <x:v>USD</x:v>
      </x:c>
      <x:c r="E1361" s="13" t="n">
        <x:v>8600000</x:v>
      </x:c>
      <x:c r="F1361" s="8" t="str">
        <x:v>official_media_correlated</x:v>
      </x:c>
      <x:c r="G1361" s="8" t="str">
        <x:v>J. J. Spaun (1)</x:v>
      </x:c>
      <x:c r="H1361" s="8" t="str"/>
      <x:c r="I1361" s="8" t="str">
        <x:v>https://pgatourmedia.pgatourhq.com/tours/2022/pgatour/valerotexasopen</x:v>
      </x:c>
      <x:c r="J1361" s="8" t="str">
        <x:v>8,600,000 / J. J. Spaun (1) 38  </x:v>
      </x:c>
    </x:row>
    <x:row r="1362" ht="23" customHeight="1">
      <x:c r="A1362" s="8" t="str">
        <x:v>PGA TOUR</x:v>
      </x:c>
      <x:c r="B1362" s="11" t="n">
        <x:v>2022</x:v>
      </x:c>
      <x:c r="C1362" s="8" t="str">
        <x:v>Masters Tournament</x:v>
      </x:c>
      <x:c r="D1362" s="11" t="str">
        <x:v>USD</x:v>
      </x:c>
      <x:c r="E1362" s="13" t="n">
        <x:v>15000000</x:v>
      </x:c>
      <x:c r="F1362" s="8" t="str">
        <x:v>official_media_correlated</x:v>
      </x:c>
      <x:c r="G1362" s="8" t="str">
        <x:v>Scottie Scheffler (4)</x:v>
      </x:c>
      <x:c r="H1362" s="8" t="str"/>
      <x:c r="I1362" s="8" t="str">
        <x:v>https://pgatourmedia.pgatourhq.com/tours/2022/pgatour/masterstournament</x:v>
      </x:c>
      <x:c r="J1362" s="8" t="str">
        <x:v>15,000,000 / Scottie Scheffler (4) 100  Major championship</x:v>
      </x:c>
    </x:row>
    <x:row r="1363" ht="23" customHeight="1">
      <x:c r="A1363" s="8" t="str">
        <x:v>PGA TOUR</x:v>
      </x:c>
      <x:c r="B1363" s="11" t="n">
        <x:v>2022</x:v>
      </x:c>
      <x:c r="C1363" s="8" t="str">
        <x:v>RBC Heritage</x:v>
      </x:c>
      <x:c r="D1363" s="11" t="str">
        <x:v>USD</x:v>
      </x:c>
      <x:c r="E1363" s="13" t="n">
        <x:v>8000000</x:v>
      </x:c>
      <x:c r="F1363" s="8" t="str">
        <x:v>official_media_correlated</x:v>
      </x:c>
      <x:c r="G1363" s="8" t="str">
        <x:v>Jordan Spieth (13)</x:v>
      </x:c>
      <x:c r="H1363" s="8" t="str"/>
      <x:c r="I1363" s="8" t="str">
        <x:v>https://pgatourmedia.pgatourhq.com/tours/2022/pgatour/rbcheritage</x:v>
      </x:c>
      <x:c r="J1363" s="8" t="str">
        <x:v>8,000,000 / Jordan Spieth (13) 58  Invitational</x:v>
      </x:c>
    </x:row>
    <x:row r="1364" ht="23" customHeight="1">
      <x:c r="A1364" s="8" t="str">
        <x:v>PGA TOUR</x:v>
      </x:c>
      <x:c r="B1364" s="11" t="n">
        <x:v>2022</x:v>
      </x:c>
      <x:c r="C1364" s="8" t="str">
        <x:v>Zurich Classic of New Orleans</x:v>
      </x:c>
      <x:c r="D1364" s="11" t="str">
        <x:v>USD</x:v>
      </x:c>
      <x:c r="E1364" s="13" t="n">
        <x:v>8300000</x:v>
      </x:c>
      <x:c r="F1364" s="8" t="str">
        <x:v>official_media_correlated</x:v>
      </x:c>
      <x:c r="G1364" s="8" t="str">
        <x:v>Patrick Cantlay (7) and Xander Schauffele (5)</x:v>
      </x:c>
      <x:c r="H1364" s="8" t="str"/>
      <x:c r="I1364" s="8" t="str">
        <x:v>https://pgatourmedia.pgatourhq.com/tours/2022/pgatour/zurichclassicofneworleans</x:v>
      </x:c>
      <x:c r="J1364" s="8" t="str">
        <x:v>8,300,000 / Patrick Cantlay (7) and Xander Schauffele (5) n/a  Team event</x:v>
      </x:c>
    </x:row>
    <x:row r="1365" ht="23" customHeight="1">
      <x:c r="A1365" s="8" t="str">
        <x:v>PGA TOUR</x:v>
      </x:c>
      <x:c r="B1365" s="11" t="n">
        <x:v>2022</x:v>
      </x:c>
      <x:c r="C1365" s="8" t="str">
        <x:v>Mexico Open</x:v>
      </x:c>
      <x:c r="D1365" s="11" t="str">
        <x:v>USD</x:v>
      </x:c>
      <x:c r="E1365" s="13" t="n">
        <x:v>7300000</x:v>
      </x:c>
      <x:c r="F1365" s="8" t="str">
        <x:v>official_media_correlated</x:v>
      </x:c>
      <x:c r="G1365" s="8" t="str">
        <x:v>Jon Rahm (7)</x:v>
      </x:c>
      <x:c r="H1365" s="8" t="str"/>
      <x:c r="I1365" s="8" t="str">
        <x:v>https://pgatourmedia.pgatourhq.com/tours/2022/pgatour/mexicoopen</x:v>
      </x:c>
      <x:c r="J1365" s="8" t="str">
        <x:v>7,300,000 / Jon Rahm (7) 32  New to PGA Tour</x:v>
      </x:c>
    </x:row>
    <x:row r="1366" ht="23" customHeight="1">
      <x:c r="A1366" s="8" t="str">
        <x:v>PGA TOUR</x:v>
      </x:c>
      <x:c r="B1366" s="11" t="n">
        <x:v>2022</x:v>
      </x:c>
      <x:c r="C1366" s="8" t="str">
        <x:v>Wells Fargo Championship</x:v>
      </x:c>
      <x:c r="D1366" s="11" t="str">
        <x:v>USD</x:v>
      </x:c>
      <x:c r="E1366" s="13" t="n">
        <x:v>9000000</x:v>
      </x:c>
      <x:c r="F1366" s="8" t="str">
        <x:v>official_media_correlated</x:v>
      </x:c>
      <x:c r="G1366" s="8" t="str">
        <x:v>Max Homa (4)</x:v>
      </x:c>
      <x:c r="H1366" s="8" t="str"/>
      <x:c r="I1366" s="8" t="str">
        <x:v>https://pgatourmedia.pgatourhq.com/tours/2022/pgatour/wellsfargochampionship</x:v>
      </x:c>
      <x:c r="J1366" s="8" t="str">
        <x:v>9,000,000 / Max Homa (4) 44  </x:v>
      </x:c>
    </x:row>
    <x:row r="1367" ht="23" customHeight="1">
      <x:c r="A1367" s="8" t="str">
        <x:v>PGA TOUR</x:v>
      </x:c>
      <x:c r="B1367" s="11" t="n">
        <x:v>2022</x:v>
      </x:c>
      <x:c r="C1367" s="8" t="str">
        <x:v>AT&amp;T Byron Nelson</x:v>
      </x:c>
      <x:c r="D1367" s="11" t="str">
        <x:v>USD</x:v>
      </x:c>
      <x:c r="E1367" s="13" t="n">
        <x:v>9100000</x:v>
      </x:c>
      <x:c r="F1367" s="8" t="str">
        <x:v>official_media_correlated</x:v>
      </x:c>
      <x:c r="G1367" s="8" t="str">
        <x:v>Lee Kyoung-hoon (2)</x:v>
      </x:c>
      <x:c r="H1367" s="8" t="str"/>
      <x:c r="I1367" s="8" t="str">
        <x:v>https://pgatourmedia.pgatourhq.com/tours/2022/pgatour/attbyronnelson</x:v>
      </x:c>
      <x:c r="J1367" s="8" t="str">
        <x:v>9,100,000 / Lee Kyoung-hoon (2) 52  </x:v>
      </x:c>
    </x:row>
    <x:row r="1368" ht="23" customHeight="1">
      <x:c r="A1368" s="8" t="str">
        <x:v>PGA TOUR</x:v>
      </x:c>
      <x:c r="B1368" s="11" t="n">
        <x:v>2022</x:v>
      </x:c>
      <x:c r="C1368" s="8" t="str">
        <x:v>PGA Championship</x:v>
      </x:c>
      <x:c r="D1368" s="11" t="str">
        <x:v>USD</x:v>
      </x:c>
      <x:c r="E1368" s="13" t="n">
        <x:v>15000000</x:v>
      </x:c>
      <x:c r="F1368" s="8" t="str">
        <x:v>official_media_correlated</x:v>
      </x:c>
      <x:c r="G1368" s="8" t="str">
        <x:v>Justin Thomas (15)</x:v>
      </x:c>
      <x:c r="H1368" s="8" t="str"/>
      <x:c r="I1368" s="8" t="str">
        <x:v>https://pgatourmedia.pgatourhq.com/tours/2022/pgatour/pgachampionship</x:v>
      </x:c>
      <x:c r="J1368" s="8" t="str">
        <x:v>15,000,000 / Justin Thomas (15) 100  Major championship</x:v>
      </x:c>
    </x:row>
    <x:row r="1369" ht="23" customHeight="1">
      <x:c r="A1369" s="8" t="str">
        <x:v>PGA TOUR</x:v>
      </x:c>
      <x:c r="B1369" s="11" t="n">
        <x:v>2022</x:v>
      </x:c>
      <x:c r="C1369" s="8" t="str">
        <x:v>Charles Schwab Challenge</x:v>
      </x:c>
      <x:c r="D1369" s="11" t="str">
        <x:v>USD</x:v>
      </x:c>
      <x:c r="E1369" s="13" t="n">
        <x:v>8400000</x:v>
      </x:c>
      <x:c r="F1369" s="8" t="str">
        <x:v>official_media_correlated</x:v>
      </x:c>
      <x:c r="G1369" s="8" t="str">
        <x:v>Sam Burns (4)</x:v>
      </x:c>
      <x:c r="H1369" s="8" t="str"/>
      <x:c r="I1369" s="8" t="str">
        <x:v>https://pgatourmedia.pgatourhq.com/tours/2022/pgatour/charlesschwabchallenge</x:v>
      </x:c>
      <x:c r="J1369" s="8" t="str">
        <x:v>8,400,000 / Sam Burns (4) 60  Invitational</x:v>
      </x:c>
    </x:row>
    <x:row r="1370" ht="23" customHeight="1">
      <x:c r="A1370" s="8" t="str">
        <x:v>PGA TOUR</x:v>
      </x:c>
      <x:c r="B1370" s="11" t="n">
        <x:v>2022</x:v>
      </x:c>
      <x:c r="C1370" s="8" t="str">
        <x:v>Memorial Tournament</x:v>
      </x:c>
      <x:c r="D1370" s="11" t="str">
        <x:v>USD</x:v>
      </x:c>
      <x:c r="E1370" s="13" t="n">
        <x:v>12000000</x:v>
      </x:c>
      <x:c r="F1370" s="8" t="str">
        <x:v>official_media_correlated</x:v>
      </x:c>
      <x:c r="G1370" s="8" t="str">
        <x:v>Billy Horschel (7)</x:v>
      </x:c>
      <x:c r="H1370" s="8" t="str"/>
      <x:c r="I1370" s="8" t="str">
        <x:v>https://pgatourmedia.pgatourhq.com/tours/2022/pgatour/thememorialtournamentpresentedbyworkday</x:v>
      </x:c>
      <x:c r="J1370" s="8" t="str">
        <x:v>12,000,000 / Billy Horschel (7) 68  Invitational</x:v>
      </x:c>
    </x:row>
    <x:row r="1371" ht="23" customHeight="1">
      <x:c r="A1371" s="8" t="str">
        <x:v>PGA TOUR</x:v>
      </x:c>
      <x:c r="B1371" s="11" t="n">
        <x:v>2022</x:v>
      </x:c>
      <x:c r="C1371" s="8" t="str">
        <x:v>RBC Canadian Open</x:v>
      </x:c>
      <x:c r="D1371" s="11" t="str">
        <x:v>USD</x:v>
      </x:c>
      <x:c r="E1371" s="13" t="n">
        <x:v>8700000</x:v>
      </x:c>
      <x:c r="F1371" s="8" t="str">
        <x:v>official_media_correlated</x:v>
      </x:c>
      <x:c r="G1371" s="8" t="str">
        <x:v>Rory McIlroy (21)</x:v>
      </x:c>
      <x:c r="H1371" s="8" t="str"/>
      <x:c r="I1371" s="8" t="str">
        <x:v>https://pgatourmedia.pgatourhq.com/tours/2022/pgatour/rbccanadianopen</x:v>
      </x:c>
      <x:c r="J1371" s="8" t="str">
        <x:v>8,700,000 / Rory McIlroy (21) 46  </x:v>
      </x:c>
    </x:row>
    <x:row r="1372" ht="23" customHeight="1">
      <x:c r="A1372" s="8" t="str">
        <x:v>PGA TOUR</x:v>
      </x:c>
      <x:c r="B1372" s="11" t="n">
        <x:v>2022</x:v>
      </x:c>
      <x:c r="C1372" s="8" t="str">
        <x:v>U.S. Open</x:v>
      </x:c>
      <x:c r="D1372" s="11" t="str">
        <x:v>USD</x:v>
      </x:c>
      <x:c r="E1372" s="13" t="n">
        <x:v>17500000</x:v>
      </x:c>
      <x:c r="F1372" s="8" t="str">
        <x:v>official_media_correlated</x:v>
      </x:c>
      <x:c r="G1372" s="8" t="str">
        <x:v>Matt Fitzpatrick (1)</x:v>
      </x:c>
      <x:c r="H1372" s="8" t="str"/>
      <x:c r="I1372" s="8" t="str">
        <x:v>https://pgatourmedia.pgatourhq.com/tours/2022/pgatour/usopen</x:v>
      </x:c>
      <x:c r="J1372" s="8" t="str">
        <x:v>17,500,000 / Matt Fitzpatrick (1) 100  Major championship</x:v>
      </x:c>
    </x:row>
    <x:row r="1373" ht="23" customHeight="1">
      <x:c r="A1373" s="8" t="str">
        <x:v>PGA TOUR</x:v>
      </x:c>
      <x:c r="B1373" s="11" t="n">
        <x:v>2022</x:v>
      </x:c>
      <x:c r="C1373" s="8" t="str">
        <x:v>Travelers Championship</x:v>
      </x:c>
      <x:c r="D1373" s="11" t="str">
        <x:v>USD</x:v>
      </x:c>
      <x:c r="E1373" s="13" t="n">
        <x:v>8300000</x:v>
      </x:c>
      <x:c r="F1373" s="8" t="str">
        <x:v>official_media_correlated</x:v>
      </x:c>
      <x:c r="G1373" s="8" t="str">
        <x:v>Xander Schauffele (6)</x:v>
      </x:c>
      <x:c r="H1373" s="8" t="str"/>
      <x:c r="I1373" s="8" t="str">
        <x:v>https://pgatourmedia.pgatourhq.com/tours/2022/pgatour/travelerschampionship</x:v>
      </x:c>
      <x:c r="J1373" s="8" t="str">
        <x:v>8,300,000 / Xander Schauffele (6) 54  </x:v>
      </x:c>
    </x:row>
    <x:row r="1374" ht="23" customHeight="1">
      <x:c r="A1374" s="8" t="str">
        <x:v>PGA TOUR</x:v>
      </x:c>
      <x:c r="B1374" s="11" t="n">
        <x:v>2022</x:v>
      </x:c>
      <x:c r="C1374" s="8" t="str">
        <x:v>John Deere Classic</x:v>
      </x:c>
      <x:c r="D1374" s="11" t="str">
        <x:v>USD</x:v>
      </x:c>
      <x:c r="E1374" s="13" t="n">
        <x:v>7100000</x:v>
      </x:c>
      <x:c r="F1374" s="8" t="str">
        <x:v>official_media_correlated</x:v>
      </x:c>
      <x:c r="G1374" s="8" t="str">
        <x:v>J. T. Poston (2)</x:v>
      </x:c>
      <x:c r="H1374" s="8" t="str"/>
      <x:c r="I1374" s="8" t="str">
        <x:v>https://pgatourmedia.pgatourhq.com/tours/2022/pgatour/johndeereclassic</x:v>
      </x:c>
      <x:c r="J1374" s="8" t="str">
        <x:v>7,100,000 / J. T. Poston (2) 24  </x:v>
      </x:c>
    </x:row>
    <x:row r="1375" ht="23" customHeight="1">
      <x:c r="A1375" s="8" t="str">
        <x:v>PGA TOUR</x:v>
      </x:c>
      <x:c r="B1375" s="11" t="n">
        <x:v>2022</x:v>
      </x:c>
      <x:c r="C1375" s="8" t="str">
        <x:v>Genesis Scottish Open</x:v>
      </x:c>
      <x:c r="D1375" s="11" t="str">
        <x:v>USD</x:v>
      </x:c>
      <x:c r="E1375" s="13" t="n">
        <x:v>8000000</x:v>
      </x:c>
      <x:c r="F1375" s="8" t="str">
        <x:v>official_media_correlated</x:v>
      </x:c>
      <x:c r="G1375" s="8" t="str">
        <x:v>Xander Schauffele (7)</x:v>
      </x:c>
      <x:c r="H1375" s="8" t="str"/>
      <x:c r="I1375" s="8" t="str">
        <x:v>https://pgatourmedia.pgatourhq.com/tours/2022/pgatour/genesisscottishopen</x:v>
      </x:c>
      <x:c r="J1375" s="8" t="str">
        <x:v>8,000,000 / Xander Schauffele (7) 70 EUR[g] New to PGA Tour</x:v>
      </x:c>
    </x:row>
    <x:row r="1376" ht="23" customHeight="1">
      <x:c r="A1376" s="8" t="str">
        <x:v>PGA TOUR</x:v>
      </x:c>
      <x:c r="B1376" s="11" t="n">
        <x:v>2022</x:v>
      </x:c>
      <x:c r="C1376" s="8" t="str">
        <x:v>Barbasol Championship</x:v>
      </x:c>
      <x:c r="D1376" s="11" t="str">
        <x:v>USD</x:v>
      </x:c>
      <x:c r="E1376" s="13" t="n">
        <x:v>3700000</x:v>
      </x:c>
      <x:c r="F1376" s="8" t="str">
        <x:v>official_media_correlated</x:v>
      </x:c>
      <x:c r="G1376" s="8" t="str">
        <x:v>Trey Mullinax (1)</x:v>
      </x:c>
      <x:c r="H1376" s="8" t="str"/>
      <x:c r="I1376" s="8" t="str">
        <x:v>https://pgatourmedia.pgatourhq.com/tours/2022/pgatour/barbasolchampionship</x:v>
      </x:c>
      <x:c r="J1376" s="8" t="str">
        <x:v>3,700,000 / Trey Mullinax (1) 24 EUR Alternate event</x:v>
      </x:c>
    </x:row>
    <x:row r="1377" ht="23" customHeight="1">
      <x:c r="A1377" s="8" t="str">
        <x:v>PGA TOUR</x:v>
      </x:c>
      <x:c r="B1377" s="11" t="n">
        <x:v>2022</x:v>
      </x:c>
      <x:c r="C1377" s="8" t="str">
        <x:v>The Open Championship</x:v>
      </x:c>
      <x:c r="D1377" s="11" t="str">
        <x:v>USD</x:v>
      </x:c>
      <x:c r="E1377" s="13" t="n">
        <x:v>14000000</x:v>
      </x:c>
      <x:c r="F1377" s="8" t="str">
        <x:v>official_media_correlated</x:v>
      </x:c>
      <x:c r="G1377" s="8" t="str">
        <x:v>Cameron Smith (6)</x:v>
      </x:c>
      <x:c r="H1377" s="8" t="str"/>
      <x:c r="I1377" s="8" t="str">
        <x:v>https://pgatourmedia.pgatourhq.com/tours/2022/pgatour/theopenchampionship</x:v>
      </x:c>
      <x:c r="J1377" s="8" t="str">
        <x:v>14,000,000 / Cameron Smith (6) 100  Major championship</x:v>
      </x:c>
    </x:row>
    <x:row r="1378" ht="23" customHeight="1">
      <x:c r="A1378" s="8" t="str">
        <x:v>PGA TOUR</x:v>
      </x:c>
      <x:c r="B1378" s="11" t="n">
        <x:v>2022</x:v>
      </x:c>
      <x:c r="C1378" s="8" t="str">
        <x:v>Barracuda Championship</x:v>
      </x:c>
      <x:c r="D1378" s="11" t="str">
        <x:v>USD</x:v>
      </x:c>
      <x:c r="E1378" s="13" t="n">
        <x:v>3700000</x:v>
      </x:c>
      <x:c r="F1378" s="8" t="str">
        <x:v>official_media_correlated</x:v>
      </x:c>
      <x:c r="G1378" s="8" t="str">
        <x:v>Chez Reavie (3)</x:v>
      </x:c>
      <x:c r="H1378" s="8" t="str"/>
      <x:c r="I1378" s="8" t="str">
        <x:v>https://pgatourmedia.pgatourhq.com/tours/2022/pgatour/barracudachampionship</x:v>
      </x:c>
      <x:c r="J1378" s="8" t="str">
        <x:v>3,700,000 / Chez Reavie (3) 24 EUR Alternate event</x:v>
      </x:c>
    </x:row>
    <x:row r="1379" ht="23" customHeight="1">
      <x:c r="A1379" s="8" t="str">
        <x:v>PGA TOUR</x:v>
      </x:c>
      <x:c r="B1379" s="11" t="n">
        <x:v>2022</x:v>
      </x:c>
      <x:c r="C1379" s="8" t="str">
        <x:v>3M Open</x:v>
      </x:c>
      <x:c r="D1379" s="11" t="str">
        <x:v>USD</x:v>
      </x:c>
      <x:c r="E1379" s="13" t="n">
        <x:v>7500000</x:v>
      </x:c>
      <x:c r="F1379" s="8" t="str">
        <x:v>official_media_correlated</x:v>
      </x:c>
      <x:c r="G1379" s="8" t="str">
        <x:v>Tony Finau (3)</x:v>
      </x:c>
      <x:c r="H1379" s="8" t="str"/>
      <x:c r="I1379" s="8" t="str">
        <x:v>https://pgatourmedia.pgatourhq.com/tours/2022/pgatour/3mopen</x:v>
      </x:c>
      <x:c r="J1379" s="8" t="str">
        <x:v>7,500,000 / Tony Finau (3) 26  </x:v>
      </x:c>
    </x:row>
    <x:row r="1380" ht="23" customHeight="1">
      <x:c r="A1380" s="8" t="str">
        <x:v>PGA TOUR</x:v>
      </x:c>
      <x:c r="B1380" s="11" t="n">
        <x:v>2022</x:v>
      </x:c>
      <x:c r="C1380" s="8" t="str">
        <x:v>Rocket Mortgage Classic</x:v>
      </x:c>
      <x:c r="D1380" s="11" t="str">
        <x:v>USD</x:v>
      </x:c>
      <x:c r="E1380" s="13" t="n">
        <x:v>8400000</x:v>
      </x:c>
      <x:c r="F1380" s="8" t="str">
        <x:v>official_media_correlated</x:v>
      </x:c>
      <x:c r="G1380" s="8" t="str">
        <x:v>Tony Finau (4)</x:v>
      </x:c>
      <x:c r="H1380" s="8" t="str"/>
      <x:c r="I1380" s="8" t="str">
        <x:v>https://pgatourmedia.pgatourhq.com/tours/2022/pgatour/rocketmortgageclassic</x:v>
      </x:c>
      <x:c r="J1380" s="8" t="str">
        <x:v>8,400,000 / Tony Finau (4) 42  </x:v>
      </x:c>
    </x:row>
    <x:row r="1381" ht="23" customHeight="1">
      <x:c r="A1381" s="8" t="str">
        <x:v>PGA TOUR</x:v>
      </x:c>
      <x:c r="B1381" s="11" t="n">
        <x:v>2022</x:v>
      </x:c>
      <x:c r="C1381" s="8" t="str">
        <x:v>Wyndham Championship</x:v>
      </x:c>
      <x:c r="D1381" s="11" t="str">
        <x:v>USD</x:v>
      </x:c>
      <x:c r="E1381" s="13" t="n">
        <x:v>7300000</x:v>
      </x:c>
      <x:c r="F1381" s="8" t="str">
        <x:v>official_media_correlated</x:v>
      </x:c>
      <x:c r="G1381" s="8" t="str">
        <x:v>Tom Kim (1)</x:v>
      </x:c>
      <x:c r="H1381" s="8" t="str"/>
      <x:c r="I1381" s="8" t="str">
        <x:v>https://pgatourmedia.pgatourhq.com/tours/2022/pgatour/wyndhamchampionship</x:v>
      </x:c>
      <x:c r="J1381" s="8" t="str">
        <x:v>7,300,000 / Tom Kim (1) 42  </x:v>
      </x:c>
    </x:row>
    <x:row r="1382" ht="23" customHeight="1">
      <x:c r="A1382" s="8" t="str">
        <x:v>PGA TOUR</x:v>
      </x:c>
      <x:c r="B1382" s="11" t="n">
        <x:v>2022</x:v>
      </x:c>
      <x:c r="C1382" s="8" t="str">
        <x:v>FedEx St. Jude Championship</x:v>
      </x:c>
      <x:c r="D1382" s="11" t="str">
        <x:v>USD</x:v>
      </x:c>
      <x:c r="E1382" s="13" t="n">
        <x:v>15000000</x:v>
      </x:c>
      <x:c r="F1382" s="8" t="str">
        <x:v>official_media_correlated</x:v>
      </x:c>
      <x:c r="G1382" s="8" t="str">
        <x:v>Will Zalatoris (1)</x:v>
      </x:c>
      <x:c r="H1382" s="8" t="str"/>
      <x:c r="I1382" s="8" t="str">
        <x:v>https://pgatourmedia.pgatourhq.com/tours/2022/pgatour/fedexstjudechampionship</x:v>
      </x:c>
      <x:c r="J1382" s="8" t="str">
        <x:v>15,000,000 / Will Zalatoris (1) 67.19  FedEx Cup playoff event</x:v>
      </x:c>
    </x:row>
    <x:row r="1383" ht="23" customHeight="1">
      <x:c r="A1383" s="8" t="str">
        <x:v>PGA TOUR</x:v>
      </x:c>
      <x:c r="B1383" s="11" t="n">
        <x:v>2022</x:v>
      </x:c>
      <x:c r="C1383" s="8" t="str">
        <x:v>BMW Championship</x:v>
      </x:c>
      <x:c r="D1383" s="11" t="str">
        <x:v>USD</x:v>
      </x:c>
      <x:c r="E1383" s="13" t="n">
        <x:v>15000000</x:v>
      </x:c>
      <x:c r="F1383" s="8" t="str">
        <x:v>official_media_correlated</x:v>
      </x:c>
      <x:c r="G1383" s="8" t="str">
        <x:v>Patrick Cantlay (8)</x:v>
      </x:c>
      <x:c r="H1383" s="8" t="str"/>
      <x:c r="I1383" s="8" t="str">
        <x:v>https://pgatourmedia.pgatourhq.com/tours/2022/pgatour/bmwchampionship</x:v>
      </x:c>
      <x:c r="J1383" s="8" t="str">
        <x:v>15,000,000 / Patrick Cantlay (8) 50.59  FedEx Cup playoff event</x:v>
      </x:c>
    </x:row>
    <x:row r="1384" ht="23" customHeight="1">
      <x:c r="A1384" s="8" t="str">
        <x:v>PGA TOUR</x:v>
      </x:c>
      <x:c r="B1384" s="11" t="n">
        <x:v>2022</x:v>
      </x:c>
      <x:c r="C1384" s="8" t="str">
        <x:v>Tour Championship</x:v>
      </x:c>
      <x:c r="D1384" s="11" t="str">
        <x:v>USD</x:v>
      </x:c>
      <x:c r="E1384" s="13" t="n">
        <x:v>0</x:v>
      </x:c>
      <x:c r="F1384" s="8" t="str">
        <x:v>bonus_separate_not_A</x:v>
      </x:c>
      <x:c r="G1384" s="8" t="str">
        <x:v>Rory McIlroy (22)</x:v>
      </x:c>
      <x:c r="H1384" s="8" t="str"/>
      <x:c r="I1384" s="8" t="str">
        <x:v>https://en.wikipedia.org/wiki/2021%E2%80%9322_PGA_Tour</x:v>
      </x:c>
      <x:c r="J1384" s="8" t="str">
        <x:v>n/a[h] / FedExCup Bonus excluded from A; zero is structural, not missing data</x:v>
      </x:c>
    </x:row>
    <x:row r="1385" ht="23" customHeight="1">
      <x:c r="A1385" s="8" t="str">
        <x:v>LPGA</x:v>
      </x:c>
      <x:c r="B1385" s="11" t="n">
        <x:v>2022</x:v>
      </x:c>
      <x:c r="C1385" s="8" t="str">
        <x:v>Hilton Grand Vacations Tournament of Champions</x:v>
      </x:c>
      <x:c r="D1385" s="11" t="str">
        <x:v>USD</x:v>
      </x:c>
      <x:c r="E1385" s="13" t="n">
        <x:v>1500000</x:v>
      </x:c>
      <x:c r="F1385" s="8" t="str">
        <x:v>secondary_event_table</x:v>
      </x:c>
      <x:c r="G1385" s="8" t="str">
        <x:v>Danielle Kang (6)</x:v>
      </x:c>
      <x:c r="H1385" s="8" t="str"/>
      <x:c r="I1385" s="8" t="str">
        <x:v>https://en.wikipedia.org/wiki/2022_LPGA_Tour</x:v>
      </x:c>
      <x:c r="J1385" s="8" t="str">
        <x:v>1,500,000 / 225,000</x:v>
      </x:c>
    </x:row>
    <x:row r="1386" ht="23" customHeight="1">
      <x:c r="A1386" s="8" t="str">
        <x:v>LPGA</x:v>
      </x:c>
      <x:c r="B1386" s="11" t="n">
        <x:v>2022</x:v>
      </x:c>
      <x:c r="C1386" s="8" t="str">
        <x:v>Gainbridge LPGA at Boca Rio</x:v>
      </x:c>
      <x:c r="D1386" s="11" t="str">
        <x:v>USD</x:v>
      </x:c>
      <x:c r="E1386" s="13" t="n">
        <x:v>2000000</x:v>
      </x:c>
      <x:c r="F1386" s="8" t="str">
        <x:v>secondary_event_table</x:v>
      </x:c>
      <x:c r="G1386" s="8" t="str">
        <x:v>Lydia Ko (17)</x:v>
      </x:c>
      <x:c r="H1386" s="8" t="str"/>
      <x:c r="I1386" s="8" t="str">
        <x:v>https://en.wikipedia.org/wiki/2022_LPGA_Tour</x:v>
      </x:c>
      <x:c r="J1386" s="8" t="str">
        <x:v>2,000,000 / 300,000</x:v>
      </x:c>
    </x:row>
    <x:row r="1387" ht="23" customHeight="1">
      <x:c r="A1387" s="8" t="str">
        <x:v>LPGA</x:v>
      </x:c>
      <x:c r="B1387" s="11" t="n">
        <x:v>2022</x:v>
      </x:c>
      <x:c r="C1387" s="8" t="str">
        <x:v>LPGA Drive On Championship</x:v>
      </x:c>
      <x:c r="D1387" s="11" t="str">
        <x:v>USD</x:v>
      </x:c>
      <x:c r="E1387" s="13" t="n">
        <x:v>1500000</x:v>
      </x:c>
      <x:c r="F1387" s="8" t="str">
        <x:v>secondary_event_table</x:v>
      </x:c>
      <x:c r="G1387" s="8" t="str">
        <x:v>Leona Maguire (1)</x:v>
      </x:c>
      <x:c r="H1387" s="8" t="str"/>
      <x:c r="I1387" s="8" t="str">
        <x:v>https://en.wikipedia.org/wiki/2022_LPGA_Tour</x:v>
      </x:c>
      <x:c r="J1387" s="8" t="str">
        <x:v>1,500,000 / 225,000</x:v>
      </x:c>
    </x:row>
    <x:row r="1388" ht="23" customHeight="1">
      <x:c r="A1388" s="8" t="str">
        <x:v>LPGA</x:v>
      </x:c>
      <x:c r="B1388" s="11" t="n">
        <x:v>2022</x:v>
      </x:c>
      <x:c r="C1388" s="8" t="str">
        <x:v>HSBC Women's World Championship</x:v>
      </x:c>
      <x:c r="D1388" s="11" t="str">
        <x:v>USD</x:v>
      </x:c>
      <x:c r="E1388" s="13" t="n">
        <x:v>1700000</x:v>
      </x:c>
      <x:c r="F1388" s="8" t="str">
        <x:v>secondary_event_table</x:v>
      </x:c>
      <x:c r="G1388" s="8" t="str">
        <x:v>Ko Jin-young (13)</x:v>
      </x:c>
      <x:c r="H1388" s="8" t="str"/>
      <x:c r="I1388" s="8" t="str">
        <x:v>https://en.wikipedia.org/wiki/2022_LPGA_Tour</x:v>
      </x:c>
      <x:c r="J1388" s="8" t="str">
        <x:v>1,700,000 / 255,000</x:v>
      </x:c>
    </x:row>
    <x:row r="1389" ht="23" customHeight="1">
      <x:c r="A1389" s="8" t="str">
        <x:v>LPGA</x:v>
      </x:c>
      <x:c r="B1389" s="11" t="n">
        <x:v>2022</x:v>
      </x:c>
      <x:c r="C1389" s="8" t="str">
        <x:v>Honda LPGA Thailand</x:v>
      </x:c>
      <x:c r="D1389" s="11" t="str">
        <x:v>USD</x:v>
      </x:c>
      <x:c r="E1389" s="13" t="n">
        <x:v>1600000</x:v>
      </x:c>
      <x:c r="F1389" s="8" t="str">
        <x:v>secondary_event_table</x:v>
      </x:c>
      <x:c r="G1389" s="8" t="str">
        <x:v>Nanna Koerstz Madsen (1)</x:v>
      </x:c>
      <x:c r="H1389" s="8" t="str"/>
      <x:c r="I1389" s="8" t="str">
        <x:v>https://en.wikipedia.org/wiki/2022_LPGA_Tour</x:v>
      </x:c>
      <x:c r="J1389" s="8" t="str">
        <x:v>1,600,000 / 240,000</x:v>
      </x:c>
    </x:row>
    <x:row r="1390" ht="23" customHeight="1">
      <x:c r="A1390" s="8" t="str">
        <x:v>LPGA</x:v>
      </x:c>
      <x:c r="B1390" s="11" t="n">
        <x:v>2022</x:v>
      </x:c>
      <x:c r="C1390" s="8" t="str">
        <x:v>JTBC Classic</x:v>
      </x:c>
      <x:c r="D1390" s="11" t="str">
        <x:v>USD</x:v>
      </x:c>
      <x:c r="E1390" s="13" t="n">
        <x:v>1500000</x:v>
      </x:c>
      <x:c r="F1390" s="8" t="str">
        <x:v>secondary_event_table</x:v>
      </x:c>
      <x:c r="G1390" s="8" t="str">
        <x:v>Atthaya Thitikul (1)</x:v>
      </x:c>
      <x:c r="H1390" s="8" t="str"/>
      <x:c r="I1390" s="8" t="str">
        <x:v>https://en.wikipedia.org/wiki/2022_LPGA_Tour</x:v>
      </x:c>
      <x:c r="J1390" s="8" t="str">
        <x:v>1,500,000 / 225,000</x:v>
      </x:c>
    </x:row>
    <x:row r="1391" ht="23" customHeight="1">
      <x:c r="A1391" s="8" t="str">
        <x:v>LPGA</x:v>
      </x:c>
      <x:c r="B1391" s="11" t="n">
        <x:v>2022</x:v>
      </x:c>
      <x:c r="C1391" s="8" t="str">
        <x:v>Chevron Championship</x:v>
      </x:c>
      <x:c r="D1391" s="11" t="str">
        <x:v>USD</x:v>
      </x:c>
      <x:c r="E1391" s="13" t="n">
        <x:v>5000000</x:v>
      </x:c>
      <x:c r="F1391" s="8" t="str">
        <x:v>secondary_event_table</x:v>
      </x:c>
      <x:c r="G1391" s="8" t="str">
        <x:v>Jennifer Kupcho (1)</x:v>
      </x:c>
      <x:c r="H1391" s="8" t="str"/>
      <x:c r="I1391" s="8" t="str">
        <x:v>https://en.wikipedia.org/wiki/2022_LPGA_Tour</x:v>
      </x:c>
      <x:c r="J1391" s="8" t="str">
        <x:v>5,000,000 / 750,000</x:v>
      </x:c>
    </x:row>
    <x:row r="1392" ht="23" customHeight="1">
      <x:c r="A1392" s="8" t="str">
        <x:v>LPGA</x:v>
      </x:c>
      <x:c r="B1392" s="11" t="n">
        <x:v>2022</x:v>
      </x:c>
      <x:c r="C1392" s="8" t="str">
        <x:v>Lotte Championship</x:v>
      </x:c>
      <x:c r="D1392" s="11" t="str">
        <x:v>USD</x:v>
      </x:c>
      <x:c r="E1392" s="13" t="n">
        <x:v>2000000</x:v>
      </x:c>
      <x:c r="F1392" s="8" t="str">
        <x:v>secondary_event_table</x:v>
      </x:c>
      <x:c r="G1392" s="8" t="str">
        <x:v>Kim Hyo-joo (5)</x:v>
      </x:c>
      <x:c r="H1392" s="8" t="str"/>
      <x:c r="I1392" s="8" t="str">
        <x:v>https://en.wikipedia.org/wiki/2022_LPGA_Tour</x:v>
      </x:c>
      <x:c r="J1392" s="8" t="str">
        <x:v>2,000,000 / 300,000</x:v>
      </x:c>
    </x:row>
    <x:row r="1393" ht="23" customHeight="1">
      <x:c r="A1393" s="8" t="str">
        <x:v>LPGA</x:v>
      </x:c>
      <x:c r="B1393" s="11" t="n">
        <x:v>2022</x:v>
      </x:c>
      <x:c r="C1393" s="8" t="str">
        <x:v>DIO Implant LA Open</x:v>
      </x:c>
      <x:c r="D1393" s="11" t="str">
        <x:v>USD</x:v>
      </x:c>
      <x:c r="E1393" s="13" t="n">
        <x:v>1500000</x:v>
      </x:c>
      <x:c r="F1393" s="8" t="str">
        <x:v>secondary_event_table</x:v>
      </x:c>
      <x:c r="G1393" s="8" t="str">
        <x:v>Nasa Hataoka (6)</x:v>
      </x:c>
      <x:c r="H1393" s="8" t="str"/>
      <x:c r="I1393" s="8" t="str">
        <x:v>https://en.wikipedia.org/wiki/2022_LPGA_Tour</x:v>
      </x:c>
      <x:c r="J1393" s="8" t="str">
        <x:v>1,500,000 / 225,000</x:v>
      </x:c>
    </x:row>
    <x:row r="1394" ht="23" customHeight="1">
      <x:c r="A1394" s="8" t="str">
        <x:v>LPGA</x:v>
      </x:c>
      <x:c r="B1394" s="11" t="n">
        <x:v>2022</x:v>
      </x:c>
      <x:c r="C1394" s="8" t="str">
        <x:v>Palos Verdes Championship</x:v>
      </x:c>
      <x:c r="D1394" s="11" t="str">
        <x:v>USD</x:v>
      </x:c>
      <x:c r="E1394" s="13" t="n">
        <x:v>1500000</x:v>
      </x:c>
      <x:c r="F1394" s="8" t="str">
        <x:v>secondary_event_table</x:v>
      </x:c>
      <x:c r="G1394" s="8" t="str">
        <x:v>Marina Alex (2)</x:v>
      </x:c>
      <x:c r="H1394" s="8" t="str"/>
      <x:c r="I1394" s="8" t="str">
        <x:v>https://en.wikipedia.org/wiki/2022_LPGA_Tour</x:v>
      </x:c>
      <x:c r="J1394" s="8" t="str">
        <x:v>1,500,000 / 225,000</x:v>
      </x:c>
    </x:row>
    <x:row r="1395" ht="23" customHeight="1">
      <x:c r="A1395" s="8" t="str">
        <x:v>LPGA</x:v>
      </x:c>
      <x:c r="B1395" s="11" t="n">
        <x:v>2022</x:v>
      </x:c>
      <x:c r="C1395" s="8" t="str">
        <x:v>Cognizant Founders Cup</x:v>
      </x:c>
      <x:c r="D1395" s="11" t="str">
        <x:v>USD</x:v>
      </x:c>
      <x:c r="E1395" s="13" t="n">
        <x:v>3000000</x:v>
      </x:c>
      <x:c r="F1395" s="8" t="str">
        <x:v>secondary_event_table</x:v>
      </x:c>
      <x:c r="G1395" s="8" t="str">
        <x:v>Minjee Lee (7)</x:v>
      </x:c>
      <x:c r="H1395" s="8" t="str"/>
      <x:c r="I1395" s="8" t="str">
        <x:v>https://en.wikipedia.org/wiki/2022_LPGA_Tour</x:v>
      </x:c>
      <x:c r="J1395" s="8" t="str">
        <x:v>3,000,000 / 450,000</x:v>
      </x:c>
    </x:row>
    <x:row r="1396" ht="23" customHeight="1">
      <x:c r="A1396" s="8" t="str">
        <x:v>LPGA</x:v>
      </x:c>
      <x:c r="B1396" s="11" t="n">
        <x:v>2022</x:v>
      </x:c>
      <x:c r="C1396" s="8" t="str">
        <x:v>Bank of Hope LPGA Match-Play</x:v>
      </x:c>
      <x:c r="D1396" s="11" t="str">
        <x:v>USD</x:v>
      </x:c>
      <x:c r="E1396" s="13" t="n">
        <x:v>1500000</x:v>
      </x:c>
      <x:c r="F1396" s="8" t="str">
        <x:v>secondary_event_table</x:v>
      </x:c>
      <x:c r="G1396" s="8" t="str">
        <x:v>Ji Eun-hee (6)</x:v>
      </x:c>
      <x:c r="H1396" s="8" t="str"/>
      <x:c r="I1396" s="8" t="str">
        <x:v>https://en.wikipedia.org/wiki/2022_LPGA_Tour</x:v>
      </x:c>
      <x:c r="J1396" s="8" t="str">
        <x:v>1,500,000 / 225,000</x:v>
      </x:c>
    </x:row>
    <x:row r="1397" ht="23" customHeight="1">
      <x:c r="A1397" s="8" t="str">
        <x:v>LPGA</x:v>
      </x:c>
      <x:c r="B1397" s="11" t="n">
        <x:v>2022</x:v>
      </x:c>
      <x:c r="C1397" s="8" t="str">
        <x:v>U.S. Women's Open</x:v>
      </x:c>
      <x:c r="D1397" s="11" t="str">
        <x:v>USD</x:v>
      </x:c>
      <x:c r="E1397" s="13" t="n">
        <x:v>10000000</x:v>
      </x:c>
      <x:c r="F1397" s="8" t="str">
        <x:v>secondary_event_table</x:v>
      </x:c>
      <x:c r="G1397" s="8" t="str">
        <x:v>Minjee Lee (8)</x:v>
      </x:c>
      <x:c r="H1397" s="8" t="str"/>
      <x:c r="I1397" s="8" t="str">
        <x:v>https://en.wikipedia.org/wiki/2022_LPGA_Tour</x:v>
      </x:c>
      <x:c r="J1397" s="8" t="str">
        <x:v>10,000,000 / 1,800,000</x:v>
      </x:c>
    </x:row>
    <x:row r="1398" ht="23" customHeight="1">
      <x:c r="A1398" s="8" t="str">
        <x:v>LPGA</x:v>
      </x:c>
      <x:c r="B1398" s="11" t="n">
        <x:v>2022</x:v>
      </x:c>
      <x:c r="C1398" s="8" t="str">
        <x:v>ShopRite LPGA Classic</x:v>
      </x:c>
      <x:c r="D1398" s="11" t="str">
        <x:v>USD</x:v>
      </x:c>
      <x:c r="E1398" s="13" t="n">
        <x:v>1750000</x:v>
      </x:c>
      <x:c r="F1398" s="8" t="str">
        <x:v>secondary_event_table</x:v>
      </x:c>
      <x:c r="G1398" s="8" t="str">
        <x:v>Brooke Henderson (11)</x:v>
      </x:c>
      <x:c r="H1398" s="8" t="str"/>
      <x:c r="I1398" s="8" t="str">
        <x:v>https://en.wikipedia.org/wiki/2022_LPGA_Tour</x:v>
      </x:c>
      <x:c r="J1398" s="8" t="str">
        <x:v>1,750,000 / 262,500</x:v>
      </x:c>
    </x:row>
    <x:row r="1399" ht="23" customHeight="1">
      <x:c r="A1399" s="8" t="str">
        <x:v>LPGA</x:v>
      </x:c>
      <x:c r="B1399" s="11" t="n">
        <x:v>2022</x:v>
      </x:c>
      <x:c r="C1399" s="8" t="str">
        <x:v>Meijer LPGA Classic</x:v>
      </x:c>
      <x:c r="D1399" s="11" t="str">
        <x:v>USD</x:v>
      </x:c>
      <x:c r="E1399" s="13" t="n">
        <x:v>2500000</x:v>
      </x:c>
      <x:c r="F1399" s="8" t="str">
        <x:v>secondary_event_table</x:v>
      </x:c>
      <x:c r="G1399" s="8" t="str">
        <x:v>Jennifer Kupcho (2)</x:v>
      </x:c>
      <x:c r="H1399" s="8" t="str"/>
      <x:c r="I1399" s="8" t="str">
        <x:v>https://en.wikipedia.org/wiki/2022_LPGA_Tour</x:v>
      </x:c>
      <x:c r="J1399" s="8" t="str">
        <x:v>2,500,000 / 375,000</x:v>
      </x:c>
    </x:row>
    <x:row r="1400" ht="23" customHeight="1">
      <x:c r="A1400" s="8" t="str">
        <x:v>LPGA</x:v>
      </x:c>
      <x:c r="B1400" s="11" t="n">
        <x:v>2022</x:v>
      </x:c>
      <x:c r="C1400" s="8" t="str">
        <x:v>KPMG Women's PGA Championship</x:v>
      </x:c>
      <x:c r="D1400" s="11" t="str">
        <x:v>USD</x:v>
      </x:c>
      <x:c r="E1400" s="13" t="n">
        <x:v>9000000</x:v>
      </x:c>
      <x:c r="F1400" s="8" t="str">
        <x:v>secondary_event_table</x:v>
      </x:c>
      <x:c r="G1400" s="8" t="str">
        <x:v>Chun In-gee (4)</x:v>
      </x:c>
      <x:c r="H1400" s="8" t="str"/>
      <x:c r="I1400" s="8" t="str">
        <x:v>https://en.wikipedia.org/wiki/2022_LPGA_Tour</x:v>
      </x:c>
      <x:c r="J1400" s="8" t="str">
        <x:v>9,000,000[8] / 1,350,000</x:v>
      </x:c>
    </x:row>
    <x:row r="1401" ht="23" customHeight="1">
      <x:c r="A1401" s="8" t="str">
        <x:v>LPGA</x:v>
      </x:c>
      <x:c r="B1401" s="11" t="n">
        <x:v>2022</x:v>
      </x:c>
      <x:c r="C1401" s="8" t="str">
        <x:v>Dow Great Lakes Bay Invitational</x:v>
      </x:c>
      <x:c r="D1401" s="11" t="str">
        <x:v>USD</x:v>
      </x:c>
      <x:c r="E1401" s="13" t="n">
        <x:v>2500000</x:v>
      </x:c>
      <x:c r="F1401" s="8" t="str">
        <x:v>secondary_event_table</x:v>
      </x:c>
      <x:c r="G1401" s="8" t="str">
        <x:v>Jennifer Kupcho (3) and Lizette Salas (2)</x:v>
      </x:c>
      <x:c r="H1401" s="8" t="str"/>
      <x:c r="I1401" s="8" t="str">
        <x:v>https://en.wikipedia.org/wiki/2022_LPGA_Tour</x:v>
      </x:c>
      <x:c r="J1401" s="8" t="str">
        <x:v>2,500,000 / 301,586(each)[16][17]</x:v>
      </x:c>
    </x:row>
    <x:row r="1402" ht="23" customHeight="1">
      <x:c r="A1402" s="8" t="str">
        <x:v>LPGA</x:v>
      </x:c>
      <x:c r="B1402" s="11" t="n">
        <x:v>2022</x:v>
      </x:c>
      <x:c r="C1402" s="8" t="str">
        <x:v>Evian Championship</x:v>
      </x:c>
      <x:c r="D1402" s="11" t="str">
        <x:v>USD</x:v>
      </x:c>
      <x:c r="E1402" s="13" t="n">
        <x:v>6500000</x:v>
      </x:c>
      <x:c r="F1402" s="8" t="str">
        <x:v>secondary_event_table</x:v>
      </x:c>
      <x:c r="G1402" s="8" t="str">
        <x:v>Brooke Henderson (12)</x:v>
      </x:c>
      <x:c r="H1402" s="8" t="str"/>
      <x:c r="I1402" s="8" t="str">
        <x:v>https://en.wikipedia.org/wiki/2022_LPGA_Tour</x:v>
      </x:c>
      <x:c r="J1402" s="8" t="str">
        <x:v>6,500,000 / 1,000,000</x:v>
      </x:c>
    </x:row>
    <x:row r="1403" ht="23" customHeight="1">
      <x:c r="A1403" s="8" t="str">
        <x:v>LPGA</x:v>
      </x:c>
      <x:c r="B1403" s="11" t="n">
        <x:v>2022</x:v>
      </x:c>
      <x:c r="C1403" s="8" t="str">
        <x:v>Trust Golf Women's Scottish Open</x:v>
      </x:c>
      <x:c r="D1403" s="11" t="str">
        <x:v>USD</x:v>
      </x:c>
      <x:c r="E1403" s="13" t="n">
        <x:v>2000000</x:v>
      </x:c>
      <x:c r="F1403" s="8" t="str">
        <x:v>secondary_event_table</x:v>
      </x:c>
      <x:c r="G1403" s="8" t="str">
        <x:v>Ayaka Furue (1)</x:v>
      </x:c>
      <x:c r="H1403" s="8" t="str"/>
      <x:c r="I1403" s="8" t="str">
        <x:v>https://en.wikipedia.org/wiki/2022_LPGA_Tour</x:v>
      </x:c>
      <x:c r="J1403" s="8" t="str">
        <x:v>2,000,000 / 300,000</x:v>
      </x:c>
    </x:row>
    <x:row r="1404" ht="23" customHeight="1">
      <x:c r="A1404" s="8" t="str">
        <x:v>LPGA</x:v>
      </x:c>
      <x:c r="B1404" s="11" t="n">
        <x:v>2022</x:v>
      </x:c>
      <x:c r="C1404" s="8" t="str">
        <x:v>AIG Women's Open</x:v>
      </x:c>
      <x:c r="D1404" s="11" t="str">
        <x:v>USD</x:v>
      </x:c>
      <x:c r="E1404" s="13" t="n">
        <x:v>7300000</x:v>
      </x:c>
      <x:c r="F1404" s="8" t="str">
        <x:v>secondary_event_table</x:v>
      </x:c>
      <x:c r="G1404" s="8" t="str">
        <x:v>Ashleigh Buhai (1)</x:v>
      </x:c>
      <x:c r="H1404" s="8" t="str"/>
      <x:c r="I1404" s="8" t="str">
        <x:v>https://en.wikipedia.org/wiki/2022_LPGA_Tour</x:v>
      </x:c>
      <x:c r="J1404" s="8" t="str">
        <x:v>7,300,000[11] / 1,095,000</x:v>
      </x:c>
    </x:row>
    <x:row r="1405" ht="23" customHeight="1">
      <x:c r="A1405" s="8" t="str">
        <x:v>LPGA</x:v>
      </x:c>
      <x:c r="B1405" s="11" t="n">
        <x:v>2022</x:v>
      </x:c>
      <x:c r="C1405" s="8" t="str">
        <x:v>ISPS Handa World Invitational</x:v>
      </x:c>
      <x:c r="D1405" s="11" t="str">
        <x:v>USD</x:v>
      </x:c>
      <x:c r="E1405" s="13" t="n">
        <x:v>1500000</x:v>
      </x:c>
      <x:c r="F1405" s="8" t="str">
        <x:v>secondary_event_table</x:v>
      </x:c>
      <x:c r="G1405" s="8" t="str">
        <x:v>Maja Stark (1)</x:v>
      </x:c>
      <x:c r="H1405" s="8" t="str"/>
      <x:c r="I1405" s="8" t="str">
        <x:v>https://en.wikipedia.org/wiki/2022_LPGA_Tour</x:v>
      </x:c>
      <x:c r="J1405" s="8" t="str">
        <x:v>1,500,000 / 225,000</x:v>
      </x:c>
    </x:row>
    <x:row r="1406" ht="23" customHeight="1">
      <x:c r="A1406" s="8" t="str">
        <x:v>LPGA</x:v>
      </x:c>
      <x:c r="B1406" s="11" t="n">
        <x:v>2022</x:v>
      </x:c>
      <x:c r="C1406" s="8" t="str">
        <x:v>CP Women's Open</x:v>
      </x:c>
      <x:c r="D1406" s="11" t="str">
        <x:v>USD</x:v>
      </x:c>
      <x:c r="E1406" s="13" t="n">
        <x:v>2350000</x:v>
      </x:c>
      <x:c r="F1406" s="8" t="str">
        <x:v>secondary_event_table</x:v>
      </x:c>
      <x:c r="G1406" s="8" t="str">
        <x:v>Paula Reto (1)</x:v>
      </x:c>
      <x:c r="H1406" s="8" t="str"/>
      <x:c r="I1406" s="8" t="str">
        <x:v>https://en.wikipedia.org/wiki/2022_LPGA_Tour</x:v>
      </x:c>
      <x:c r="J1406" s="8" t="str">
        <x:v>2,350,000 / 352,500</x:v>
      </x:c>
    </x:row>
    <x:row r="1407" ht="23" customHeight="1">
      <x:c r="A1407" s="8" t="str">
        <x:v>LPGA</x:v>
      </x:c>
      <x:c r="B1407" s="11" t="n">
        <x:v>2022</x:v>
      </x:c>
      <x:c r="C1407" s="8" t="str">
        <x:v>Dana Open</x:v>
      </x:c>
      <x:c r="D1407" s="11" t="str">
        <x:v>USD</x:v>
      </x:c>
      <x:c r="E1407" s="13" t="n">
        <x:v>1750000</x:v>
      </x:c>
      <x:c r="F1407" s="8" t="str">
        <x:v>secondary_event_table</x:v>
      </x:c>
      <x:c r="G1407" s="8" t="str">
        <x:v>Gaby López (3)</x:v>
      </x:c>
      <x:c r="H1407" s="8" t="str"/>
      <x:c r="I1407" s="8" t="str">
        <x:v>https://en.wikipedia.org/wiki/2022_LPGA_Tour</x:v>
      </x:c>
      <x:c r="J1407" s="8" t="str">
        <x:v>1,750,000 / 262,500</x:v>
      </x:c>
    </x:row>
    <x:row r="1408" ht="23" customHeight="1">
      <x:c r="A1408" s="8" t="str">
        <x:v>LPGA</x:v>
      </x:c>
      <x:c r="B1408" s="11" t="n">
        <x:v>2022</x:v>
      </x:c>
      <x:c r="C1408" s="8" t="str">
        <x:v>Kroger Queen City Championship</x:v>
      </x:c>
      <x:c r="D1408" s="11" t="str">
        <x:v>USD</x:v>
      </x:c>
      <x:c r="E1408" s="13" t="n">
        <x:v>1750000</x:v>
      </x:c>
      <x:c r="F1408" s="8" t="str">
        <x:v>secondary_event_table</x:v>
      </x:c>
      <x:c r="G1408" s="8" t="str">
        <x:v>Ally Ewing (3)</x:v>
      </x:c>
      <x:c r="H1408" s="8" t="str"/>
      <x:c r="I1408" s="8" t="str">
        <x:v>https://en.wikipedia.org/wiki/2022_LPGA_Tour</x:v>
      </x:c>
      <x:c r="J1408" s="8" t="str">
        <x:v>1,750,000 / 262,500</x:v>
      </x:c>
    </x:row>
    <x:row r="1409" ht="23" customHeight="1">
      <x:c r="A1409" s="8" t="str">
        <x:v>LPGA</x:v>
      </x:c>
      <x:c r="B1409" s="11" t="n">
        <x:v>2022</x:v>
      </x:c>
      <x:c r="C1409" s="8" t="str">
        <x:v>Portland Classic</x:v>
      </x:c>
      <x:c r="D1409" s="11" t="str">
        <x:v>USD</x:v>
      </x:c>
      <x:c r="E1409" s="13" t="n">
        <x:v>1500000</x:v>
      </x:c>
      <x:c r="F1409" s="8" t="str">
        <x:v>secondary_event_table</x:v>
      </x:c>
      <x:c r="G1409" s="8" t="str">
        <x:v>Andrea Lee (1)</x:v>
      </x:c>
      <x:c r="H1409" s="8" t="str"/>
      <x:c r="I1409" s="8" t="str">
        <x:v>https://en.wikipedia.org/wiki/2022_LPGA_Tour</x:v>
      </x:c>
      <x:c r="J1409" s="8" t="str">
        <x:v>1,500,000 / 225,000</x:v>
      </x:c>
    </x:row>
    <x:row r="1410" ht="23" customHeight="1">
      <x:c r="A1410" s="8" t="str">
        <x:v>LPGA</x:v>
      </x:c>
      <x:c r="B1410" s="11" t="n">
        <x:v>2022</x:v>
      </x:c>
      <x:c r="C1410" s="8" t="str">
        <x:v>Walmart NW Arkansas Championship</x:v>
      </x:c>
      <x:c r="D1410" s="11" t="str">
        <x:v>USD</x:v>
      </x:c>
      <x:c r="E1410" s="13" t="n">
        <x:v>2300000</x:v>
      </x:c>
      <x:c r="F1410" s="8" t="str">
        <x:v>secondary_event_table</x:v>
      </x:c>
      <x:c r="G1410" s="8" t="str">
        <x:v>Atthaya Thitikul (2)</x:v>
      </x:c>
      <x:c r="H1410" s="8" t="str"/>
      <x:c r="I1410" s="8" t="str">
        <x:v>https://en.wikipedia.org/wiki/2022_LPGA_Tour</x:v>
      </x:c>
      <x:c r="J1410" s="8" t="str">
        <x:v>2,300,000 / 345,000</x:v>
      </x:c>
    </x:row>
    <x:row r="1411" ht="23" customHeight="1">
      <x:c r="A1411" s="8" t="str">
        <x:v>LPGA</x:v>
      </x:c>
      <x:c r="B1411" s="11" t="n">
        <x:v>2022</x:v>
      </x:c>
      <x:c r="C1411" s="8" t="str">
        <x:v>Volunteers of America Classic</x:v>
      </x:c>
      <x:c r="D1411" s="11" t="str">
        <x:v>USD</x:v>
      </x:c>
      <x:c r="E1411" s="13" t="n">
        <x:v>1700000</x:v>
      </x:c>
      <x:c r="F1411" s="8" t="str">
        <x:v>secondary_event_table</x:v>
      </x:c>
      <x:c r="G1411" s="8" t="str">
        <x:v>Charley Hull (2)</x:v>
      </x:c>
      <x:c r="H1411" s="8" t="str"/>
      <x:c r="I1411" s="8" t="str">
        <x:v>https://en.wikipedia.org/wiki/2022_LPGA_Tour</x:v>
      </x:c>
      <x:c r="J1411" s="8" t="str">
        <x:v>1,700,000 / 255,000</x:v>
      </x:c>
    </x:row>
    <x:row r="1412" ht="23" customHeight="1">
      <x:c r="A1412" s="8" t="str">
        <x:v>LPGA</x:v>
      </x:c>
      <x:c r="B1412" s="11" t="n">
        <x:v>2022</x:v>
      </x:c>
      <x:c r="C1412" s="8" t="str">
        <x:v>LPGA Mediheal Championship</x:v>
      </x:c>
      <x:c r="D1412" s="11" t="str">
        <x:v>USD</x:v>
      </x:c>
      <x:c r="E1412" s="13" t="n">
        <x:v>1800000</x:v>
      </x:c>
      <x:c r="F1412" s="8" t="str">
        <x:v>secondary_event_table</x:v>
      </x:c>
      <x:c r="G1412" s="8" t="str">
        <x:v>Jodi Ewart Shadoff (1)</x:v>
      </x:c>
      <x:c r="H1412" s="8" t="str"/>
      <x:c r="I1412" s="8" t="str">
        <x:v>https://en.wikipedia.org/wiki/2022_LPGA_Tour</x:v>
      </x:c>
      <x:c r="J1412" s="8" t="str">
        <x:v>1,800,000 / 270,000</x:v>
      </x:c>
    </x:row>
    <x:row r="1413" ht="23" customHeight="1">
      <x:c r="A1413" s="8" t="str">
        <x:v>LPGA</x:v>
      </x:c>
      <x:c r="B1413" s="11" t="n">
        <x:v>2022</x:v>
      </x:c>
      <x:c r="C1413" s="8" t="str">
        <x:v>BMW Ladies Championship</x:v>
      </x:c>
      <x:c r="D1413" s="11" t="str">
        <x:v>USD</x:v>
      </x:c>
      <x:c r="E1413" s="13" t="n">
        <x:v>2000000</x:v>
      </x:c>
      <x:c r="F1413" s="8" t="str">
        <x:v>secondary_event_table</x:v>
      </x:c>
      <x:c r="G1413" s="8" t="str">
        <x:v>Lydia Ko (18)</x:v>
      </x:c>
      <x:c r="H1413" s="8" t="str"/>
      <x:c r="I1413" s="8" t="str">
        <x:v>https://en.wikipedia.org/wiki/2022_LPGA_Tour</x:v>
      </x:c>
      <x:c r="J1413" s="8" t="str">
        <x:v>2,000,000 / 300,000</x:v>
      </x:c>
    </x:row>
    <x:row r="1414" ht="23" customHeight="1">
      <x:c r="A1414" s="8" t="str">
        <x:v>LPGA</x:v>
      </x:c>
      <x:c r="B1414" s="11" t="n">
        <x:v>2022</x:v>
      </x:c>
      <x:c r="C1414" s="8" t="str">
        <x:v>Toto Japan Classic</x:v>
      </x:c>
      <x:c r="D1414" s="11" t="str">
        <x:v>USD</x:v>
      </x:c>
      <x:c r="E1414" s="13" t="n">
        <x:v>2000000</x:v>
      </x:c>
      <x:c r="F1414" s="8" t="str">
        <x:v>secondary_event_table</x:v>
      </x:c>
      <x:c r="G1414" s="8" t="str">
        <x:v>Gemma Dryburgh (1)</x:v>
      </x:c>
      <x:c r="H1414" s="8" t="str"/>
      <x:c r="I1414" s="8" t="str">
        <x:v>https://en.wikipedia.org/wiki/2022_LPGA_Tour</x:v>
      </x:c>
      <x:c r="J1414" s="8" t="str">
        <x:v>2,000,000 / 300,000</x:v>
      </x:c>
    </x:row>
    <x:row r="1415" ht="23" customHeight="1">
      <x:c r="A1415" s="8" t="str">
        <x:v>LPGA</x:v>
      </x:c>
      <x:c r="B1415" s="11" t="n">
        <x:v>2022</x:v>
      </x:c>
      <x:c r="C1415" s="8" t="str">
        <x:v>Pelican Women's Championship</x:v>
      </x:c>
      <x:c r="D1415" s="11" t="str">
        <x:v>USD</x:v>
      </x:c>
      <x:c r="E1415" s="13" t="n">
        <x:v>2000000</x:v>
      </x:c>
      <x:c r="F1415" s="8" t="str">
        <x:v>secondary_event_table</x:v>
      </x:c>
      <x:c r="G1415" s="8" t="str">
        <x:v>Nelly Korda (8)</x:v>
      </x:c>
      <x:c r="H1415" s="8" t="str"/>
      <x:c r="I1415" s="8" t="str">
        <x:v>https://en.wikipedia.org/wiki/2022_LPGA_Tour</x:v>
      </x:c>
      <x:c r="J1415" s="8" t="str">
        <x:v>2,000,000 / 300,000</x:v>
      </x:c>
    </x:row>
    <x:row r="1416" ht="23" customHeight="1">
      <x:c r="A1416" s="8" t="str">
        <x:v>LPGA</x:v>
      </x:c>
      <x:c r="B1416" s="11" t="n">
        <x:v>2022</x:v>
      </x:c>
      <x:c r="C1416" s="8" t="str">
        <x:v>CME Group Tour Championship</x:v>
      </x:c>
      <x:c r="D1416" s="11" t="str">
        <x:v>USD</x:v>
      </x:c>
      <x:c r="E1416" s="13" t="n">
        <x:v>7000000</x:v>
      </x:c>
      <x:c r="F1416" s="8" t="str">
        <x:v>secondary_event_table</x:v>
      </x:c>
      <x:c r="G1416" s="8" t="str">
        <x:v>Lydia Ko (19)</x:v>
      </x:c>
      <x:c r="H1416" s="8" t="str"/>
      <x:c r="I1416" s="8" t="str">
        <x:v>https://en.wikipedia.org/wiki/2022_LPGA_Tour</x:v>
      </x:c>
      <x:c r="J1416" s="8" t="str">
        <x:v>7,000,000 / 2,000,000</x:v>
      </x:c>
    </x:row>
    <x:row r="1417" ht="23" customHeight="1">
      <x:c r="A1417" s="8" t="str">
        <x:v>LET</x:v>
      </x:c>
      <x:c r="B1417" s="11" t="n">
        <x:v>2022</x:v>
      </x:c>
      <x:c r="C1417" s="8" t="str">
        <x:v>Magical Kenya Ladies Open</x:v>
      </x:c>
      <x:c r="D1417" s="11" t="str">
        <x:v>EUR</x:v>
      </x:c>
      <x:c r="E1417" s="13" t="n">
        <x:v>300000</x:v>
      </x:c>
      <x:c r="F1417" s="8" t="str">
        <x:v>secondary_event_table</x:v>
      </x:c>
      <x:c r="G1417" s="8" t="str">
        <x:v>Esther Henseleit (2)</x:v>
      </x:c>
      <x:c r="H1417" s="8" t="str"/>
      <x:c r="I1417" s="8" t="str">
        <x:v>https://en.wikipedia.org/wiki/2022_Ladies_European_Tour</x:v>
      </x:c>
      <x:c r="J1417" s="8" t="str">
        <x:v>300,000</x:v>
      </x:c>
    </x:row>
    <x:row r="1418" ht="23" customHeight="1">
      <x:c r="A1418" s="8" t="str">
        <x:v>LET</x:v>
      </x:c>
      <x:c r="B1418" s="11" t="n">
        <x:v>2022</x:v>
      </x:c>
      <x:c r="C1418" s="8" t="str">
        <x:v>Aramco Saudi Ladies International</x:v>
      </x:c>
      <x:c r="D1418" s="11" t="str">
        <x:v>USD</x:v>
      </x:c>
      <x:c r="E1418" s="13" t="n">
        <x:v>1000000</x:v>
      </x:c>
      <x:c r="F1418" s="8" t="str">
        <x:v>secondary_event_table</x:v>
      </x:c>
      <x:c r="G1418" s="8" t="str">
        <x:v>Georgia Hall (2)</x:v>
      </x:c>
      <x:c r="H1418" s="8" t="str"/>
      <x:c r="I1418" s="8" t="str">
        <x:v>https://en.wikipedia.org/wiki/2022_Ladies_European_Tour</x:v>
      </x:c>
      <x:c r="J1418" s="8" t="str">
        <x:v>$1,000,000</x:v>
      </x:c>
    </x:row>
    <x:row r="1419" ht="23" customHeight="1">
      <x:c r="A1419" s="8" t="str">
        <x:v>LET</x:v>
      </x:c>
      <x:c r="B1419" s="11" t="n">
        <x:v>2022</x:v>
      </x:c>
      <x:c r="C1419" s="8" t="str">
        <x:v>Joburg Ladies Open</x:v>
      </x:c>
      <x:c r="D1419" s="11" t="str">
        <x:v>EUR</x:v>
      </x:c>
      <x:c r="E1419" s="13" t="n">
        <x:v>250000</x:v>
      </x:c>
      <x:c r="F1419" s="8" t="str">
        <x:v>secondary_event_table</x:v>
      </x:c>
      <x:c r="G1419" s="8" t="str">
        <x:v>Linn Grant (1)</x:v>
      </x:c>
      <x:c r="H1419" s="8" t="str"/>
      <x:c r="I1419" s="8" t="str">
        <x:v>https://en.wikipedia.org/wiki/2022_Ladies_European_Tour</x:v>
      </x:c>
      <x:c r="J1419" s="8" t="str">
        <x:v>250,000 / Co-sanctioned with the Sunshine Ladies Tour</x:v>
      </x:c>
    </x:row>
    <x:row r="1420" ht="23" customHeight="1">
      <x:c r="A1420" s="8" t="str">
        <x:v>LET</x:v>
      </x:c>
      <x:c r="B1420" s="11" t="n">
        <x:v>2022</x:v>
      </x:c>
      <x:c r="C1420" s="8" t="str">
        <x:v>Investec South African Women's Open</x:v>
      </x:c>
      <x:c r="D1420" s="11" t="str">
        <x:v>EUR</x:v>
      </x:c>
      <x:c r="E1420" s="13" t="n">
        <x:v>300000</x:v>
      </x:c>
      <x:c r="F1420" s="8" t="str">
        <x:v>secondary_event_table</x:v>
      </x:c>
      <x:c r="G1420" s="8" t="str">
        <x:v>Lee-Anne Pace (11)</x:v>
      </x:c>
      <x:c r="H1420" s="8" t="str"/>
      <x:c r="I1420" s="8" t="str">
        <x:v>https://en.wikipedia.org/wiki/2022_Ladies_European_Tour</x:v>
      </x:c>
      <x:c r="J1420" s="8" t="str">
        <x:v>300,000 / Co-sanctioned with the Sunshine Ladies Tour</x:v>
      </x:c>
    </x:row>
    <x:row r="1421" ht="23" customHeight="1">
      <x:c r="A1421" s="8" t="str">
        <x:v>LET</x:v>
      </x:c>
      <x:c r="B1421" s="11" t="n">
        <x:v>2022</x:v>
      </x:c>
      <x:c r="C1421" s="8" t="str">
        <x:v>Trust Golf Asian Mixed Cup</x:v>
      </x:c>
      <x:c r="D1421" s="11" t="str">
        <x:v>USD</x:v>
      </x:c>
      <x:c r="E1421" s="13" t="n">
        <x:v>750000</x:v>
      </x:c>
      <x:c r="F1421" s="8" t="str">
        <x:v>secondary_event_table</x:v>
      </x:c>
      <x:c r="G1421" s="8" t="str">
        <x:v>Chanoknan Angurasaranee (n/a)[b]low woman</x:v>
      </x:c>
      <x:c r="H1421" s="8" t="str"/>
      <x:c r="I1421" s="8" t="str">
        <x:v>https://en.wikipedia.org/wiki/2022_Ladies_European_Tour</x:v>
      </x:c>
      <x:c r="J1421" s="8" t="str">
        <x:v>$750,000 / Co-sanctioned with the Asian Tour with field of 72 men and 72 women playing from different tees[c]</x:v>
      </x:c>
    </x:row>
    <x:row r="1422" ht="23" customHeight="1">
      <x:c r="A1422" s="8" t="str">
        <x:v>LET</x:v>
      </x:c>
      <x:c r="B1422" s="11" t="n">
        <x:v>2022</x:v>
      </x:c>
      <x:c r="C1422" s="8" t="str">
        <x:v>Trust Golf Asian Mixed Stableford Challenge</x:v>
      </x:c>
      <x:c r="D1422" s="11" t="str">
        <x:v>USD</x:v>
      </x:c>
      <x:c r="E1422" s="13" t="n">
        <x:v>750000</x:v>
      </x:c>
      <x:c r="F1422" s="8" t="str">
        <x:v>secondary_event_table</x:v>
      </x:c>
      <x:c r="G1422" s="8" t="str">
        <x:v>Maja Stark (n/c)[d]low woman</x:v>
      </x:c>
      <x:c r="H1422" s="8" t="str"/>
      <x:c r="I1422" s="8" t="str">
        <x:v>https://en.wikipedia.org/wiki/2022_Ladies_European_Tour</x:v>
      </x:c>
      <x:c r="J1422" s="8" t="str">
        <x:v>$750,000</x:v>
      </x:c>
    </x:row>
    <x:row r="1423" ht="23" customHeight="1">
      <x:c r="A1423" s="8" t="str">
        <x:v>LET</x:v>
      </x:c>
      <x:c r="B1423" s="11" t="n">
        <x:v>2022</x:v>
      </x:c>
      <x:c r="C1423" s="8" t="str">
        <x:v>Australian Ladies Classic – Bonville</x:v>
      </x:c>
      <x:c r="D1423" s="11" t="str">
        <x:v>EUR</x:v>
      </x:c>
      <x:c r="E1423" s="13" t="n">
        <x:v>240000</x:v>
      </x:c>
      <x:c r="F1423" s="8" t="str">
        <x:v>secondary_event_table</x:v>
      </x:c>
      <x:c r="G1423" s="8" t="str">
        <x:v>Meghan MacLaren (3)</x:v>
      </x:c>
      <x:c r="H1423" s="8" t="str"/>
      <x:c r="I1423" s="8" t="str">
        <x:v>https://en.wikipedia.org/wiki/2022_Ladies_European_Tour</x:v>
      </x:c>
      <x:c r="J1423" s="8" t="str">
        <x:v>240,000 / Co-sanctioned with the WPGA Tour of Australasia</x:v>
      </x:c>
    </x:row>
    <x:row r="1424" ht="23" customHeight="1">
      <x:c r="A1424" s="8" t="str">
        <x:v>LET</x:v>
      </x:c>
      <x:c r="B1424" s="11" t="n">
        <x:v>2022</x:v>
      </x:c>
      <x:c r="C1424" s="8" t="str">
        <x:v>Women's NSW Open</x:v>
      </x:c>
      <x:c r="D1424" s="11" t="str">
        <x:v>EUR</x:v>
      </x:c>
      <x:c r="E1424" s="13" t="n">
        <x:v>210000</x:v>
      </x:c>
      <x:c r="F1424" s="8" t="str">
        <x:v>secondary_event_table</x:v>
      </x:c>
      <x:c r="G1424" s="8" t="str">
        <x:v>Maja Stark (3)</x:v>
      </x:c>
      <x:c r="H1424" s="8" t="str"/>
      <x:c r="I1424" s="8" t="str">
        <x:v>https://en.wikipedia.org/wiki/2022_Ladies_European_Tour</x:v>
      </x:c>
      <x:c r="J1424" s="8" t="str">
        <x:v>210,000 / Co-sanctioned with the WPGA Tour of Australasia</x:v>
      </x:c>
    </x:row>
    <x:row r="1425" ht="23" customHeight="1">
      <x:c r="A1425" s="8" t="str">
        <x:v>LET</x:v>
      </x:c>
      <x:c r="B1425" s="11" t="n">
        <x:v>2022</x:v>
      </x:c>
      <x:c r="C1425" s="8" t="str">
        <x:v>Madrid Ladies Open</x:v>
      </x:c>
      <x:c r="D1425" s="11" t="str">
        <x:v>EUR</x:v>
      </x:c>
      <x:c r="E1425" s="13" t="n">
        <x:v>300000</x:v>
      </x:c>
      <x:c r="F1425" s="8" t="str">
        <x:v>secondary_event_table</x:v>
      </x:c>
      <x:c r="G1425" s="8" t="str">
        <x:v>Ana Peláez (1)</x:v>
      </x:c>
      <x:c r="H1425" s="8" t="str"/>
      <x:c r="I1425" s="8" t="str">
        <x:v>https://en.wikipedia.org/wiki/2022_Ladies_European_Tour</x:v>
      </x:c>
      <x:c r="J1425" s="8" t="str">
        <x:v>300,000 / New event</x:v>
      </x:c>
    </x:row>
    <x:row r="1426" ht="23" customHeight="1">
      <x:c r="A1426" s="8" t="str">
        <x:v>LET</x:v>
      </x:c>
      <x:c r="B1426" s="11" t="n">
        <x:v>2022</x:v>
      </x:c>
      <x:c r="C1426" s="8" t="str">
        <x:v>Aramco Team Series – Bangkok</x:v>
      </x:c>
      <x:c r="D1426" s="11" t="str">
        <x:v>USD</x:v>
      </x:c>
      <x:c r="E1426" s="13" t="n">
        <x:v>500000</x:v>
      </x:c>
      <x:c r="F1426" s="8" t="str">
        <x:v>secondary_event_table</x:v>
      </x:c>
      <x:c r="G1426" s="8" t="str">
        <x:v>Manon De Roey (1)</x:v>
      </x:c>
      <x:c r="H1426" s="8" t="str"/>
      <x:c r="I1426" s="8" t="str">
        <x:v>https://en.wikipedia.org/wiki/2022_Ladies_European_Tour</x:v>
      </x:c>
      <x:c r="J1426" s="8" t="str">
        <x:v>$500,000 / Aramco Team Series Individual event</x:v>
      </x:c>
    </x:row>
    <x:row r="1427" ht="23" customHeight="1">
      <x:c r="A1427" s="8" t="str">
        <x:v>LET</x:v>
      </x:c>
      <x:c r="B1427" s="11" t="n">
        <x:v>2022</x:v>
      </x:c>
      <x:c r="C1427" s="8" t="str">
        <x:v>Jabra Ladies Open</x:v>
      </x:c>
      <x:c r="D1427" s="11" t="str">
        <x:v>EUR</x:v>
      </x:c>
      <x:c r="E1427" s="13" t="n">
        <x:v>250000</x:v>
      </x:c>
      <x:c r="F1427" s="8" t="str">
        <x:v>secondary_event_table</x:v>
      </x:c>
      <x:c r="G1427" s="8" t="str">
        <x:v>Tiia Koivisto (1)</x:v>
      </x:c>
      <x:c r="H1427" s="8" t="str"/>
      <x:c r="I1427" s="8" t="str">
        <x:v>https://en.wikipedia.org/wiki/2022_Ladies_European_Tour</x:v>
      </x:c>
      <x:c r="J1427" s="8" t="str">
        <x:v>250,000</x:v>
      </x:c>
    </x:row>
    <x:row r="1428" ht="23" customHeight="1">
      <x:c r="A1428" s="8" t="str">
        <x:v>LET</x:v>
      </x:c>
      <x:c r="B1428" s="11" t="n">
        <x:v>2022</x:v>
      </x:c>
      <x:c r="C1428" s="8" t="str">
        <x:v>Mithra Belgian Ladies Open</x:v>
      </x:c>
      <x:c r="D1428" s="11" t="str">
        <x:v>EUR</x:v>
      </x:c>
      <x:c r="E1428" s="13" t="n">
        <x:v>200000</x:v>
      </x:c>
      <x:c r="F1428" s="8" t="str">
        <x:v>secondary_event_table</x:v>
      </x:c>
      <x:c r="G1428" s="8" t="str">
        <x:v>Linn Grant (2)</x:v>
      </x:c>
      <x:c r="H1428" s="8" t="str"/>
      <x:c r="I1428" s="8" t="str">
        <x:v>https://en.wikipedia.org/wiki/2022_Ladies_European_Tour</x:v>
      </x:c>
      <x:c r="J1428" s="8" t="str">
        <x:v>200,000 / Last played in 1995</x:v>
      </x:c>
    </x:row>
    <x:row r="1429" ht="23" customHeight="1">
      <x:c r="A1429" s="8" t="str">
        <x:v>LET</x:v>
      </x:c>
      <x:c r="B1429" s="11" t="n">
        <x:v>2022</x:v>
      </x:c>
      <x:c r="C1429" s="8" t="str">
        <x:v>Ladies Italian Open</x:v>
      </x:c>
      <x:c r="D1429" s="11" t="str">
        <x:v>EUR</x:v>
      </x:c>
      <x:c r="E1429" s="13" t="n">
        <x:v>200000</x:v>
      </x:c>
      <x:c r="F1429" s="8" t="str">
        <x:v>secondary_event_table</x:v>
      </x:c>
      <x:c r="G1429" s="8" t="str">
        <x:v>Morgane Métraux (1)</x:v>
      </x:c>
      <x:c r="H1429" s="8" t="str"/>
      <x:c r="I1429" s="8" t="str">
        <x:v>https://en.wikipedia.org/wiki/2022_Ladies_European_Tour</x:v>
      </x:c>
      <x:c r="J1429" s="8" t="str">
        <x:v>200,000</x:v>
      </x:c>
    </x:row>
    <x:row r="1430" ht="23" customHeight="1">
      <x:c r="A1430" s="8" t="str">
        <x:v>LET</x:v>
      </x:c>
      <x:c r="B1430" s="11" t="n">
        <x:v>2022</x:v>
      </x:c>
      <x:c r="C1430" s="8" t="str">
        <x:v>Volvo Car Scandinavian Mixed</x:v>
      </x:c>
      <x:c r="D1430" s="11" t="str">
        <x:v>USD</x:v>
      </x:c>
      <x:c r="E1430" s="13" t="n">
        <x:v>2000000</x:v>
      </x:c>
      <x:c r="F1430" s="8" t="str">
        <x:v>secondary_event_table</x:v>
      </x:c>
      <x:c r="G1430" s="8" t="str">
        <x:v>Linn Grant (3)</x:v>
      </x:c>
      <x:c r="H1430" s="8" t="str"/>
      <x:c r="I1430" s="8" t="str">
        <x:v>https://en.wikipedia.org/wiki/2022_Ladies_European_Tour</x:v>
      </x:c>
      <x:c r="J1430" s="8" t="str">
        <x:v>$2,000,000 / Co-sanctioned with the European Tour with field of 78 men and 78 women playing from different tees[c]</x:v>
      </x:c>
    </x:row>
    <x:row r="1431" ht="23" customHeight="1">
      <x:c r="A1431" s="8" t="str">
        <x:v>LET</x:v>
      </x:c>
      <x:c r="B1431" s="11" t="n">
        <x:v>2022</x:v>
      </x:c>
      <x:c r="C1431" s="8" t="str">
        <x:v>Aramco Team Series – London</x:v>
      </x:c>
      <x:c r="D1431" s="11" t="str">
        <x:v>USD</x:v>
      </x:c>
      <x:c r="E1431" s="13" t="n">
        <x:v>500000</x:v>
      </x:c>
      <x:c r="F1431" s="8" t="str">
        <x:v>secondary_event_table</x:v>
      </x:c>
      <x:c r="G1431" s="8" t="str">
        <x:v>Bronte Law (2)</x:v>
      </x:c>
      <x:c r="H1431" s="8" t="str"/>
      <x:c r="I1431" s="8" t="str">
        <x:v>https://en.wikipedia.org/wiki/2022_Ladies_European_Tour</x:v>
      </x:c>
      <x:c r="J1431" s="8" t="str">
        <x:v>$500,000 / Aramco Team Series Individual event</x:v>
      </x:c>
    </x:row>
    <x:row r="1432" ht="23" customHeight="1">
      <x:c r="A1432" s="8" t="str">
        <x:v>LET</x:v>
      </x:c>
      <x:c r="B1432" s="11" t="n">
        <x:v>2022</x:v>
      </x:c>
      <x:c r="C1432" s="8" t="str">
        <x:v>Tipsport Czech Ladies Open</x:v>
      </x:c>
      <x:c r="D1432" s="11" t="str">
        <x:v>EUR</x:v>
      </x:c>
      <x:c r="E1432" s="13" t="n">
        <x:v>200000</x:v>
      </x:c>
      <x:c r="F1432" s="8" t="str">
        <x:v>secondary_event_table</x:v>
      </x:c>
      <x:c r="G1432" s="8" t="str">
        <x:v>Jana Melichová (1) (a)</x:v>
      </x:c>
      <x:c r="H1432" s="8" t="str"/>
      <x:c r="I1432" s="8" t="str">
        <x:v>https://en.wikipedia.org/wiki/2022_Ladies_European_Tour</x:v>
      </x:c>
      <x:c r="J1432" s="8" t="str">
        <x:v>200,000</x:v>
      </x:c>
    </x:row>
    <x:row r="1433" ht="23" customHeight="1">
      <x:c r="A1433" s="8" t="str">
        <x:v>LET</x:v>
      </x:c>
      <x:c r="B1433" s="11" t="n">
        <x:v>2022</x:v>
      </x:c>
      <x:c r="C1433" s="8" t="str">
        <x:v>Amundi German Masters</x:v>
      </x:c>
      <x:c r="D1433" s="11" t="str">
        <x:v>EUR</x:v>
      </x:c>
      <x:c r="E1433" s="13" t="n">
        <x:v>300000</x:v>
      </x:c>
      <x:c r="F1433" s="8" t="str">
        <x:v>secondary_event_table</x:v>
      </x:c>
      <x:c r="G1433" s="8" t="str">
        <x:v>Maja Stark (4)</x:v>
      </x:c>
      <x:c r="H1433" s="8" t="str"/>
      <x:c r="I1433" s="8" t="str">
        <x:v>https://en.wikipedia.org/wiki/2022_Ladies_European_Tour</x:v>
      </x:c>
      <x:c r="J1433" s="8" t="str">
        <x:v>300,000 / Last played in 2016</x:v>
      </x:c>
    </x:row>
    <x:row r="1434" ht="23" customHeight="1">
      <x:c r="A1434" s="8" t="str">
        <x:v>LET</x:v>
      </x:c>
      <x:c r="B1434" s="11" t="n">
        <x:v>2022</x:v>
      </x:c>
      <x:c r="C1434" s="8" t="str">
        <x:v>Estrella Damm Ladies Open</x:v>
      </x:c>
      <x:c r="D1434" s="11" t="str">
        <x:v>EUR</x:v>
      </x:c>
      <x:c r="E1434" s="13" t="n">
        <x:v>300000</x:v>
      </x:c>
      <x:c r="F1434" s="8" t="str">
        <x:v>secondary_event_table</x:v>
      </x:c>
      <x:c r="G1434" s="8" t="str">
        <x:v>Carlota Ciganda (6)</x:v>
      </x:c>
      <x:c r="H1434" s="8" t="str"/>
      <x:c r="I1434" s="8" t="str">
        <x:v>https://en.wikipedia.org/wiki/2022_Ladies_European_Tour</x:v>
      </x:c>
      <x:c r="J1434" s="8" t="str">
        <x:v>300,000</x:v>
      </x:c>
    </x:row>
    <x:row r="1435" ht="23" customHeight="1">
      <x:c r="A1435" s="8" t="str">
        <x:v>LET</x:v>
      </x:c>
      <x:c r="B1435" s="11" t="n">
        <x:v>2022</x:v>
      </x:c>
      <x:c r="C1435" s="8" t="str">
        <x:v>Big Green Egg Open</x:v>
      </x:c>
      <x:c r="D1435" s="11" t="str">
        <x:v>EUR</x:v>
      </x:c>
      <x:c r="E1435" s="13" t="n">
        <x:v>250000</x:v>
      </x:c>
      <x:c r="F1435" s="8" t="str">
        <x:v>secondary_event_table</x:v>
      </x:c>
      <x:c r="G1435" s="8" t="str">
        <x:v>Anna Nordqvist (5)</x:v>
      </x:c>
      <x:c r="H1435" s="8" t="str"/>
      <x:c r="I1435" s="8" t="str">
        <x:v>https://en.wikipedia.org/wiki/2022_Ladies_European_Tour</x:v>
      </x:c>
      <x:c r="J1435" s="8" t="str">
        <x:v>250,000</x:v>
      </x:c>
    </x:row>
    <x:row r="1436" ht="23" customHeight="1">
      <x:c r="A1436" s="8" t="str">
        <x:v>LET</x:v>
      </x:c>
      <x:c r="B1436" s="11" t="n">
        <x:v>2022</x:v>
      </x:c>
      <x:c r="C1436" s="8" t="str">
        <x:v>The Evian Championship</x:v>
      </x:c>
      <x:c r="D1436" s="11" t="str">
        <x:v>USD</x:v>
      </x:c>
      <x:c r="E1436" s="13" t="n">
        <x:v>6500000</x:v>
      </x:c>
      <x:c r="F1436" s="8" t="str">
        <x:v>secondary_event_table</x:v>
      </x:c>
      <x:c r="G1436" s="8" t="str">
        <x:v>Brooke Henderson (n/a)</x:v>
      </x:c>
      <x:c r="H1436" s="8" t="str"/>
      <x:c r="I1436" s="8" t="str">
        <x:v>https://en.wikipedia.org/wiki/2022_Ladies_European_Tour</x:v>
      </x:c>
      <x:c r="J1436" s="8" t="str">
        <x:v>$6,500,000 / Co-sanctioned with the LPGA Tour</x:v>
      </x:c>
    </x:row>
    <x:row r="1437" ht="23" customHeight="1">
      <x:c r="A1437" s="8" t="str">
        <x:v>LET</x:v>
      </x:c>
      <x:c r="B1437" s="11" t="n">
        <x:v>2022</x:v>
      </x:c>
      <x:c r="C1437" s="8" t="str">
        <x:v>Trust Golf Women's Scottish Open</x:v>
      </x:c>
      <x:c r="D1437" s="11" t="str">
        <x:v>USD</x:v>
      </x:c>
      <x:c r="E1437" s="13" t="n">
        <x:v>2000000</x:v>
      </x:c>
      <x:c r="F1437" s="8" t="str">
        <x:v>secondary_event_table</x:v>
      </x:c>
      <x:c r="G1437" s="8" t="str">
        <x:v>Ayaka Furue (n/a)</x:v>
      </x:c>
      <x:c r="H1437" s="8" t="str"/>
      <x:c r="I1437" s="8" t="str">
        <x:v>https://en.wikipedia.org/wiki/2022_Ladies_European_Tour</x:v>
      </x:c>
      <x:c r="J1437" s="8" t="str">
        <x:v>$2,000,000 / Co-sanctioned with the LPGA Tour</x:v>
      </x:c>
    </x:row>
    <x:row r="1438" ht="23" customHeight="1">
      <x:c r="A1438" s="8" t="str">
        <x:v>LET</x:v>
      </x:c>
      <x:c r="B1438" s="11" t="n">
        <x:v>2022</x:v>
      </x:c>
      <x:c r="C1438" s="8" t="str">
        <x:v>AIG Women's Open</x:v>
      </x:c>
      <x:c r="D1438" s="11" t="str">
        <x:v>USD</x:v>
      </x:c>
      <x:c r="E1438" s="13" t="n">
        <x:v>6800000</x:v>
      </x:c>
      <x:c r="F1438" s="8" t="str">
        <x:v>secondary_event_table</x:v>
      </x:c>
      <x:c r="G1438" s="8" t="str">
        <x:v>Ashleigh Buhai (4)</x:v>
      </x:c>
      <x:c r="H1438" s="8" t="str"/>
      <x:c r="I1438" s="8" t="str">
        <x:v>https://en.wikipedia.org/wiki/2022_Ladies_European_Tour</x:v>
      </x:c>
      <x:c r="J1438" s="8" t="str">
        <x:v>$6,800,000 / Co-sanctioned with the LPGA Tour</x:v>
      </x:c>
    </x:row>
    <x:row r="1439" ht="23" customHeight="1">
      <x:c r="A1439" s="8" t="str">
        <x:v>LET</x:v>
      </x:c>
      <x:c r="B1439" s="11" t="n">
        <x:v>2022</x:v>
      </x:c>
      <x:c r="C1439" s="8" t="str">
        <x:v>ISPS Handa World Invitational</x:v>
      </x:c>
      <x:c r="D1439" s="11" t="str">
        <x:v>USD</x:v>
      </x:c>
      <x:c r="E1439" s="13" t="n">
        <x:v>1500000</x:v>
      </x:c>
      <x:c r="F1439" s="8" t="str">
        <x:v>secondary_event_table</x:v>
      </x:c>
      <x:c r="G1439" s="8" t="str">
        <x:v>Maja Stark (5)</x:v>
      </x:c>
      <x:c r="H1439" s="8" t="str"/>
      <x:c r="I1439" s="8" t="str">
        <x:v>https://en.wikipedia.org/wiki/2022_Ladies_European_Tour</x:v>
      </x:c>
      <x:c r="J1439" s="8" t="str">
        <x:v>$1,500,000 / Women's event co-sanctioned with the LPGA Tour</x:v>
      </x:c>
    </x:row>
    <x:row r="1440" ht="23" customHeight="1">
      <x:c r="A1440" s="8" t="str">
        <x:v>LET</x:v>
      </x:c>
      <x:c r="B1440" s="11" t="n">
        <x:v>2022</x:v>
      </x:c>
      <x:c r="C1440" s="8" t="str">
        <x:v>Aramco Team Series – Sotogrande</x:v>
      </x:c>
      <x:c r="D1440" s="11" t="str">
        <x:v>USD</x:v>
      </x:c>
      <x:c r="E1440" s="13" t="n">
        <x:v>500000</x:v>
      </x:c>
      <x:c r="F1440" s="8" t="str">
        <x:v>secondary_event_table</x:v>
      </x:c>
      <x:c r="G1440" s="8" t="str">
        <x:v>Nelly Korda (n/a)</x:v>
      </x:c>
      <x:c r="H1440" s="8" t="str"/>
      <x:c r="I1440" s="8" t="str">
        <x:v>https://en.wikipedia.org/wiki/2022_Ladies_European_Tour</x:v>
      </x:c>
      <x:c r="J1440" s="8" t="str">
        <x:v>$500,000 / Aramco Team Series Individual event</x:v>
      </x:c>
    </x:row>
    <x:row r="1441" ht="23" customHeight="1">
      <x:c r="A1441" s="8" t="str">
        <x:v>LET</x:v>
      </x:c>
      <x:c r="B1441" s="11" t="n">
        <x:v>2022</x:v>
      </x:c>
      <x:c r="C1441" s="8" t="str">
        <x:v>Skaftö Open</x:v>
      </x:c>
      <x:c r="D1441" s="11" t="str">
        <x:v>EUR</x:v>
      </x:c>
      <x:c r="E1441" s="13" t="n">
        <x:v>250000</x:v>
      </x:c>
      <x:c r="F1441" s="8" t="str">
        <x:v>secondary_event_table</x:v>
      </x:c>
      <x:c r="G1441" s="8" t="str">
        <x:v>Linn Grant (4)</x:v>
      </x:c>
      <x:c r="H1441" s="8" t="str"/>
      <x:c r="I1441" s="8" t="str">
        <x:v>https://en.wikipedia.org/wiki/2022_Ladies_European_Tour</x:v>
      </x:c>
      <x:c r="J1441" s="8" t="str">
        <x:v>250,000</x:v>
      </x:c>
    </x:row>
    <x:row r="1442" ht="23" customHeight="1">
      <x:c r="A1442" s="8" t="str">
        <x:v>LET</x:v>
      </x:c>
      <x:c r="B1442" s="11" t="n">
        <x:v>2022</x:v>
      </x:c>
      <x:c r="C1442" s="8" t="str">
        <x:v>Åland 100 Ladies Open</x:v>
      </x:c>
      <x:c r="D1442" s="11" t="str">
        <x:v>EUR</x:v>
      </x:c>
      <x:c r="E1442" s="13" t="n">
        <x:v>250000</x:v>
      </x:c>
      <x:c r="F1442" s="8" t="str">
        <x:v>secondary_event_table</x:v>
      </x:c>
      <x:c r="G1442" s="8" t="str">
        <x:v>Anne-Charlotte Mora (1)</x:v>
      </x:c>
      <x:c r="H1442" s="8" t="str"/>
      <x:c r="I1442" s="8" t="str">
        <x:v>https://en.wikipedia.org/wiki/2022_Ladies_European_Tour</x:v>
      </x:c>
      <x:c r="J1442" s="8" t="str">
        <x:v>250,000</x:v>
      </x:c>
    </x:row>
    <x:row r="1443" ht="23" customHeight="1">
      <x:c r="A1443" s="8" t="str">
        <x:v>LET</x:v>
      </x:c>
      <x:c r="B1443" s="11" t="n">
        <x:v>2022</x:v>
      </x:c>
      <x:c r="C1443" s="8" t="str">
        <x:v>VP Bank Swiss Ladies Open</x:v>
      </x:c>
      <x:c r="D1443" s="11" t="str">
        <x:v>EUR</x:v>
      </x:c>
      <x:c r="E1443" s="13" t="n">
        <x:v>200000</x:v>
      </x:c>
      <x:c r="F1443" s="8" t="str">
        <x:v>secondary_event_table</x:v>
      </x:c>
      <x:c r="G1443" s="8" t="str">
        <x:v>Liz Young (1)</x:v>
      </x:c>
      <x:c r="H1443" s="8" t="str"/>
      <x:c r="I1443" s="8" t="str">
        <x:v>https://en.wikipedia.org/wiki/2022_Ladies_European_Tour</x:v>
      </x:c>
      <x:c r="J1443" s="8" t="str">
        <x:v>200,000</x:v>
      </x:c>
    </x:row>
    <x:row r="1444" ht="23" customHeight="1">
      <x:c r="A1444" s="8" t="str">
        <x:v>LET</x:v>
      </x:c>
      <x:c r="B1444" s="11" t="n">
        <x:v>2022</x:v>
      </x:c>
      <x:c r="C1444" s="8" t="str">
        <x:v>Lacoste Ladies Open de France</x:v>
      </x:c>
      <x:c r="D1444" s="11" t="str">
        <x:v>EUR</x:v>
      </x:c>
      <x:c r="E1444" s="13" t="n">
        <x:v>325000</x:v>
      </x:c>
      <x:c r="F1444" s="8" t="str">
        <x:v>secondary_event_table</x:v>
      </x:c>
      <x:c r="G1444" s="8" t="str">
        <x:v>Ines Laklalech (1)</x:v>
      </x:c>
      <x:c r="H1444" s="8" t="str"/>
      <x:c r="I1444" s="8" t="str">
        <x:v>https://en.wikipedia.org/wiki/2022_Ladies_European_Tour</x:v>
      </x:c>
      <x:c r="J1444" s="8" t="str">
        <x:v>325,000</x:v>
      </x:c>
    </x:row>
    <x:row r="1445" ht="23" customHeight="1">
      <x:c r="A1445" s="8" t="str">
        <x:v>LET</x:v>
      </x:c>
      <x:c r="B1445" s="11" t="n">
        <x:v>2022</x:v>
      </x:c>
      <x:c r="C1445" s="8" t="str">
        <x:v>Women's Irish Open</x:v>
      </x:c>
      <x:c r="D1445" s="11" t="str">
        <x:v>EUR</x:v>
      </x:c>
      <x:c r="E1445" s="13" t="n">
        <x:v>400000</x:v>
      </x:c>
      <x:c r="F1445" s="8" t="str">
        <x:v>secondary_event_table</x:v>
      </x:c>
      <x:c r="G1445" s="8" t="str">
        <x:v>Klára Spilková (2)</x:v>
      </x:c>
      <x:c r="H1445" s="8" t="str"/>
      <x:c r="I1445" s="8" t="str">
        <x:v>https://en.wikipedia.org/wiki/2022_Ladies_European_Tour</x:v>
      </x:c>
      <x:c r="J1445" s="8" t="str">
        <x:v>400,000 / Last played in 2012</x:v>
      </x:c>
    </x:row>
    <x:row r="1446" ht="23" customHeight="1">
      <x:c r="A1446" s="8" t="str">
        <x:v>LET</x:v>
      </x:c>
      <x:c r="B1446" s="11" t="n">
        <x:v>2022</x:v>
      </x:c>
      <x:c r="C1446" s="8" t="str">
        <x:v>Aramco Team Series – New York</x:v>
      </x:c>
      <x:c r="D1446" s="11" t="str">
        <x:v>USD</x:v>
      </x:c>
      <x:c r="E1446" s="13" t="n">
        <x:v>500000</x:v>
      </x:c>
      <x:c r="F1446" s="8" t="str">
        <x:v>secondary_event_table</x:v>
      </x:c>
      <x:c r="G1446" s="8" t="str">
        <x:v>Lexi Thompson (n/a)</x:v>
      </x:c>
      <x:c r="H1446" s="8" t="str"/>
      <x:c r="I1446" s="8" t="str">
        <x:v>https://en.wikipedia.org/wiki/2022_Ladies_European_Tour</x:v>
      </x:c>
      <x:c r="J1446" s="8" t="str">
        <x:v>$500,000 / Aramco Team Series Individual event</x:v>
      </x:c>
    </x:row>
    <x:row r="1447" ht="23" customHeight="1">
      <x:c r="A1447" s="8" t="str">
        <x:v>LET</x:v>
      </x:c>
      <x:c r="B1447" s="11" t="n">
        <x:v>2022</x:v>
      </x:c>
      <x:c r="C1447" s="8" t="str">
        <x:v>Hero Women's Indian Open</x:v>
      </x:c>
      <x:c r="D1447" s="11" t="str">
        <x:v>USD</x:v>
      </x:c>
      <x:c r="E1447" s="13" t="n">
        <x:v>400000</x:v>
      </x:c>
      <x:c r="F1447" s="8" t="str">
        <x:v>secondary_event_table</x:v>
      </x:c>
      <x:c r="G1447" s="8" t="str">
        <x:v>Olivia Cowan (1)</x:v>
      </x:c>
      <x:c r="H1447" s="8" t="str"/>
      <x:c r="I1447" s="8" t="str">
        <x:v>https://en.wikipedia.org/wiki/2022_Ladies_European_Tour</x:v>
      </x:c>
      <x:c r="J1447" s="8" t="str">
        <x:v>$400,000</x:v>
      </x:c>
    </x:row>
    <x:row r="1448" ht="23" customHeight="1">
      <x:c r="A1448" s="8" t="str">
        <x:v>LET</x:v>
      </x:c>
      <x:c r="B1448" s="11" t="n">
        <x:v>2022</x:v>
      </x:c>
      <x:c r="C1448" s="8" t="str">
        <x:v>Aramco Team Series – Jeddah</x:v>
      </x:c>
      <x:c r="D1448" s="11" t="str">
        <x:v>USD</x:v>
      </x:c>
      <x:c r="E1448" s="13" t="n">
        <x:v>500000</x:v>
      </x:c>
      <x:c r="F1448" s="8" t="str">
        <x:v>secondary_event_table</x:v>
      </x:c>
      <x:c r="G1448" s="8" t="str">
        <x:v>Chiara Noja (1)</x:v>
      </x:c>
      <x:c r="H1448" s="8" t="str"/>
      <x:c r="I1448" s="8" t="str">
        <x:v>https://en.wikipedia.org/wiki/2022_Ladies_European_Tour</x:v>
      </x:c>
      <x:c r="J1448" s="8" t="str">
        <x:v>$500,000 / Aramco Team Series Individual event</x:v>
      </x:c>
    </x:row>
    <x:row r="1449" ht="23" customHeight="1">
      <x:c r="A1449" s="8" t="str">
        <x:v>LET</x:v>
      </x:c>
      <x:c r="B1449" s="11" t="n">
        <x:v>2022</x:v>
      </x:c>
      <x:c r="C1449" s="8" t="str">
        <x:v>Andalucia Costa Del Sol Open De España</x:v>
      </x:c>
      <x:c r="D1449" s="11" t="str">
        <x:v>EUR</x:v>
      </x:c>
      <x:c r="E1449" s="13" t="n">
        <x:v>650000</x:v>
      </x:c>
      <x:c r="F1449" s="8" t="str">
        <x:v>secondary_event_table</x:v>
      </x:c>
      <x:c r="G1449" s="8" t="str">
        <x:v>Caroline Hedwall (7)</x:v>
      </x:c>
      <x:c r="H1449" s="8" t="str"/>
      <x:c r="I1449" s="8" t="str">
        <x:v>https://en.wikipedia.org/wiki/2022_Ladies_European_Tour</x:v>
      </x:c>
      <x:c r="J1449" s="8" t="str">
        <x:v>650,000 / Tour Championship, limited-field event</x:v>
      </x:c>
    </x:row>
    <x:row r="1450" ht="23" customHeight="1">
      <x:c r="A1450" s="8" t="str">
        <x:v>JGTO</x:v>
      </x:c>
      <x:c r="B1450" s="11" t="n">
        <x:v>2022</x:v>
      </x:c>
      <x:c r="C1450" s="8" t="str">
        <x:v>SMBCシンガポールオープン</x:v>
      </x:c>
      <x:c r="D1450" s="11" t="str">
        <x:v>JPY</x:v>
      </x:c>
      <x:c r="E1450" s="13" t="n">
        <x:v>143050000</x:v>
      </x:c>
      <x:c r="F1450" s="8" t="str">
        <x:v>official_calendar_value</x:v>
      </x:c>
      <x:c r="G1450" s="8" t="str">
        <x:v>Ｓ・ケーオカンジャナ</x:v>
      </x:c>
      <x:c r="H1450" s="8" t="str"/>
      <x:c r="I1450" s="8" t="str">
        <x:v>https://www.jgto.org/tournament?tourna_kbn_id=3&amp;year=2022</x:v>
      </x:c>
      <x:c r="J1450" s="8" t="str">
        <x:v>￥143,050,000 / Historical JGTO schedule JPY values can already include official conversion of overseas events; not domestic-only. Calendar-year view; 2020/21 joint season separate.</x:v>
      </x:c>
    </x:row>
    <x:row r="1451" ht="23" customHeight="1">
      <x:c r="A1451" s="8" t="str">
        <x:v>JGTO</x:v>
      </x:c>
      <x:c r="B1451" s="11" t="n">
        <x:v>2022</x:v>
      </x:c>
      <x:c r="C1451" s="8" t="str">
        <x:v>東建ホームメイトカップ</x:v>
      </x:c>
      <x:c r="D1451" s="11" t="str">
        <x:v>JPY</x:v>
      </x:c>
      <x:c r="E1451" s="13" t="n">
        <x:v>130000000</x:v>
      </x:c>
      <x:c r="F1451" s="8" t="str">
        <x:v>official_calendar_value</x:v>
      </x:c>
      <x:c r="G1451" s="8" t="str">
        <x:v>香妻 陣一朗</x:v>
      </x:c>
      <x:c r="H1451" s="8" t="str"/>
      <x:c r="I1451" s="8" t="str">
        <x:v>https://www.jgto.org/tournament?tourna_kbn_id=3&amp;year=2022</x:v>
      </x:c>
      <x:c r="J1451" s="8" t="str">
        <x:v>¥130,000,000 / Historical JGTO schedule JPY values can already include official conversion of overseas events; not domestic-only. Calendar-year view; 2020/21 joint season separate.</x:v>
      </x:c>
    </x:row>
    <x:row r="1452" ht="23" customHeight="1">
      <x:c r="A1452" s="8" t="str">
        <x:v>ACN</x:v>
      </x:c>
      <x:c r="B1452" s="11" t="n">
        <x:v>2022</x:v>
      </x:c>
      <x:c r="C1452" s="8" t="str">
        <x:v>Novil Cup</x:v>
      </x:c>
      <x:c r="D1452" s="11" t="str">
        <x:v>JPY</x:v>
      </x:c>
      <x:c r="E1452" s="13" t="n">
        <x:v>15000000</x:v>
      </x:c>
      <x:c r="F1452" s="8" t="str">
        <x:v>official_calendar_value</x:v>
      </x:c>
      <x:c r="G1452" s="8" t="str">
        <x:v>副田 裕斗</x:v>
      </x:c>
      <x:c r="H1452" s="8" t="str"/>
      <x:c r="I1452" s="8" t="str">
        <x:v>https://www.jgto.org/tournament?tourna_kbn_id=3&amp;year=2022</x:v>
      </x:c>
      <x:c r="J1452" s="8" t="str">
        <x:v>¥15,000,000 / Historical JGTO schedule JPY values can already include official conversion of overseas events; not domestic-only. Calendar-year view; 2020/21 joint season separate.</x:v>
      </x:c>
    </x:row>
    <x:row r="1453" ht="23" customHeight="1">
      <x:c r="A1453" s="8" t="str">
        <x:v>JGTO</x:v>
      </x:c>
      <x:c r="B1453" s="11" t="n">
        <x:v>2022</x:v>
      </x:c>
      <x:c r="C1453" s="8" t="str">
        <x:v>関西オープンゴルフ選手権競技</x:v>
      </x:c>
      <x:c r="D1453" s="11" t="str">
        <x:v>JPY</x:v>
      </x:c>
      <x:c r="E1453" s="13" t="n">
        <x:v>80000000</x:v>
      </x:c>
      <x:c r="F1453" s="8" t="str">
        <x:v>official_calendar_value</x:v>
      </x:c>
      <x:c r="G1453" s="8" t="str">
        <x:v>比嘉 一貴</x:v>
      </x:c>
      <x:c r="H1453" s="8" t="str"/>
      <x:c r="I1453" s="8" t="str">
        <x:v>https://www.jgto.org/tournament?tourna_kbn_id=3&amp;year=2022</x:v>
      </x:c>
      <x:c r="J1453" s="8" t="str">
        <x:v>¥80,000,000 / Historical JGTO schedule JPY values can already include official conversion of overseas events; not domestic-only. Calendar-year view; 2020/21 joint season separate.</x:v>
      </x:c>
    </x:row>
    <x:row r="1454" ht="23" customHeight="1">
      <x:c r="A1454" s="8" t="str">
        <x:v>ACN</x:v>
      </x:c>
      <x:c r="B1454" s="11" t="n">
        <x:v>2022</x:v>
      </x:c>
      <x:c r="C1454" s="8" t="str">
        <x:v>i Golf Shaper Challenge in 筑紫ヶ丘</x:v>
      </x:c>
      <x:c r="D1454" s="11" t="str">
        <x:v>JPY</x:v>
      </x:c>
      <x:c r="E1454" s="13" t="n">
        <x:v>15000000</x:v>
      </x:c>
      <x:c r="F1454" s="8" t="str">
        <x:v>official_calendar_value</x:v>
      </x:c>
      <x:c r="G1454" s="8" t="str">
        <x:v>田中 裕基</x:v>
      </x:c>
      <x:c r="H1454" s="8" t="str"/>
      <x:c r="I1454" s="8" t="str">
        <x:v>https://www.jgto.org/tournament?tourna_kbn_id=3&amp;year=2022</x:v>
      </x:c>
      <x:c r="J1454" s="8" t="str">
        <x:v>¥15,000,000 / Historical JGTO schedule JPY values can already include official conversion of overseas events; not domestic-only. Calendar-year view; 2020/21 joint season separate.</x:v>
      </x:c>
    </x:row>
    <x:row r="1455" ht="23" customHeight="1">
      <x:c r="A1455" s="8" t="str">
        <x:v>JGTO</x:v>
      </x:c>
      <x:c r="B1455" s="11" t="n">
        <x:v>2022</x:v>
      </x:c>
      <x:c r="C1455" s="8" t="str">
        <x:v>ISPS HANDA 欧州・日本、とりあえず今年は日本トーナメント！</x:v>
      </x:c>
      <x:c r="D1455" s="11" t="str">
        <x:v>JPY</x:v>
      </x:c>
      <x:c r="E1455" s="13" t="n">
        <x:v>103000000</x:v>
      </x:c>
      <x:c r="F1455" s="8" t="str">
        <x:v>official_calendar_value</x:v>
      </x:c>
      <x:c r="G1455" s="8" t="str">
        <x:v>桂川 有人</x:v>
      </x:c>
      <x:c r="H1455" s="8" t="str"/>
      <x:c r="I1455" s="8" t="str">
        <x:v>https://www.jgto.org/tournament?tourna_kbn_id=3&amp;year=2022</x:v>
      </x:c>
      <x:c r="J1455" s="8" t="str">
        <x:v>￥103,000,000 / Historical JGTO schedule JPY values can already include official conversion of overseas events; not domestic-only. Calendar-year view; 2020/21 joint season separate.</x:v>
      </x:c>
    </x:row>
    <x:row r="1456" ht="23" customHeight="1">
      <x:c r="A1456" s="8" t="str">
        <x:v>JGTO</x:v>
      </x:c>
      <x:c r="B1456" s="11" t="n">
        <x:v>2022</x:v>
      </x:c>
      <x:c r="C1456" s="8" t="str">
        <x:v>中日クラウンズ</x:v>
      </x:c>
      <x:c r="D1456" s="11" t="str">
        <x:v>JPY</x:v>
      </x:c>
      <x:c r="E1456" s="13" t="n">
        <x:v>100000000</x:v>
      </x:c>
      <x:c r="F1456" s="8" t="str">
        <x:v>official_calendar_value</x:v>
      </x:c>
      <x:c r="G1456" s="8" t="str">
        <x:v>稲森 佑貴</x:v>
      </x:c>
      <x:c r="H1456" s="8" t="str"/>
      <x:c r="I1456" s="8" t="str">
        <x:v>https://www.jgto.org/tournament?tourna_kbn_id=3&amp;year=2022</x:v>
      </x:c>
      <x:c r="J1456" s="8" t="str">
        <x:v>¥100,000,000 / Historical JGTO schedule JPY values can already include official conversion of overseas events; not domestic-only. Calendar-year view; 2020/21 joint season separate.</x:v>
      </x:c>
    </x:row>
    <x:row r="1457" ht="23" customHeight="1">
      <x:c r="A1457" s="8" t="str">
        <x:v>JGTO</x:v>
      </x:c>
      <x:c r="B1457" s="11" t="n">
        <x:v>2022</x:v>
      </x:c>
      <x:c r="C1457" s="8" t="str">
        <x:v>ｱｼﾞｱﾊﾟｼﾌｨｯｸｵｰﾌﾟﾝｺﾞﾙﾌﾁｬﾝﾋﾟｵﾝｼｯﾌﾟ ﾀﾞｲﾔﾓﾝﾄﾞｶｯﾌﾟｺﾞﾙﾌ</x:v>
      </x:c>
      <x:c r="D1457" s="11" t="str">
        <x:v>JPY</x:v>
      </x:c>
      <x:c r="E1457" s="13" t="n">
        <x:v>100000000</x:v>
      </x:c>
      <x:c r="F1457" s="8" t="str">
        <x:v>official_calendar_value</x:v>
      </x:c>
      <x:c r="G1457" s="8" t="str">
        <x:v>今平 周吾</x:v>
      </x:c>
      <x:c r="H1457" s="8" t="str"/>
      <x:c r="I1457" s="8" t="str">
        <x:v>https://www.jgto.org/tournament?tourna_kbn_id=3&amp;year=2022</x:v>
      </x:c>
      <x:c r="J1457" s="8" t="str">
        <x:v>¥100,000,000 / Historical JGTO schedule JPY values can already include official conversion of overseas events; not domestic-only. Calendar-year view; 2020/21 joint season separate.</x:v>
      </x:c>
    </x:row>
    <x:row r="1458" ht="23" customHeight="1">
      <x:c r="A1458" s="8" t="str">
        <x:v>JGTO</x:v>
      </x:c>
      <x:c r="B1458" s="11" t="n">
        <x:v>2022</x:v>
      </x:c>
      <x:c r="C1458" s="8" t="str">
        <x:v>ゴルフパートナー PRO-AM トーナメント</x:v>
      </x:c>
      <x:c r="D1458" s="11" t="str">
        <x:v>JPY</x:v>
      </x:c>
      <x:c r="E1458" s="13" t="n">
        <x:v>50000000</x:v>
      </x:c>
      <x:c r="F1458" s="8" t="str">
        <x:v>official_calendar_value</x:v>
      </x:c>
      <x:c r="G1458" s="8" t="str">
        <x:v>今平 周吾</x:v>
      </x:c>
      <x:c r="H1458" s="8" t="str"/>
      <x:c r="I1458" s="8" t="str">
        <x:v>https://www.jgto.org/tournament?tourna_kbn_id=3&amp;year=2022</x:v>
      </x:c>
      <x:c r="J1458" s="8" t="str">
        <x:v>¥50,000,000 / Historical JGTO schedule JPY values can already include official conversion of overseas events; not domestic-only. Calendar-year view; 2020/21 joint season separate.</x:v>
      </x:c>
    </x:row>
    <x:row r="1459" ht="23" customHeight="1">
      <x:c r="A1459" s="8" t="str">
        <x:v>ACN</x:v>
      </x:c>
      <x:c r="B1459" s="11" t="n">
        <x:v>2022</x:v>
      </x:c>
      <x:c r="C1459" s="8" t="str">
        <x:v>太平洋クラブチャレンジトーナメント</x:v>
      </x:c>
      <x:c r="D1459" s="11" t="str">
        <x:v>JPY</x:v>
      </x:c>
      <x:c r="E1459" s="13" t="n">
        <x:v>15000000</x:v>
      </x:c>
      <x:c r="F1459" s="8" t="str">
        <x:v>official_calendar_value</x:v>
      </x:c>
      <x:c r="G1459" s="8" t="str">
        <x:v>山田 大晟</x:v>
      </x:c>
      <x:c r="H1459" s="8" t="str"/>
      <x:c r="I1459" s="8" t="str">
        <x:v>https://www.jgto.org/tournament?tourna_kbn_id=3&amp;year=2022</x:v>
      </x:c>
      <x:c r="J1459" s="8" t="str">
        <x:v>¥15,000,000 / Historical JGTO schedule JPY values can already include official conversion of overseas events; not domestic-only. Calendar-year view; 2020/21 joint season separate.</x:v>
      </x:c>
    </x:row>
    <x:row r="1460" ht="23" customHeight="1">
      <x:c r="A1460" s="8" t="str">
        <x:v>JGTO</x:v>
      </x:c>
      <x:c r="B1460" s="11" t="n">
        <x:v>2022</x:v>
      </x:c>
      <x:c r="C1460" s="8" t="str">
        <x:v>～全英への道～ミズノオープン</x:v>
      </x:c>
      <x:c r="D1460" s="11" t="str">
        <x:v>JPY</x:v>
      </x:c>
      <x:c r="E1460" s="13" t="n">
        <x:v>80000000</x:v>
      </x:c>
      <x:c r="F1460" s="8" t="str">
        <x:v>official_calendar_value</x:v>
      </x:c>
      <x:c r="G1460" s="8" t="str">
        <x:v>Ｓ・ビンセント</x:v>
      </x:c>
      <x:c r="H1460" s="8" t="str"/>
      <x:c r="I1460" s="8" t="str">
        <x:v>https://www.jgto.org/tournament?tourna_kbn_id=3&amp;year=2022</x:v>
      </x:c>
      <x:c r="J1460" s="8" t="str">
        <x:v>¥80,000,000 / Historical JGTO schedule JPY values can already include official conversion of overseas events; not domestic-only. Calendar-year view; 2020/21 joint season separate.</x:v>
      </x:c>
    </x:row>
    <x:row r="1461" ht="23" customHeight="1">
      <x:c r="A1461" s="8" t="str">
        <x:v>JGTO</x:v>
      </x:c>
      <x:c r="B1461" s="11" t="n">
        <x:v>2022</x:v>
      </x:c>
      <x:c r="C1461" s="8" t="str">
        <x:v>ＢＭＷ 日本ゴルフツアー選手権 森ビルカップ</x:v>
      </x:c>
      <x:c r="D1461" s="11" t="str">
        <x:v>JPY</x:v>
      </x:c>
      <x:c r="E1461" s="13" t="n">
        <x:v>150000000</x:v>
      </x:c>
      <x:c r="F1461" s="8" t="str">
        <x:v>official_calendar_value</x:v>
      </x:c>
      <x:c r="G1461" s="8" t="str">
        <x:v>比嘉 一貴</x:v>
      </x:c>
      <x:c r="H1461" s="8" t="str"/>
      <x:c r="I1461" s="8" t="str">
        <x:v>https://www.jgto.org/tournament?tourna_kbn_id=3&amp;year=2022</x:v>
      </x:c>
      <x:c r="J1461" s="8" t="str">
        <x:v>¥150,000,000 / Historical JGTO schedule JPY values can already include official conversion of overseas events; not domestic-only. Calendar-year view; 2020/21 joint season separate.</x:v>
      </x:c>
    </x:row>
    <x:row r="1462" ht="23" customHeight="1">
      <x:c r="A1462" s="8" t="str">
        <x:v>ACN</x:v>
      </x:c>
      <x:c r="B1462" s="11" t="n">
        <x:v>2022</x:v>
      </x:c>
      <x:c r="C1462" s="8" t="str">
        <x:v>LANDIC CHALLENGE 9</x:v>
      </x:c>
      <x:c r="D1462" s="11" t="str">
        <x:v>JPY</x:v>
      </x:c>
      <x:c r="E1462" s="13" t="n">
        <x:v>15000000</x:v>
      </x:c>
      <x:c r="F1462" s="8" t="str">
        <x:v>official_calendar_value</x:v>
      </x:c>
      <x:c r="G1462" s="8" t="str">
        <x:v>西山 大広</x:v>
      </x:c>
      <x:c r="H1462" s="8" t="str"/>
      <x:c r="I1462" s="8" t="str">
        <x:v>https://www.jgto.org/tournament?tourna_kbn_id=3&amp;year=2022</x:v>
      </x:c>
      <x:c r="J1462" s="8" t="str">
        <x:v>¥15,000,000 / Historical JGTO schedule JPY values can already include official conversion of overseas events; not domestic-only. Calendar-year view; 2020/21 joint season separate.</x:v>
      </x:c>
    </x:row>
    <x:row r="1463" ht="23" customHeight="1">
      <x:c r="A1463" s="8" t="str">
        <x:v>JGTO</x:v>
      </x:c>
      <x:c r="B1463" s="11" t="n">
        <x:v>2022</x:v>
      </x:c>
      <x:c r="C1463" s="8" t="str">
        <x:v>ASO飯塚チャレンジドゴルフトーナメント</x:v>
      </x:c>
      <x:c r="D1463" s="11" t="str">
        <x:v>JPY</x:v>
      </x:c>
      <x:c r="E1463" s="13" t="n">
        <x:v>100000000</x:v>
      </x:c>
      <x:c r="F1463" s="8" t="str">
        <x:v>official_calendar_value</x:v>
      </x:c>
      <x:c r="G1463" s="8" t="str">
        <x:v>池村 寛世</x:v>
      </x:c>
      <x:c r="H1463" s="8" t="str"/>
      <x:c r="I1463" s="8" t="str">
        <x:v>https://www.jgto.org/tournament?tourna_kbn_id=3&amp;year=2022</x:v>
      </x:c>
      <x:c r="J1463" s="8" t="str">
        <x:v>¥100,000,000 / Historical JGTO schedule JPY values can already include official conversion of overseas events; not domestic-only. Calendar-year view; 2020/21 joint season separate.</x:v>
      </x:c>
    </x:row>
    <x:row r="1464" ht="23" customHeight="1">
      <x:c r="A1464" s="8" t="str">
        <x:v>ACN</x:v>
      </x:c>
      <x:c r="B1464" s="11" t="n">
        <x:v>2022</x:v>
      </x:c>
      <x:c r="C1464" s="8" t="str">
        <x:v>ジャパンクリエイトチャレンジ in 福岡雷山</x:v>
      </x:c>
      <x:c r="D1464" s="11" t="str">
        <x:v>JPY</x:v>
      </x:c>
      <x:c r="E1464" s="13" t="n">
        <x:v>15000000</x:v>
      </x:c>
      <x:c r="F1464" s="8" t="str">
        <x:v>official_calendar_value</x:v>
      </x:c>
      <x:c r="G1464" s="8" t="str">
        <x:v>@蟬川 泰果</x:v>
      </x:c>
      <x:c r="H1464" s="8" t="str"/>
      <x:c r="I1464" s="8" t="str">
        <x:v>https://www.jgto.org/tournament?tourna_kbn_id=3&amp;year=2022</x:v>
      </x:c>
      <x:c r="J1464" s="8" t="str">
        <x:v>¥15,000,000 / Historical JGTO schedule JPY values can already include official conversion of overseas events; not domestic-only. Calendar-year view; 2020/21 joint season separate.</x:v>
      </x:c>
    </x:row>
    <x:row r="1465" ht="23" customHeight="1">
      <x:c r="A1465" s="8" t="str">
        <x:v>JGTO</x:v>
      </x:c>
      <x:c r="B1465" s="11" t="n">
        <x:v>2022</x:v>
      </x:c>
      <x:c r="C1465" s="8" t="str">
        <x:v>JAPAN PLAYERS CHAMPIONSHIP by サトウ食品</x:v>
      </x:c>
      <x:c r="D1465" s="11" t="str">
        <x:v>JPY</x:v>
      </x:c>
      <x:c r="E1465" s="13" t="n">
        <x:v>50000000</x:v>
      </x:c>
      <x:c r="F1465" s="8" t="str">
        <x:v>official_calendar_value</x:v>
      </x:c>
      <x:c r="G1465" s="8" t="str">
        <x:v>稲森 佑貴</x:v>
      </x:c>
      <x:c r="H1465" s="8" t="str"/>
      <x:c r="I1465" s="8" t="str">
        <x:v>https://www.jgto.org/tournament?tourna_kbn_id=3&amp;year=2022</x:v>
      </x:c>
      <x:c r="J1465" s="8" t="str">
        <x:v>¥50,000,000 / Historical JGTO schedule JPY values can already include official conversion of overseas events; not domestic-only. Calendar-year view; 2020/21 joint season separate.</x:v>
      </x:c>
    </x:row>
    <x:row r="1466" ht="23" customHeight="1">
      <x:c r="A1466" s="8" t="str">
        <x:v>ACN</x:v>
      </x:c>
      <x:c r="B1466" s="11" t="n">
        <x:v>2022</x:v>
      </x:c>
      <x:c r="C1466" s="8" t="str">
        <x:v>大山どりカップ</x:v>
      </x:c>
      <x:c r="D1466" s="11" t="str">
        <x:v>JPY</x:v>
      </x:c>
      <x:c r="E1466" s="13" t="n">
        <x:v>18000000</x:v>
      </x:c>
      <x:c r="F1466" s="8" t="str">
        <x:v>official_calendar_value</x:v>
      </x:c>
      <x:c r="G1466" s="8" t="str">
        <x:v>松本 将汰</x:v>
      </x:c>
      <x:c r="H1466" s="8" t="str"/>
      <x:c r="I1466" s="8" t="str">
        <x:v>https://www.jgto.org/tournament?tourna_kbn_id=3&amp;year=2022</x:v>
      </x:c>
      <x:c r="J1466" s="8" t="str">
        <x:v>¥18,000,000 / Historical JGTO schedule JPY values can already include official conversion of overseas events; not domestic-only. Calendar-year view; 2020/21 joint season separate.</x:v>
      </x:c>
    </x:row>
    <x:row r="1467" ht="23" customHeight="1">
      <x:c r="A1467" s="8" t="str">
        <x:v>ACN</x:v>
      </x:c>
      <x:c r="B1467" s="11" t="n">
        <x:v>2022</x:v>
      </x:c>
      <x:c r="C1467" s="8" t="str">
        <x:v>JAPAN PLAYERS CHAMPIONSHIP CHALLENGE in FUKUI</x:v>
      </x:c>
      <x:c r="D1467" s="11" t="str">
        <x:v>JPY</x:v>
      </x:c>
      <x:c r="E1467" s="13" t="n">
        <x:v>15000000</x:v>
      </x:c>
      <x:c r="F1467" s="8" t="str">
        <x:v>official_calendar_value</x:v>
      </x:c>
      <x:c r="G1467" s="8" t="str">
        <x:v>@髙宮 千聖</x:v>
      </x:c>
      <x:c r="H1467" s="8" t="str"/>
      <x:c r="I1467" s="8" t="str">
        <x:v>https://www.jgto.org/tournament?tourna_kbn_id=3&amp;year=2022</x:v>
      </x:c>
      <x:c r="J1467" s="8" t="str">
        <x:v>¥15,000,000 / Historical JGTO schedule JPY values can already include official conversion of overseas events; not domestic-only. Calendar-year view; 2020/21 joint season separate.</x:v>
      </x:c>
    </x:row>
    <x:row r="1468" ht="23" customHeight="1">
      <x:c r="A1468" s="8" t="str">
        <x:v>ACN</x:v>
      </x:c>
      <x:c r="B1468" s="11" t="n">
        <x:v>2022</x:v>
      </x:c>
      <x:c r="C1468" s="8" t="str">
        <x:v>南秋田カントリークラブみちのくチャレンジトーナメント</x:v>
      </x:c>
      <x:c r="D1468" s="11" t="str">
        <x:v>JPY</x:v>
      </x:c>
      <x:c r="E1468" s="13" t="n">
        <x:v>15000000</x:v>
      </x:c>
      <x:c r="F1468" s="8" t="str">
        <x:v>official_calendar_value</x:v>
      </x:c>
      <x:c r="G1468" s="8" t="str">
        <x:v>小木曽 喬</x:v>
      </x:c>
      <x:c r="H1468" s="8" t="str"/>
      <x:c r="I1468" s="8" t="str">
        <x:v>https://www.jgto.org/tournament?tourna_kbn_id=3&amp;year=2022</x:v>
      </x:c>
      <x:c r="J1468" s="8" t="str">
        <x:v>¥15,000,000 / Historical JGTO schedule JPY values can already include official conversion of overseas events; not domestic-only. Calendar-year view; 2020/21 joint season separate.</x:v>
      </x:c>
    </x:row>
    <x:row r="1469" ht="23" customHeight="1">
      <x:c r="A1469" s="8" t="str">
        <x:v>JGTO</x:v>
      </x:c>
      <x:c r="B1469" s="11" t="n">
        <x:v>2022</x:v>
      </x:c>
      <x:c r="C1469" s="8" t="str">
        <x:v>日本プロゴルフ選手権大会</x:v>
      </x:c>
      <x:c r="D1469" s="11" t="str">
        <x:v>JPY</x:v>
      </x:c>
      <x:c r="E1469" s="13" t="n">
        <x:v>150000000</x:v>
      </x:c>
      <x:c r="F1469" s="8" t="str">
        <x:v>official_calendar_value</x:v>
      </x:c>
      <x:c r="G1469" s="8" t="str">
        <x:v>堀川 未来夢</x:v>
      </x:c>
      <x:c r="H1469" s="8" t="str"/>
      <x:c r="I1469" s="8" t="str">
        <x:v>https://www.jgto.org/tournament?tourna_kbn_id=3&amp;year=2022</x:v>
      </x:c>
      <x:c r="J1469" s="8" t="str">
        <x:v>¥150,000,000 / Historical JGTO schedule JPY values can already include official conversion of overseas events; not domestic-only. Calendar-year view; 2020/21 joint season separate.</x:v>
      </x:c>
    </x:row>
    <x:row r="1470" ht="23" customHeight="1">
      <x:c r="A1470" s="8" t="str">
        <x:v>JGTO</x:v>
      </x:c>
      <x:c r="B1470" s="11" t="n">
        <x:v>2022</x:v>
      </x:c>
      <x:c r="C1470" s="8" t="str">
        <x:v>長嶋茂雄INVITATIONALセガサミーカップゴルフトーナメント</x:v>
      </x:c>
      <x:c r="D1470" s="11" t="str">
        <x:v>JPY</x:v>
      </x:c>
      <x:c r="E1470" s="13" t="n">
        <x:v>120000000</x:v>
      </x:c>
      <x:c r="F1470" s="8" t="str">
        <x:v>official_calendar_value</x:v>
      </x:c>
      <x:c r="G1470" s="8" t="str">
        <x:v>岩田 寛</x:v>
      </x:c>
      <x:c r="H1470" s="8" t="str"/>
      <x:c r="I1470" s="8" t="str">
        <x:v>https://www.jgto.org/tournament?tourna_kbn_id=3&amp;year=2022</x:v>
      </x:c>
      <x:c r="J1470" s="8" t="str">
        <x:v>¥120,000,000 / Historical JGTO schedule JPY values can already include official conversion of overseas events; not domestic-only. Calendar-year view; 2020/21 joint season separate.</x:v>
      </x:c>
    </x:row>
    <x:row r="1471" ht="23" customHeight="1">
      <x:c r="A1471" s="8" t="str">
        <x:v>JGTO</x:v>
      </x:c>
      <x:c r="B1471" s="11" t="n">
        <x:v>2022</x:v>
      </x:c>
      <x:c r="C1471" s="8" t="str">
        <x:v>Sansan KBCオーガスタゴルフトーナメント</x:v>
      </x:c>
      <x:c r="D1471" s="11" t="str">
        <x:v>JPY</x:v>
      </x:c>
      <x:c r="E1471" s="13" t="n">
        <x:v>100000000</x:v>
      </x:c>
      <x:c r="F1471" s="8" t="str">
        <x:v>official_calendar_value</x:v>
      </x:c>
      <x:c r="G1471" s="8" t="str">
        <x:v>河本 力</x:v>
      </x:c>
      <x:c r="H1471" s="8" t="str"/>
      <x:c r="I1471" s="8" t="str">
        <x:v>https://www.jgto.org/tournament?tourna_kbn_id=3&amp;year=2022</x:v>
      </x:c>
      <x:c r="J1471" s="8" t="str">
        <x:v>¥100,000,000 / Historical JGTO schedule JPY values can already include official conversion of overseas events; not domestic-only. Calendar-year view; 2020/21 joint season separate.</x:v>
      </x:c>
    </x:row>
    <x:row r="1472" ht="23" customHeight="1">
      <x:c r="A1472" s="8" t="str">
        <x:v>JGTO</x:v>
      </x:c>
      <x:c r="B1472" s="11" t="n">
        <x:v>2022</x:v>
      </x:c>
      <x:c r="C1472" s="8" t="str">
        <x:v>フジサンケイクラシック</x:v>
      </x:c>
      <x:c r="D1472" s="11" t="str">
        <x:v>JPY</x:v>
      </x:c>
      <x:c r="E1472" s="13" t="n">
        <x:v>110000000</x:v>
      </x:c>
      <x:c r="F1472" s="8" t="str">
        <x:v>official_calendar_value</x:v>
      </x:c>
      <x:c r="G1472" s="8" t="str">
        <x:v>大西 魁斗</x:v>
      </x:c>
      <x:c r="H1472" s="8" t="str"/>
      <x:c r="I1472" s="8" t="str">
        <x:v>https://www.jgto.org/tournament?tourna_kbn_id=3&amp;year=2022</x:v>
      </x:c>
      <x:c r="J1472" s="8" t="str">
        <x:v>¥110,000,000 / Historical JGTO schedule JPY values can already include official conversion of overseas events; not domestic-only. Calendar-year view; 2020/21 joint season separate.</x:v>
      </x:c>
    </x:row>
    <x:row r="1473" ht="23" customHeight="1">
      <x:c r="A1473" s="8" t="str">
        <x:v>ACN</x:v>
      </x:c>
      <x:c r="B1473" s="11" t="n">
        <x:v>2022</x:v>
      </x:c>
      <x:c r="C1473" s="8" t="str">
        <x:v>ダンロップフェニックストーナメントチャレンジinふくしま</x:v>
      </x:c>
      <x:c r="D1473" s="11" t="str">
        <x:v>JPY</x:v>
      </x:c>
      <x:c r="E1473" s="13" t="n">
        <x:v>15000000</x:v>
      </x:c>
      <x:c r="F1473" s="8" t="str">
        <x:v>official_calendar_value</x:v>
      </x:c>
      <x:c r="G1473" s="8" t="str">
        <x:v>@山下 勝将</x:v>
      </x:c>
      <x:c r="H1473" s="8" t="str"/>
      <x:c r="I1473" s="8" t="str">
        <x:v>https://www.jgto.org/tournament?tourna_kbn_id=3&amp;year=2022</x:v>
      </x:c>
      <x:c r="J1473" s="8" t="str">
        <x:v>¥15,000,000 / Historical JGTO schedule JPY values can already include official conversion of overseas events; not domestic-only. Calendar-year view; 2020/21 joint season separate.</x:v>
      </x:c>
    </x:row>
    <x:row r="1474" ht="23" customHeight="1">
      <x:c r="A1474" s="8" t="str">
        <x:v>JGTO</x:v>
      </x:c>
      <x:c r="B1474" s="11" t="n">
        <x:v>2022</x:v>
      </x:c>
      <x:c r="C1474" s="8" t="str">
        <x:v>Shinhan Donghae Open</x:v>
      </x:c>
      <x:c r="D1474" s="11" t="str">
        <x:v>JPY</x:v>
      </x:c>
      <x:c r="E1474" s="13" t="n">
        <x:v>132580000</x:v>
      </x:c>
      <x:c r="F1474" s="8" t="str">
        <x:v>official_calendar_value</x:v>
      </x:c>
      <x:c r="G1474" s="8" t="str">
        <x:v>比嘉 一貴</x:v>
      </x:c>
      <x:c r="H1474" s="8" t="str"/>
      <x:c r="I1474" s="8" t="str">
        <x:v>https://www.jgto.org/tournament?tourna_kbn_id=3&amp;year=2022</x:v>
      </x:c>
      <x:c r="J1474" s="8" t="str">
        <x:v>￥132,580,000 / Historical JGTO schedule JPY values can already include official conversion of overseas events; not domestic-only. Calendar-year view; 2020/21 joint season separate.</x:v>
      </x:c>
    </x:row>
    <x:row r="1475" ht="23" customHeight="1">
      <x:c r="A1475" s="8" t="str">
        <x:v>ACN</x:v>
      </x:c>
      <x:c r="B1475" s="11" t="n">
        <x:v>2022</x:v>
      </x:c>
      <x:c r="C1475" s="8" t="str">
        <x:v>PGM Challenge</x:v>
      </x:c>
      <x:c r="D1475" s="11" t="str">
        <x:v>JPY</x:v>
      </x:c>
      <x:c r="E1475" s="13" t="n">
        <x:v>15000000</x:v>
      </x:c>
      <x:c r="F1475" s="8" t="str">
        <x:v>official_calendar_value</x:v>
      </x:c>
      <x:c r="G1475" s="8" t="str">
        <x:v>大堀 裕次郎</x:v>
      </x:c>
      <x:c r="H1475" s="8" t="str"/>
      <x:c r="I1475" s="8" t="str">
        <x:v>https://www.jgto.org/tournament?tourna_kbn_id=3&amp;year=2022</x:v>
      </x:c>
      <x:c r="J1475" s="8" t="str">
        <x:v>¥15,000,000 / Historical JGTO schedule JPY values can already include official conversion of overseas events; not domestic-only. Calendar-year view; 2020/21 joint season separate.</x:v>
      </x:c>
    </x:row>
    <x:row r="1476" ht="23" customHeight="1">
      <x:c r="A1476" s="8" t="str">
        <x:v>JGTO</x:v>
      </x:c>
      <x:c r="B1476" s="11" t="n">
        <x:v>2022</x:v>
      </x:c>
      <x:c r="C1476" s="8" t="str">
        <x:v>ANAオープンゴルフトーナメント</x:v>
      </x:c>
      <x:c r="D1476" s="11" t="str">
        <x:v>JPY</x:v>
      </x:c>
      <x:c r="E1476" s="13" t="n">
        <x:v>100000000</x:v>
      </x:c>
      <x:c r="F1476" s="8" t="str">
        <x:v>official_calendar_value</x:v>
      </x:c>
      <x:c r="G1476" s="8" t="str">
        <x:v>大槻 智春</x:v>
      </x:c>
      <x:c r="H1476" s="8" t="str"/>
      <x:c r="I1476" s="8" t="str">
        <x:v>https://www.jgto.org/tournament?tourna_kbn_id=3&amp;year=2022</x:v>
      </x:c>
      <x:c r="J1476" s="8" t="str">
        <x:v>¥100,000,000 / Historical JGTO schedule JPY values can already include official conversion of overseas events; not domestic-only. Calendar-year view; 2020/21 joint season separate.</x:v>
      </x:c>
    </x:row>
    <x:row r="1477" ht="23" customHeight="1">
      <x:c r="A1477" s="8" t="str">
        <x:v>ACN</x:v>
      </x:c>
      <x:c r="B1477" s="11" t="n">
        <x:v>2022</x:v>
      </x:c>
      <x:c r="C1477" s="8" t="str">
        <x:v>ISPS HANDA ヒーローになれ！チャレンジトーナメント</x:v>
      </x:c>
      <x:c r="D1477" s="11" t="str">
        <x:v>JPY</x:v>
      </x:c>
      <x:c r="E1477" s="13" t="n">
        <x:v>23000000</x:v>
      </x:c>
      <x:c r="F1477" s="8" t="str">
        <x:v>official_calendar_value</x:v>
      </x:c>
      <x:c r="G1477" s="8" t="str">
        <x:v>小林 正則</x:v>
      </x:c>
      <x:c r="H1477" s="8" t="str"/>
      <x:c r="I1477" s="8" t="str">
        <x:v>https://www.jgto.org/tournament?tourna_kbn_id=3&amp;year=2022</x:v>
      </x:c>
      <x:c r="J1477" s="8" t="str">
        <x:v>¥23,000,000 / Historical JGTO schedule JPY values can already include official conversion of overseas events; not domestic-only. Calendar-year view; 2020/21 joint season separate.</x:v>
      </x:c>
    </x:row>
    <x:row r="1478" ht="23" customHeight="1">
      <x:c r="A1478" s="8" t="str">
        <x:v>JGTO</x:v>
      </x:c>
      <x:c r="B1478" s="11" t="n">
        <x:v>2022</x:v>
      </x:c>
      <x:c r="C1478" s="8" t="str">
        <x:v>パナソニックオープンゴルフチャンピオンシップ</x:v>
      </x:c>
      <x:c r="D1478" s="11" t="str">
        <x:v>JPY</x:v>
      </x:c>
      <x:c r="E1478" s="13" t="n">
        <x:v>100000000</x:v>
      </x:c>
      <x:c r="F1478" s="8" t="str">
        <x:v>official_calendar_value</x:v>
      </x:c>
      <x:c r="G1478" s="8" t="str">
        <x:v>@蟬川 泰果</x:v>
      </x:c>
      <x:c r="H1478" s="8" t="str"/>
      <x:c r="I1478" s="8" t="str">
        <x:v>https://www.jgto.org/tournament?tourna_kbn_id=3&amp;year=2022</x:v>
      </x:c>
      <x:c r="J1478" s="8" t="str">
        <x:v>¥100,000,000 / Historical JGTO schedule JPY values can already include official conversion of overseas events; not domestic-only. Calendar-year view; 2020/21 joint season separate.</x:v>
      </x:c>
    </x:row>
    <x:row r="1479" ht="23" customHeight="1">
      <x:c r="A1479" s="8" t="str">
        <x:v>ACN</x:v>
      </x:c>
      <x:c r="B1479" s="11" t="n">
        <x:v>2022</x:v>
      </x:c>
      <x:c r="C1479" s="8" t="str">
        <x:v>エリートグリップチャレンジ</x:v>
      </x:c>
      <x:c r="D1479" s="11" t="str">
        <x:v>JPY</x:v>
      </x:c>
      <x:c r="E1479" s="13" t="n">
        <x:v>15000000</x:v>
      </x:c>
      <x:c r="F1479" s="8" t="str">
        <x:v>official_calendar_value</x:v>
      </x:c>
      <x:c r="G1479" s="8" t="str">
        <x:v>小木曽 喬</x:v>
      </x:c>
      <x:c r="H1479" s="8" t="str"/>
      <x:c r="I1479" s="8" t="str">
        <x:v>https://www.jgto.org/tournament?tourna_kbn_id=3&amp;year=2022</x:v>
      </x:c>
      <x:c r="J1479" s="8" t="str">
        <x:v>¥15,000,000 / Historical JGTO schedule JPY values can already include official conversion of overseas events; not domestic-only. Calendar-year view; 2020/21 joint season separate.</x:v>
      </x:c>
    </x:row>
    <x:row r="1480" ht="23" customHeight="1">
      <x:c r="A1480" s="8" t="str">
        <x:v>JGTO</x:v>
      </x:c>
      <x:c r="B1480" s="11" t="n">
        <x:v>2022</x:v>
      </x:c>
      <x:c r="C1480" s="8" t="str">
        <x:v>バンテリン東海クラシック</x:v>
      </x:c>
      <x:c r="D1480" s="11" t="str">
        <x:v>JPY</x:v>
      </x:c>
      <x:c r="E1480" s="13" t="n">
        <x:v>110000000</x:v>
      </x:c>
      <x:c r="F1480" s="8" t="str">
        <x:v>official_calendar_value</x:v>
      </x:c>
      <x:c r="G1480" s="8" t="str">
        <x:v>河本 力</x:v>
      </x:c>
      <x:c r="H1480" s="8" t="str"/>
      <x:c r="I1480" s="8" t="str">
        <x:v>https://www.jgto.org/tournament?tourna_kbn_id=3&amp;year=2022</x:v>
      </x:c>
      <x:c r="J1480" s="8" t="str">
        <x:v>¥110,000,000 / Historical JGTO schedule JPY values can already include official conversion of overseas events; not domestic-only. Calendar-year view; 2020/21 joint season separate.</x:v>
      </x:c>
    </x:row>
    <x:row r="1481" ht="23" customHeight="1">
      <x:c r="A1481" s="8" t="str">
        <x:v>ACN</x:v>
      </x:c>
      <x:c r="B1481" s="11" t="n">
        <x:v>2022</x:v>
      </x:c>
      <x:c r="C1481" s="8" t="str">
        <x:v>石川遼 everyone PROJECT Challenge</x:v>
      </x:c>
      <x:c r="D1481" s="11" t="str">
        <x:v>JPY</x:v>
      </x:c>
      <x:c r="E1481" s="13" t="n">
        <x:v>15000000</x:v>
      </x:c>
      <x:c r="F1481" s="8" t="str">
        <x:v>official_calendar_value</x:v>
      </x:c>
      <x:c r="G1481" s="8" t="str">
        <x:v>比嘉 拓也</x:v>
      </x:c>
      <x:c r="H1481" s="8" t="str"/>
      <x:c r="I1481" s="8" t="str">
        <x:v>https://www.jgto.org/tournament?tourna_kbn_id=3&amp;year=2022</x:v>
      </x:c>
      <x:c r="J1481" s="8" t="str">
        <x:v>¥15,000,000 / Historical JGTO schedule JPY values can already include official conversion of overseas events; not domestic-only. Calendar-year view; 2020/21 joint season separate.</x:v>
      </x:c>
    </x:row>
    <x:row r="1482" ht="23" customHeight="1">
      <x:c r="A1482" s="8" t="str">
        <x:v>JGTO</x:v>
      </x:c>
      <x:c r="B1482" s="11" t="n">
        <x:v>2022</x:v>
      </x:c>
      <x:c r="C1482" s="8" t="str">
        <x:v>For The Players By The Players</x:v>
      </x:c>
      <x:c r="D1482" s="11" t="str">
        <x:v>JPY</x:v>
      </x:c>
      <x:c r="E1482" s="13" t="n">
        <x:v>50000000</x:v>
      </x:c>
      <x:c r="F1482" s="8" t="str">
        <x:v>official_calendar_value</x:v>
      </x:c>
      <x:c r="G1482" s="8" t="str">
        <x:v>小林 伸太郎</x:v>
      </x:c>
      <x:c r="H1482" s="8" t="str"/>
      <x:c r="I1482" s="8" t="str">
        <x:v>https://www.jgto.org/tournament?tourna_kbn_id=3&amp;year=2022</x:v>
      </x:c>
      <x:c r="J1482" s="8" t="str">
        <x:v>¥50,000,000 / Historical JGTO schedule JPY values can already include official conversion of overseas events; not domestic-only. Calendar-year view; 2020/21 joint season separate.</x:v>
      </x:c>
    </x:row>
    <x:row r="1483" ht="23" customHeight="1">
      <x:c r="A1483" s="8" t="str">
        <x:v>ACN</x:v>
      </x:c>
      <x:c r="B1483" s="11" t="n">
        <x:v>2022</x:v>
      </x:c>
      <x:c r="C1483" s="8" t="str">
        <x:v>ディライトワークス JGTO ファイナル</x:v>
      </x:c>
      <x:c r="D1483" s="11" t="str">
        <x:v>JPY</x:v>
      </x:c>
      <x:c r="E1483" s="13" t="n">
        <x:v>20000000</x:v>
      </x:c>
      <x:c r="F1483" s="8" t="str">
        <x:v>official_calendar_value</x:v>
      </x:c>
      <x:c r="G1483" s="8" t="str">
        <x:v>大堀 裕次郎</x:v>
      </x:c>
      <x:c r="H1483" s="8" t="str"/>
      <x:c r="I1483" s="8" t="str">
        <x:v>https://www.jgto.org/tournament?tourna_kbn_id=3&amp;year=2022</x:v>
      </x:c>
      <x:c r="J1483" s="8" t="str">
        <x:v>¥20,000,000 / Historical JGTO schedule JPY values can already include official conversion of overseas events; not domestic-only. Calendar-year view; 2020/21 joint season separate.</x:v>
      </x:c>
    </x:row>
    <x:row r="1484" ht="23" customHeight="1">
      <x:c r="A1484" s="8" t="str">
        <x:v>JGTO</x:v>
      </x:c>
      <x:c r="B1484" s="11" t="n">
        <x:v>2022</x:v>
      </x:c>
      <x:c r="C1484" s="8" t="str">
        <x:v>日本オープンゴルフ選手権競技</x:v>
      </x:c>
      <x:c r="D1484" s="11" t="str">
        <x:v>JPY</x:v>
      </x:c>
      <x:c r="E1484" s="13" t="n">
        <x:v>210000000</x:v>
      </x:c>
      <x:c r="F1484" s="8" t="str">
        <x:v>official_calendar_value</x:v>
      </x:c>
      <x:c r="G1484" s="8" t="str">
        <x:v>@蟬川 泰果</x:v>
      </x:c>
      <x:c r="H1484" s="8" t="str"/>
      <x:c r="I1484" s="8" t="str">
        <x:v>https://www.jgto.org/tournament?tourna_kbn_id=3&amp;year=2022</x:v>
      </x:c>
      <x:c r="J1484" s="8" t="str">
        <x:v>¥210,000,000 / Historical JGTO schedule JPY values can already include official conversion of overseas events; not domestic-only. Calendar-year view; 2020/21 joint season separate.</x:v>
      </x:c>
    </x:row>
    <x:row r="1485" ht="23" customHeight="1">
      <x:c r="A1485" s="8" t="str">
        <x:v>JGTO</x:v>
      </x:c>
      <x:c r="B1485" s="11" t="n">
        <x:v>2022</x:v>
      </x:c>
      <x:c r="C1485" s="8" t="str">
        <x:v>HEIWA・PGM CHAMPIONSHIP</x:v>
      </x:c>
      <x:c r="D1485" s="11" t="str">
        <x:v>JPY</x:v>
      </x:c>
      <x:c r="E1485" s="13" t="n">
        <x:v>150000000</x:v>
      </x:c>
      <x:c r="F1485" s="8" t="str">
        <x:v>official_calendar_value</x:v>
      </x:c>
      <x:c r="G1485" s="8" t="str">
        <x:v>星野 陸也</x:v>
      </x:c>
      <x:c r="H1485" s="8" t="str"/>
      <x:c r="I1485" s="8" t="str">
        <x:v>https://www.jgto.org/tournament?tourna_kbn_id=3&amp;year=2022</x:v>
      </x:c>
      <x:c r="J1485" s="8" t="str">
        <x:v>¥150,000,000 / Historical JGTO schedule JPY values can already include official conversion of overseas events; not domestic-only. Calendar-year view; 2020/21 joint season separate.</x:v>
      </x:c>
    </x:row>
    <x:row r="1486" ht="23" customHeight="1">
      <x:c r="A1486" s="8" t="str">
        <x:v>JGTO</x:v>
      </x:c>
      <x:c r="B1486" s="11" t="n">
        <x:v>2022</x:v>
      </x:c>
      <x:c r="C1486" s="8" t="str">
        <x:v>マイナビABCチャンピオンシップゴルフトーナメント</x:v>
      </x:c>
      <x:c r="D1486" s="11" t="str">
        <x:v>JPY</x:v>
      </x:c>
      <x:c r="E1486" s="13" t="n">
        <x:v>120000000</x:v>
      </x:c>
      <x:c r="F1486" s="8" t="str">
        <x:v>official_calendar_value</x:v>
      </x:c>
      <x:c r="G1486" s="8" t="str">
        <x:v>堀川 未来夢</x:v>
      </x:c>
      <x:c r="H1486" s="8" t="str"/>
      <x:c r="I1486" s="8" t="str">
        <x:v>https://www.jgto.org/tournament?tourna_kbn_id=3&amp;year=2022</x:v>
      </x:c>
      <x:c r="J1486" s="8" t="str">
        <x:v>¥120,000,000 / Historical JGTO schedule JPY values can already include official conversion of overseas events; not domestic-only. Calendar-year view; 2020/21 joint season separate.</x:v>
      </x:c>
    </x:row>
    <x:row r="1487" ht="23" customHeight="1">
      <x:c r="A1487" s="8" t="str">
        <x:v>JGTO</x:v>
      </x:c>
      <x:c r="B1487" s="11" t="n">
        <x:v>2022</x:v>
      </x:c>
      <x:c r="C1487" s="8" t="str">
        <x:v>三井住友VISA太平洋マスターズ</x:v>
      </x:c>
      <x:c r="D1487" s="11" t="str">
        <x:v>JPY</x:v>
      </x:c>
      <x:c r="E1487" s="13" t="n">
        <x:v>200000000</x:v>
      </x:c>
      <x:c r="F1487" s="8" t="str">
        <x:v>official_calendar_value</x:v>
      </x:c>
      <x:c r="G1487" s="8" t="str">
        <x:v>石川 遼</x:v>
      </x:c>
      <x:c r="H1487" s="8" t="str"/>
      <x:c r="I1487" s="8" t="str">
        <x:v>https://www.jgto.org/tournament?tourna_kbn_id=3&amp;year=2022</x:v>
      </x:c>
      <x:c r="J1487" s="8" t="str">
        <x:v>¥200,000,000 / Historical JGTO schedule JPY values can already include official conversion of overseas events; not domestic-only. Calendar-year view; 2020/21 joint season separate.</x:v>
      </x:c>
    </x:row>
    <x:row r="1488" ht="23" customHeight="1">
      <x:c r="A1488" s="8" t="str">
        <x:v>JGTO</x:v>
      </x:c>
      <x:c r="B1488" s="11" t="n">
        <x:v>2022</x:v>
      </x:c>
      <x:c r="C1488" s="8" t="str">
        <x:v>ダンロップフェニックストーナメント</x:v>
      </x:c>
      <x:c r="D1488" s="11" t="str">
        <x:v>JPY</x:v>
      </x:c>
      <x:c r="E1488" s="13" t="n">
        <x:v>200000000</x:v>
      </x:c>
      <x:c r="F1488" s="8" t="str">
        <x:v>official_calendar_value</x:v>
      </x:c>
      <x:c r="G1488" s="8" t="str">
        <x:v>比嘉 一貴</x:v>
      </x:c>
      <x:c r="H1488" s="8" t="str"/>
      <x:c r="I1488" s="8" t="str">
        <x:v>https://www.jgto.org/tournament?tourna_kbn_id=3&amp;year=2022</x:v>
      </x:c>
      <x:c r="J1488" s="8" t="str">
        <x:v>¥200,000,000 / Historical JGTO schedule JPY values can already include official conversion of overseas events; not domestic-only. Calendar-year view; 2020/21 joint season separate.</x:v>
      </x:c>
    </x:row>
    <x:row r="1489" ht="23" customHeight="1">
      <x:c r="A1489" s="8" t="str">
        <x:v>JGTO</x:v>
      </x:c>
      <x:c r="B1489" s="11" t="n">
        <x:v>2022</x:v>
      </x:c>
      <x:c r="C1489" s="8" t="str">
        <x:v>カシオワールドオープンゴルフトーナメント</x:v>
      </x:c>
      <x:c r="D1489" s="11" t="str">
        <x:v>JPY</x:v>
      </x:c>
      <x:c r="E1489" s="13" t="n">
        <x:v>200000000</x:v>
      </x:c>
      <x:c r="F1489" s="8" t="str">
        <x:v>official_calendar_value</x:v>
      </x:c>
      <x:c r="G1489" s="8" t="str">
        <x:v>Ｃ・キム</x:v>
      </x:c>
      <x:c r="H1489" s="8" t="str"/>
      <x:c r="I1489" s="8" t="str">
        <x:v>https://www.jgto.org/tournament?tourna_kbn_id=3&amp;year=2022</x:v>
      </x:c>
      <x:c r="J1489" s="8" t="str">
        <x:v>¥200,000,000 / Historical JGTO schedule JPY values can already include official conversion of overseas events; not domestic-only. Calendar-year view; 2020/21 joint season separate.</x:v>
      </x:c>
    </x:row>
    <x:row r="1490" ht="23" customHeight="1">
      <x:c r="A1490" s="8" t="str">
        <x:v>JGTO</x:v>
      </x:c>
      <x:c r="B1490" s="11" t="n">
        <x:v>2022</x:v>
      </x:c>
      <x:c r="C1490" s="8" t="str">
        <x:v>ゴルフ日本シリーズJTカップ</x:v>
      </x:c>
      <x:c r="D1490" s="11" t="str">
        <x:v>JPY</x:v>
      </x:c>
      <x:c r="E1490" s="13" t="n">
        <x:v>130000000</x:v>
      </x:c>
      <x:c r="F1490" s="8" t="str">
        <x:v>official_calendar_value</x:v>
      </x:c>
      <x:c r="G1490" s="8" t="str">
        <x:v>谷原 秀人</x:v>
      </x:c>
      <x:c r="H1490" s="8" t="str"/>
      <x:c r="I1490" s="8" t="str">
        <x:v>https://www.jgto.org/tournament?tourna_kbn_id=3&amp;year=2022</x:v>
      </x:c>
      <x:c r="J1490" s="8" t="str">
        <x:v>¥130,000,000 / Historical JGTO schedule JPY values can already include official conversion of overseas events; not domestic-only. Calendar-year view; 2020/21 joint season separate.</x:v>
      </x:c>
    </x:row>
    <x:row r="1491" ht="23" customHeight="1">
      <x:c r="A1491" s="8" t="str">
        <x:v>JLPGA</x:v>
      </x:c>
      <x:c r="B1491" s="11" t="n">
        <x:v>2022</x:v>
      </x:c>
      <x:c r="C1491" s="8" t="str">
        <x:v>第35回ダイキンオーキッドレディスゴルフトーナメント</x:v>
      </x:c>
      <x:c r="D1491" s="11" t="str">
        <x:v>JPY</x:v>
      </x:c>
      <x:c r="E1491" s="13" t="n">
        <x:v>120000000</x:v>
      </x:c>
      <x:c r="F1491" s="8" t="str">
        <x:v>official_schedule_API</x:v>
      </x:c>
      <x:c r="G1491" s="8" t="str">
        <x:v>西郷 真央</x:v>
      </x:c>
      <x:c r="H1491" s="8" t="str"/>
      <x:c r="I1491" s="8" t="str">
        <x:v>https://open-api.lpga.or.jp/OWS/tour/2022/schedule.json</x:v>
      </x:c>
      <x:c r="J1491" s="8" t="str">
        <x:v>Held event with winner; published purse rather than sum of actual payments. JLPGA temporary members excluded from ranking.</x:v>
      </x:c>
    </x:row>
    <x:row r="1492" ht="23" customHeight="1">
      <x:c r="A1492" s="8" t="str">
        <x:v>JLPGA</x:v>
      </x:c>
      <x:c r="B1492" s="11" t="n">
        <x:v>2022</x:v>
      </x:c>
      <x:c r="C1492" s="8" t="str">
        <x:v>明治安田生命レディス ヨコハマタイヤゴルフトーナメント</x:v>
      </x:c>
      <x:c r="D1492" s="11" t="str">
        <x:v>JPY</x:v>
      </x:c>
      <x:c r="E1492" s="13" t="n">
        <x:v>80000000</x:v>
      </x:c>
      <x:c r="F1492" s="8" t="str">
        <x:v>official_schedule_API</x:v>
      </x:c>
      <x:c r="G1492" s="8" t="str">
        <x:v>サイ ペイイン</x:v>
      </x:c>
      <x:c r="H1492" s="8" t="str"/>
      <x:c r="I1492" s="8" t="str">
        <x:v>https://open-api.lpga.or.jp/OWS/tour/2022/schedule.json</x:v>
      </x:c>
      <x:c r="J1492" s="8" t="str">
        <x:v>Held event with winner; published purse rather than sum of actual payments. JLPGA temporary members excluded from ranking.</x:v>
      </x:c>
    </x:row>
    <x:row r="1493" ht="23" customHeight="1">
      <x:c r="A1493" s="8" t="str">
        <x:v>JLPGA</x:v>
      </x:c>
      <x:c r="B1493" s="11" t="n">
        <x:v>2022</x:v>
      </x:c>
      <x:c r="C1493" s="8" t="str">
        <x:v>Tポイント×ＥＮＥＯＳ ゴルフトーナメント</x:v>
      </x:c>
      <x:c r="D1493" s="11" t="str">
        <x:v>JPY</x:v>
      </x:c>
      <x:c r="E1493" s="13" t="n">
        <x:v>100000000</x:v>
      </x:c>
      <x:c r="F1493" s="8" t="str">
        <x:v>official_schedule_API</x:v>
      </x:c>
      <x:c r="G1493" s="8" t="str">
        <x:v>堀 琴音</x:v>
      </x:c>
      <x:c r="H1493" s="8" t="str"/>
      <x:c r="I1493" s="8" t="str">
        <x:v>https://open-api.lpga.or.jp/OWS/tour/2022/schedule.json</x:v>
      </x:c>
      <x:c r="J1493" s="8" t="str">
        <x:v>Held event with winner; published purse rather than sum of actual payments. JLPGA temporary members excluded from ranking.</x:v>
      </x:c>
    </x:row>
    <x:row r="1494" ht="23" customHeight="1">
      <x:c r="A1494" s="8" t="str">
        <x:v>JLPGA</x:v>
      </x:c>
      <x:c r="B1494" s="11" t="n">
        <x:v>2022</x:v>
      </x:c>
      <x:c r="C1494" s="8" t="str">
        <x:v>アクサレディスゴルフトーナメント in MIYAZAKI 2022</x:v>
      </x:c>
      <x:c r="D1494" s="11" t="str">
        <x:v>JPY</x:v>
      </x:c>
      <x:c r="E1494" s="13" t="n">
        <x:v>100000000</x:v>
      </x:c>
      <x:c r="F1494" s="8" t="str">
        <x:v>official_schedule_API</x:v>
      </x:c>
      <x:c r="G1494" s="8" t="str">
        <x:v>西郷 真央</x:v>
      </x:c>
      <x:c r="H1494" s="8" t="str"/>
      <x:c r="I1494" s="8" t="str">
        <x:v>https://open-api.lpga.or.jp/OWS/tour/2022/schedule.json</x:v>
      </x:c>
      <x:c r="J1494" s="8" t="str">
        <x:v>Held event with winner; published purse rather than sum of actual payments. JLPGA temporary members excluded from ranking.</x:v>
      </x:c>
    </x:row>
    <x:row r="1495" ht="23" customHeight="1">
      <x:c r="A1495" s="8" t="str">
        <x:v>JLPGA Step Up</x:v>
      </x:c>
      <x:c r="B1495" s="11" t="n">
        <x:v>2022</x:v>
      </x:c>
      <x:c r="C1495" s="8" t="str">
        <x:v>ラシンク・ニンジニア／RKB レディース</x:v>
      </x:c>
      <x:c r="D1495" s="11" t="str">
        <x:v>JPY</x:v>
      </x:c>
      <x:c r="E1495" s="13" t="n">
        <x:v>15000000</x:v>
      </x:c>
      <x:c r="F1495" s="8" t="str">
        <x:v>official_schedule_API</x:v>
      </x:c>
      <x:c r="G1495" s="8" t="str">
        <x:v>保坂 真由</x:v>
      </x:c>
      <x:c r="H1495" s="8" t="str"/>
      <x:c r="I1495" s="8" t="str">
        <x:v>https://open-api.lpga.or.jp/OWS/tour/2022/schedule.json</x:v>
      </x:c>
      <x:c r="J1495" s="8" t="str">
        <x:v>Held event with winner; published purse rather than sum of actual payments. JLPGA temporary members excluded from ranking.</x:v>
      </x:c>
    </x:row>
    <x:row r="1496" ht="23" customHeight="1">
      <x:c r="A1496" s="8" t="str">
        <x:v>JLPGA</x:v>
      </x:c>
      <x:c r="B1496" s="11" t="n">
        <x:v>2022</x:v>
      </x:c>
      <x:c r="C1496" s="8" t="str">
        <x:v>ヤマハレディースオープン葛城</x:v>
      </x:c>
      <x:c r="D1496" s="11" t="str">
        <x:v>JPY</x:v>
      </x:c>
      <x:c r="E1496" s="13" t="n">
        <x:v>100000000</x:v>
      </x:c>
      <x:c r="F1496" s="8" t="str">
        <x:v>official_schedule_API</x:v>
      </x:c>
      <x:c r="G1496" s="8" t="str">
        <x:v>西郷 真央</x:v>
      </x:c>
      <x:c r="H1496" s="8" t="str"/>
      <x:c r="I1496" s="8" t="str">
        <x:v>https://open-api.lpga.or.jp/OWS/tour/2022/schedule.json</x:v>
      </x:c>
      <x:c r="J1496" s="8" t="str">
        <x:v>Held event with winner; published purse rather than sum of actual payments. JLPGA temporary members excluded from ranking.</x:v>
      </x:c>
    </x:row>
    <x:row r="1497" ht="23" customHeight="1">
      <x:c r="A1497" s="8" t="str">
        <x:v>JLPGA Step Up</x:v>
      </x:c>
      <x:c r="B1497" s="11" t="n">
        <x:v>2022</x:v>
      </x:c>
      <x:c r="C1497" s="8" t="str">
        <x:v>Hanasaka Ladies Yanmar Golf Tournament</x:v>
      </x:c>
      <x:c r="D1497" s="11" t="str">
        <x:v>JPY</x:v>
      </x:c>
      <x:c r="E1497" s="13" t="n">
        <x:v>30000000</x:v>
      </x:c>
      <x:c r="F1497" s="8" t="str">
        <x:v>official_schedule_API</x:v>
      </x:c>
      <x:c r="G1497" s="8" t="str">
        <x:v>脇元 華</x:v>
      </x:c>
      <x:c r="H1497" s="8" t="str"/>
      <x:c r="I1497" s="8" t="str">
        <x:v>https://open-api.lpga.or.jp/OWS/tour/2022/schedule.json</x:v>
      </x:c>
      <x:c r="J1497" s="8" t="str">
        <x:v>Held event with winner; published purse rather than sum of actual payments. JLPGA temporary members excluded from ranking.</x:v>
      </x:c>
    </x:row>
    <x:row r="1498" ht="23" customHeight="1">
      <x:c r="A1498" s="8" t="str">
        <x:v>JLPGA</x:v>
      </x:c>
      <x:c r="B1498" s="11" t="n">
        <x:v>2022</x:v>
      </x:c>
      <x:c r="C1498" s="8" t="str">
        <x:v>富士フイルム・スタジオアリス女子オープン</x:v>
      </x:c>
      <x:c r="D1498" s="11" t="str">
        <x:v>JPY</x:v>
      </x:c>
      <x:c r="E1498" s="13" t="n">
        <x:v>100000000</x:v>
      </x:c>
      <x:c r="F1498" s="8" t="str">
        <x:v>official_schedule_API</x:v>
      </x:c>
      <x:c r="G1498" s="8" t="str">
        <x:v>上田 桃子</x:v>
      </x:c>
      <x:c r="H1498" s="8" t="str"/>
      <x:c r="I1498" s="8" t="str">
        <x:v>https://open-api.lpga.or.jp/OWS/tour/2022/schedule.json</x:v>
      </x:c>
      <x:c r="J1498" s="8" t="str">
        <x:v>Held event with winner; published purse rather than sum of actual payments. JLPGA temporary members excluded from ranking.</x:v>
      </x:c>
    </x:row>
    <x:row r="1499" ht="23" customHeight="1">
      <x:c r="A1499" s="8" t="str">
        <x:v>JLPGA Step Up</x:v>
      </x:c>
      <x:c r="B1499" s="11" t="n">
        <x:v>2022</x:v>
      </x:c>
      <x:c r="C1499" s="8" t="str">
        <x:v>フンドーキンレディース</x:v>
      </x:c>
      <x:c r="D1499" s="11" t="str">
        <x:v>JPY</x:v>
      </x:c>
      <x:c r="E1499" s="13" t="n">
        <x:v>20000000</x:v>
      </x:c>
      <x:c r="F1499" s="8" t="str">
        <x:v>official_schedule_API</x:v>
      </x:c>
      <x:c r="G1499" s="8" t="str">
        <x:v>大林 奈央</x:v>
      </x:c>
      <x:c r="H1499" s="8" t="str"/>
      <x:c r="I1499" s="8" t="str">
        <x:v>https://open-api.lpga.or.jp/OWS/tour/2022/schedule.json</x:v>
      </x:c>
      <x:c r="J1499" s="8" t="str">
        <x:v>Held event with winner; published purse rather than sum of actual payments. JLPGA temporary members excluded from ranking.</x:v>
      </x:c>
    </x:row>
    <x:row r="1500" ht="23" customHeight="1">
      <x:c r="A1500" s="8" t="str">
        <x:v>JLPGA</x:v>
      </x:c>
      <x:c r="B1500" s="11" t="n">
        <x:v>2022</x:v>
      </x:c>
      <x:c r="C1500" s="8" t="str">
        <x:v>KKT杯バンテリンレディスオープン</x:v>
      </x:c>
      <x:c r="D1500" s="11" t="str">
        <x:v>JPY</x:v>
      </x:c>
      <x:c r="E1500" s="13" t="n">
        <x:v>100000000</x:v>
      </x:c>
      <x:c r="F1500" s="8" t="str">
        <x:v>official_schedule_API</x:v>
      </x:c>
      <x:c r="G1500" s="8" t="str">
        <x:v>植竹 希望</x:v>
      </x:c>
      <x:c r="H1500" s="8" t="str"/>
      <x:c r="I1500" s="8" t="str">
        <x:v>https://open-api.lpga.or.jp/OWS/tour/2022/schedule.json</x:v>
      </x:c>
      <x:c r="J1500" s="8" t="str">
        <x:v>Held event with winner; published purse rather than sum of actual payments. JLPGA temporary members excluded from ranking.</x:v>
      </x:c>
    </x:row>
    <x:row r="1501" ht="23" customHeight="1">
      <x:c r="A1501" s="8" t="str">
        <x:v>JLPGA Step Up</x:v>
      </x:c>
      <x:c r="B1501" s="11" t="n">
        <x:v>2022</x:v>
      </x:c>
      <x:c r="C1501" s="8" t="str">
        <x:v>九州みらい建設グループレディース窓乃梅カップ</x:v>
      </x:c>
      <x:c r="D1501" s="11" t="str">
        <x:v>JPY</x:v>
      </x:c>
      <x:c r="E1501" s="13" t="n">
        <x:v>20000000</x:v>
      </x:c>
      <x:c r="F1501" s="8" t="str">
        <x:v>official_schedule_API</x:v>
      </x:c>
      <x:c r="G1501" s="8" t="str">
        <x:v>桑山 紗月</x:v>
      </x:c>
      <x:c r="H1501" s="8" t="str"/>
      <x:c r="I1501" s="8" t="str">
        <x:v>https://open-api.lpga.or.jp/OWS/tour/2022/schedule.json</x:v>
      </x:c>
      <x:c r="J1501" s="8" t="str">
        <x:v>Held event with winner; published purse rather than sum of actual payments. JLPGA temporary members excluded from ranking.</x:v>
      </x:c>
    </x:row>
    <x:row r="1502" ht="23" customHeight="1">
      <x:c r="A1502" s="8" t="str">
        <x:v>JLPGA</x:v>
      </x:c>
      <x:c r="B1502" s="11" t="n">
        <x:v>2022</x:v>
      </x:c>
      <x:c r="C1502" s="8" t="str">
        <x:v>40th フジサンケイレディスクラシック</x:v>
      </x:c>
      <x:c r="D1502" s="11" t="str">
        <x:v>JPY</x:v>
      </x:c>
      <x:c r="E1502" s="13" t="n">
        <x:v>80000000</x:v>
      </x:c>
      <x:c r="F1502" s="8" t="str">
        <x:v>official_schedule_API</x:v>
      </x:c>
      <x:c r="G1502" s="8" t="str">
        <x:v>高橋 彩華</x:v>
      </x:c>
      <x:c r="H1502" s="8" t="str"/>
      <x:c r="I1502" s="8" t="str">
        <x:v>https://open-api.lpga.or.jp/OWS/tour/2022/schedule.json</x:v>
      </x:c>
      <x:c r="J1502" s="8" t="str">
        <x:v>Held event with winner; published purse rather than sum of actual payments. JLPGA temporary members excluded from ranking.</x:v>
      </x:c>
    </x:row>
    <x:row r="1503" ht="23" customHeight="1">
      <x:c r="A1503" s="8" t="str">
        <x:v>JLPGA</x:v>
      </x:c>
      <x:c r="B1503" s="11" t="n">
        <x:v>2022</x:v>
      </x:c>
      <x:c r="C1503" s="8" t="str">
        <x:v>パナソニックオープンレディースゴルフトーナメント</x:v>
      </x:c>
      <x:c r="D1503" s="11" t="str">
        <x:v>JPY</x:v>
      </x:c>
      <x:c r="E1503" s="13" t="n">
        <x:v>80000000</x:v>
      </x:c>
      <x:c r="F1503" s="8" t="str">
        <x:v>official_schedule_API</x:v>
      </x:c>
      <x:c r="G1503" s="8" t="str">
        <x:v>西郷 真央</x:v>
      </x:c>
      <x:c r="H1503" s="8" t="str"/>
      <x:c r="I1503" s="8" t="str">
        <x:v>https://open-api.lpga.or.jp/OWS/tour/2022/schedule.json</x:v>
      </x:c>
      <x:c r="J1503" s="8" t="str">
        <x:v>Held event with winner; published purse rather than sum of actual payments. JLPGA temporary members excluded from ranking.</x:v>
      </x:c>
    </x:row>
    <x:row r="1504" ht="23" customHeight="1">
      <x:c r="A1504" s="8" t="str">
        <x:v>JLPGA</x:v>
      </x:c>
      <x:c r="B1504" s="11" t="n">
        <x:v>2022</x:v>
      </x:c>
      <x:c r="C1504" s="8" t="str">
        <x:v>ワールドレディスチャンピオンシップ サロンパスカップ</x:v>
      </x:c>
      <x:c r="D1504" s="11" t="str">
        <x:v>JPY</x:v>
      </x:c>
      <x:c r="E1504" s="13" t="n">
        <x:v>120000000</x:v>
      </x:c>
      <x:c r="F1504" s="8" t="str">
        <x:v>official_schedule_API</x:v>
      </x:c>
      <x:c r="G1504" s="8" t="str">
        <x:v>山下 美夢有</x:v>
      </x:c>
      <x:c r="H1504" s="8" t="str"/>
      <x:c r="I1504" s="8" t="str">
        <x:v>https://open-api.lpga.or.jp/OWS/tour/2022/schedule.json</x:v>
      </x:c>
      <x:c r="J1504" s="8" t="str">
        <x:v>Held event with winner; published purse rather than sum of actual payments. JLPGA temporary members excluded from ranking.</x:v>
      </x:c>
    </x:row>
    <x:row r="1505" ht="23" customHeight="1">
      <x:c r="A1505" s="8" t="str">
        <x:v>JLPGA</x:v>
      </x:c>
      <x:c r="B1505" s="11" t="n">
        <x:v>2022</x:v>
      </x:c>
      <x:c r="C1505" s="8" t="str">
        <x:v>ほけんの窓口レディース</x:v>
      </x:c>
      <x:c r="D1505" s="11" t="str">
        <x:v>JPY</x:v>
      </x:c>
      <x:c r="E1505" s="13" t="n">
        <x:v>120000000</x:v>
      </x:c>
      <x:c r="F1505" s="8" t="str">
        <x:v>official_schedule_API</x:v>
      </x:c>
      <x:c r="G1505" s="8" t="str">
        <x:v>渡邉 彩香</x:v>
      </x:c>
      <x:c r="H1505" s="8" t="str"/>
      <x:c r="I1505" s="8" t="str">
        <x:v>https://open-api.lpga.or.jp/OWS/tour/2022/schedule.json</x:v>
      </x:c>
      <x:c r="J1505" s="8" t="str">
        <x:v>Held event with winner; published purse rather than sum of actual payments. JLPGA temporary members excluded from ranking.</x:v>
      </x:c>
    </x:row>
    <x:row r="1506" ht="23" customHeight="1">
      <x:c r="A1506" s="8" t="str">
        <x:v>JLPGA</x:v>
      </x:c>
      <x:c r="B1506" s="11" t="n">
        <x:v>2022</x:v>
      </x:c>
      <x:c r="C1506" s="8" t="str">
        <x:v>ブリヂストンレディスオープン</x:v>
      </x:c>
      <x:c r="D1506" s="11" t="str">
        <x:v>JPY</x:v>
      </x:c>
      <x:c r="E1506" s="13" t="n">
        <x:v>100000000</x:v>
      </x:c>
      <x:c r="F1506" s="8" t="str">
        <x:v>official_schedule_API</x:v>
      </x:c>
      <x:c r="G1506" s="8" t="str">
        <x:v>西郷 真央</x:v>
      </x:c>
      <x:c r="H1506" s="8" t="str"/>
      <x:c r="I1506" s="8" t="str">
        <x:v>https://open-api.lpga.or.jp/OWS/tour/2022/schedule.json</x:v>
      </x:c>
      <x:c r="J1506" s="8" t="str">
        <x:v>Held event with winner; published purse rather than sum of actual payments. JLPGA temporary members excluded from ranking.</x:v>
      </x:c>
    </x:row>
    <x:row r="1507" ht="23" customHeight="1">
      <x:c r="A1507" s="8" t="str">
        <x:v>JLPGA Step Up</x:v>
      </x:c>
      <x:c r="B1507" s="11" t="n">
        <x:v>2022</x:v>
      </x:c>
      <x:c r="C1507" s="8" t="str">
        <x:v>ツインフィールズレディーストーナメント</x:v>
      </x:c>
      <x:c r="D1507" s="11" t="str">
        <x:v>JPY</x:v>
      </x:c>
      <x:c r="E1507" s="13" t="n">
        <x:v>20000000</x:v>
      </x:c>
      <x:c r="F1507" s="8" t="str">
        <x:v>official_schedule_API</x:v>
      </x:c>
      <x:c r="G1507" s="8" t="str">
        <x:v>O.サタヤ</x:v>
      </x:c>
      <x:c r="H1507" s="8" t="str"/>
      <x:c r="I1507" s="8" t="str">
        <x:v>https://open-api.lpga.or.jp/OWS/tour/2022/schedule.json</x:v>
      </x:c>
      <x:c r="J1507" s="8" t="str">
        <x:v>Held event with winner; published purse rather than sum of actual payments. JLPGA temporary members excluded from ranking.</x:v>
      </x:c>
    </x:row>
    <x:row r="1508" ht="23" customHeight="1">
      <x:c r="A1508" s="8" t="str">
        <x:v>JLPGA</x:v>
      </x:c>
      <x:c r="B1508" s="11" t="n">
        <x:v>2022</x:v>
      </x:c>
      <x:c r="C1508" s="8" t="str">
        <x:v>リゾートトラスト レディス</x:v>
      </x:c>
      <x:c r="D1508" s="11" t="str">
        <x:v>JPY</x:v>
      </x:c>
      <x:c r="E1508" s="13" t="n">
        <x:v>100000000</x:v>
      </x:c>
      <x:c r="F1508" s="8" t="str">
        <x:v>official_schedule_API</x:v>
      </x:c>
      <x:c r="G1508" s="8" t="str">
        <x:v>小祝 さくら</x:v>
      </x:c>
      <x:c r="H1508" s="8" t="str"/>
      <x:c r="I1508" s="8" t="str">
        <x:v>https://open-api.lpga.or.jp/OWS/tour/2022/schedule.json</x:v>
      </x:c>
      <x:c r="J1508" s="8" t="str">
        <x:v>Held event with winner; published purse rather than sum of actual payments. JLPGA temporary members excluded from ranking.</x:v>
      </x:c>
    </x:row>
    <x:row r="1509" ht="23" customHeight="1">
      <x:c r="A1509" s="8" t="str">
        <x:v>JLPGA Step Up</x:v>
      </x:c>
      <x:c r="B1509" s="11" t="n">
        <x:v>2022</x:v>
      </x:c>
      <x:c r="C1509" s="8" t="str">
        <x:v>ECCレディスゴルフトーナメント</x:v>
      </x:c>
      <x:c r="D1509" s="11" t="str">
        <x:v>JPY</x:v>
      </x:c>
      <x:c r="E1509" s="13" t="n">
        <x:v>20000000</x:v>
      </x:c>
      <x:c r="F1509" s="8" t="str">
        <x:v>official_schedule_API</x:v>
      </x:c>
      <x:c r="G1509" s="8" t="str">
        <x:v>櫻井 心那</x:v>
      </x:c>
      <x:c r="H1509" s="8" t="str"/>
      <x:c r="I1509" s="8" t="str">
        <x:v>https://open-api.lpga.or.jp/OWS/tour/2022/schedule.json</x:v>
      </x:c>
      <x:c r="J1509" s="8" t="str">
        <x:v>Held event with winner; published purse rather than sum of actual payments. JLPGA temporary members excluded from ranking.</x:v>
      </x:c>
    </x:row>
    <x:row r="1510" ht="23" customHeight="1">
      <x:c r="A1510" s="8" t="str">
        <x:v>JLPGA</x:v>
      </x:c>
      <x:c r="B1510" s="11" t="n">
        <x:v>2022</x:v>
      </x:c>
      <x:c r="C1510" s="8" t="str">
        <x:v>リシャール・ミル ヨネックスレディスゴルフトーナメント2022</x:v>
      </x:c>
      <x:c r="D1510" s="11" t="str">
        <x:v>JPY</x:v>
      </x:c>
      <x:c r="E1510" s="13" t="n">
        <x:v>90000000</x:v>
      </x:c>
      <x:c r="F1510" s="8" t="str">
        <x:v>official_schedule_API</x:v>
      </x:c>
      <x:c r="G1510" s="8" t="str">
        <x:v>稲見 萌寧</x:v>
      </x:c>
      <x:c r="H1510" s="8" t="str"/>
      <x:c r="I1510" s="8" t="str">
        <x:v>https://open-api.lpga.or.jp/OWS/tour/2022/schedule.json</x:v>
      </x:c>
      <x:c r="J1510" s="8" t="str">
        <x:v>Held event with winner; published purse rather than sum of actual payments. JLPGA temporary members excluded from ranking.</x:v>
      </x:c>
    </x:row>
    <x:row r="1511" ht="23" customHeight="1">
      <x:c r="A1511" s="8" t="str">
        <x:v>JLPGA</x:v>
      </x:c>
      <x:c r="B1511" s="11" t="n">
        <x:v>2022</x:v>
      </x:c>
      <x:c r="C1511" s="8" t="str">
        <x:v>宮里藍 サントリーレディスオープンゴルフトーナメント</x:v>
      </x:c>
      <x:c r="D1511" s="11" t="str">
        <x:v>JPY</x:v>
      </x:c>
      <x:c r="E1511" s="13" t="n">
        <x:v>150000000</x:v>
      </x:c>
      <x:c r="F1511" s="8" t="str">
        <x:v>official_schedule_API</x:v>
      </x:c>
      <x:c r="G1511" s="8" t="str">
        <x:v>山下 美夢有</x:v>
      </x:c>
      <x:c r="H1511" s="8" t="str"/>
      <x:c r="I1511" s="8" t="str">
        <x:v>https://open-api.lpga.or.jp/OWS/tour/2022/schedule.json</x:v>
      </x:c>
      <x:c r="J1511" s="8" t="str">
        <x:v>Held event with winner; published purse rather than sum of actual payments. JLPGA temporary members excluded from ranking.</x:v>
      </x:c>
    </x:row>
    <x:row r="1512" ht="23" customHeight="1">
      <x:c r="A1512" s="8" t="str">
        <x:v>JLPGA</x:v>
      </x:c>
      <x:c r="B1512" s="11" t="n">
        <x:v>2022</x:v>
      </x:c>
      <x:c r="C1512" s="8" t="str">
        <x:v>ニチレイレディス</x:v>
      </x:c>
      <x:c r="D1512" s="11" t="str">
        <x:v>JPY</x:v>
      </x:c>
      <x:c r="E1512" s="13" t="n">
        <x:v>100000000</x:v>
      </x:c>
      <x:c r="F1512" s="8" t="str">
        <x:v>official_schedule_API</x:v>
      </x:c>
      <x:c r="G1512" s="8" t="str">
        <x:v>西村 優菜</x:v>
      </x:c>
      <x:c r="H1512" s="8" t="str"/>
      <x:c r="I1512" s="8" t="str">
        <x:v>https://open-api.lpga.or.jp/OWS/tour/2022/schedule.json</x:v>
      </x:c>
      <x:c r="J1512" s="8" t="str">
        <x:v>Held event with winner; published purse rather than sum of actual payments. JLPGA temporary members excluded from ranking.</x:v>
      </x:c>
    </x:row>
    <x:row r="1513" ht="23" customHeight="1">
      <x:c r="A1513" s="8" t="str">
        <x:v>JLPGA Step Up</x:v>
      </x:c>
      <x:c r="B1513" s="11" t="n">
        <x:v>2022</x:v>
      </x:c>
      <x:c r="C1513" s="8" t="str">
        <x:v>ユピテル・静岡新聞 SBS レディース</x:v>
      </x:c>
      <x:c r="D1513" s="11" t="str">
        <x:v>JPY</x:v>
      </x:c>
      <x:c r="E1513" s="13" t="n">
        <x:v>20000000</x:v>
      </x:c>
      <x:c r="F1513" s="8" t="str">
        <x:v>official_schedule_API</x:v>
      </x:c>
      <x:c r="G1513" s="8" t="str">
        <x:v>ﾌｪｰﾋﾞｰ・ﾔｵ</x:v>
      </x:c>
      <x:c r="H1513" s="8" t="str"/>
      <x:c r="I1513" s="8" t="str">
        <x:v>https://open-api.lpga.or.jp/OWS/tour/2022/schedule.json</x:v>
      </x:c>
      <x:c r="J1513" s="8" t="str">
        <x:v>Held event with winner; published purse rather than sum of actual payments. JLPGA temporary members excluded from ranking.</x:v>
      </x:c>
    </x:row>
    <x:row r="1514" ht="23" customHeight="1">
      <x:c r="A1514" s="8" t="str">
        <x:v>JLPGA</x:v>
      </x:c>
      <x:c r="B1514" s="11" t="n">
        <x:v>2022</x:v>
      </x:c>
      <x:c r="C1514" s="8" t="str">
        <x:v>アース・モンダミンカップ</x:v>
      </x:c>
      <x:c r="D1514" s="11" t="str">
        <x:v>JPY</x:v>
      </x:c>
      <x:c r="E1514" s="13" t="n">
        <x:v>300000000</x:v>
      </x:c>
      <x:c r="F1514" s="8" t="str">
        <x:v>official_schedule_API</x:v>
      </x:c>
      <x:c r="G1514" s="8" t="str">
        <x:v>木村 彩子</x:v>
      </x:c>
      <x:c r="H1514" s="8" t="str"/>
      <x:c r="I1514" s="8" t="str">
        <x:v>https://open-api.lpga.or.jp/OWS/tour/2022/schedule.json</x:v>
      </x:c>
      <x:c r="J1514" s="8" t="str">
        <x:v>Held event with winner; published purse rather than sum of actual payments. JLPGA temporary members excluded from ranking.</x:v>
      </x:c>
    </x:row>
    <x:row r="1515" ht="23" customHeight="1">
      <x:c r="A1515" s="8" t="str">
        <x:v>JLPGA</x:v>
      </x:c>
      <x:c r="B1515" s="11" t="n">
        <x:v>2022</x:v>
      </x:c>
      <x:c r="C1515" s="8" t="str">
        <x:v>資生堂 レディスオープン</x:v>
      </x:c>
      <x:c r="D1515" s="11" t="str">
        <x:v>JPY</x:v>
      </x:c>
      <x:c r="E1515" s="13" t="n">
        <x:v>120000000</x:v>
      </x:c>
      <x:c r="F1515" s="8" t="str">
        <x:v>official_schedule_API</x:v>
      </x:c>
      <x:c r="G1515" s="8" t="str">
        <x:v>青木 瀬令奈</x:v>
      </x:c>
      <x:c r="H1515" s="8" t="str"/>
      <x:c r="I1515" s="8" t="str">
        <x:v>https://open-api.lpga.or.jp/OWS/tour/2022/schedule.json</x:v>
      </x:c>
      <x:c r="J1515" s="8" t="str">
        <x:v>Held event with winner; published purse rather than sum of actual payments. JLPGA temporary members excluded from ranking.</x:v>
      </x:c>
    </x:row>
    <x:row r="1516" ht="23" customHeight="1">
      <x:c r="A1516" s="8" t="str">
        <x:v>JLPGA</x:v>
      </x:c>
      <x:c r="B1516" s="11" t="n">
        <x:v>2022</x:v>
      </x:c>
      <x:c r="C1516" s="8" t="str">
        <x:v>ニッポンハムレディスクラシック</x:v>
      </x:c>
      <x:c r="D1516" s="11" t="str">
        <x:v>JPY</x:v>
      </x:c>
      <x:c r="E1516" s="13" t="n">
        <x:v>100000000</x:v>
      </x:c>
      <x:c r="F1516" s="8" t="str">
        <x:v>official_schedule_API</x:v>
      </x:c>
      <x:c r="G1516" s="8" t="str">
        <x:v>西村 優菜</x:v>
      </x:c>
      <x:c r="H1516" s="8" t="str"/>
      <x:c r="I1516" s="8" t="str">
        <x:v>https://open-api.lpga.or.jp/OWS/tour/2022/schedule.json</x:v>
      </x:c>
      <x:c r="J1516" s="8" t="str">
        <x:v>Held event with winner; published purse rather than sum of actual payments. JLPGA temporary members excluded from ranking.</x:v>
      </x:c>
    </x:row>
    <x:row r="1517" ht="23" customHeight="1">
      <x:c r="A1517" s="8" t="str">
        <x:v>JLPGA</x:v>
      </x:c>
      <x:c r="B1517" s="11" t="n">
        <x:v>2022</x:v>
      </x:c>
      <x:c r="C1517" s="8" t="str">
        <x:v>大東建託・いい部屋ネットレディス</x:v>
      </x:c>
      <x:c r="D1517" s="11" t="str">
        <x:v>JPY</x:v>
      </x:c>
      <x:c r="E1517" s="13" t="n">
        <x:v>120000000</x:v>
      </x:c>
      <x:c r="F1517" s="8" t="str">
        <x:v>official_schedule_API</x:v>
      </x:c>
      <x:c r="G1517" s="8" t="str">
        <x:v>菊地 絵理香</x:v>
      </x:c>
      <x:c r="H1517" s="8" t="str"/>
      <x:c r="I1517" s="8" t="str">
        <x:v>https://open-api.lpga.or.jp/OWS/tour/2022/schedule.json</x:v>
      </x:c>
      <x:c r="J1517" s="8" t="str">
        <x:v>Held event with winner; published purse rather than sum of actual payments. JLPGA temporary members excluded from ranking.</x:v>
      </x:c>
    </x:row>
    <x:row r="1518" ht="23" customHeight="1">
      <x:c r="A1518" s="8" t="str">
        <x:v>JLPGA Step Up</x:v>
      </x:c>
      <x:c r="B1518" s="11" t="n">
        <x:v>2022</x:v>
      </x:c>
      <x:c r="C1518" s="8" t="str">
        <x:v>カストロールレディース</x:v>
      </x:c>
      <x:c r="D1518" s="11" t="str">
        <x:v>JPY</x:v>
      </x:c>
      <x:c r="E1518" s="13" t="n">
        <x:v>20000000</x:v>
      </x:c>
      <x:c r="F1518" s="8" t="str">
        <x:v>official_schedule_API</x:v>
      </x:c>
      <x:c r="G1518" s="8" t="str">
        <x:v>平井 亜実</x:v>
      </x:c>
      <x:c r="H1518" s="8" t="str"/>
      <x:c r="I1518" s="8" t="str">
        <x:v>https://open-api.lpga.or.jp/OWS/tour/2022/schedule.json</x:v>
      </x:c>
      <x:c r="J1518" s="8" t="str">
        <x:v>Held event with winner; published purse rather than sum of actual payments. JLPGA temporary members excluded from ranking.</x:v>
      </x:c>
    </x:row>
    <x:row r="1519" ht="23" customHeight="1">
      <x:c r="A1519" s="8" t="str">
        <x:v>JLPGA</x:v>
      </x:c>
      <x:c r="B1519" s="11" t="n">
        <x:v>2022</x:v>
      </x:c>
      <x:c r="C1519" s="8" t="str">
        <x:v>楽天スーパーレディース</x:v>
      </x:c>
      <x:c r="D1519" s="11" t="str">
        <x:v>JPY</x:v>
      </x:c>
      <x:c r="E1519" s="13" t="n">
        <x:v>100000000</x:v>
      </x:c>
      <x:c r="F1519" s="8" t="str">
        <x:v>official_schedule_API</x:v>
      </x:c>
      <x:c r="G1519" s="8" t="str">
        <x:v>勝 みなみ</x:v>
      </x:c>
      <x:c r="H1519" s="8" t="str"/>
      <x:c r="I1519" s="8" t="str">
        <x:v>https://open-api.lpga.or.jp/OWS/tour/2022/schedule.json</x:v>
      </x:c>
      <x:c r="J1519" s="8" t="str">
        <x:v>Held event with winner; published purse rather than sum of actual payments. JLPGA temporary members excluded from ranking.</x:v>
      </x:c>
    </x:row>
    <x:row r="1520" ht="23" customHeight="1">
      <x:c r="A1520" s="8" t="str">
        <x:v>JLPGA</x:v>
      </x:c>
      <x:c r="B1520" s="11" t="n">
        <x:v>2022</x:v>
      </x:c>
      <x:c r="C1520" s="8" t="str">
        <x:v>北海道 ｍｅｉｊｉ カップ</x:v>
      </x:c>
      <x:c r="D1520" s="11" t="str">
        <x:v>JPY</x:v>
      </x:c>
      <x:c r="E1520" s="13" t="n">
        <x:v>90000000</x:v>
      </x:c>
      <x:c r="F1520" s="8" t="str">
        <x:v>official_schedule_API</x:v>
      </x:c>
      <x:c r="G1520" s="8" t="str">
        <x:v>イ ミニョン</x:v>
      </x:c>
      <x:c r="H1520" s="8" t="str"/>
      <x:c r="I1520" s="8" t="str">
        <x:v>https://open-api.lpga.or.jp/OWS/tour/2022/schedule.json</x:v>
      </x:c>
      <x:c r="J1520" s="8" t="str">
        <x:v>Held event with winner; published purse rather than sum of actual payments. JLPGA temporary members excluded from ranking.</x:v>
      </x:c>
    </x:row>
    <x:row r="1521" ht="23" customHeight="1">
      <x:c r="A1521" s="8" t="str">
        <x:v>JLPGA</x:v>
      </x:c>
      <x:c r="B1521" s="11" t="n">
        <x:v>2022</x:v>
      </x:c>
      <x:c r="C1521" s="8" t="str">
        <x:v>NEC軽井沢72ゴルフトーナメント</x:v>
      </x:c>
      <x:c r="D1521" s="11" t="str">
        <x:v>JPY</x:v>
      </x:c>
      <x:c r="E1521" s="13" t="n">
        <x:v>80000000</x:v>
      </x:c>
      <x:c r="F1521" s="8" t="str">
        <x:v>official_schedule_API</x:v>
      </x:c>
      <x:c r="G1521" s="8" t="str">
        <x:v>岩井 千怜</x:v>
      </x:c>
      <x:c r="H1521" s="8" t="str"/>
      <x:c r="I1521" s="8" t="str">
        <x:v>https://open-api.lpga.or.jp/OWS/tour/2022/schedule.json</x:v>
      </x:c>
      <x:c r="J1521" s="8" t="str">
        <x:v>Held event with winner; published purse rather than sum of actual payments. JLPGA temporary members excluded from ranking.</x:v>
      </x:c>
    </x:row>
    <x:row r="1522" ht="23" customHeight="1">
      <x:c r="A1522" s="8" t="str">
        <x:v>JLPGA</x:v>
      </x:c>
      <x:c r="B1522" s="11" t="n">
        <x:v>2022</x:v>
      </x:c>
      <x:c r="C1522" s="8" t="str">
        <x:v>CAT Ladies2022</x:v>
      </x:c>
      <x:c r="D1522" s="11" t="str">
        <x:v>JPY</x:v>
      </x:c>
      <x:c r="E1522" s="13" t="n">
        <x:v>60000000</x:v>
      </x:c>
      <x:c r="F1522" s="8" t="str">
        <x:v>official_schedule_API</x:v>
      </x:c>
      <x:c r="G1522" s="8" t="str">
        <x:v>岩井 千怜</x:v>
      </x:c>
      <x:c r="H1522" s="8" t="str"/>
      <x:c r="I1522" s="8" t="str">
        <x:v>https://open-api.lpga.or.jp/OWS/tour/2022/schedule.json</x:v>
      </x:c>
      <x:c r="J1522" s="8" t="str">
        <x:v>Held event with winner; published purse rather than sum of actual payments. JLPGA temporary members excluded from ranking.</x:v>
      </x:c>
    </x:row>
    <x:row r="1523" ht="23" customHeight="1">
      <x:c r="A1523" s="8" t="str">
        <x:v>JLPGA Step Up</x:v>
      </x:c>
      <x:c r="B1523" s="11" t="n">
        <x:v>2022</x:v>
      </x:c>
      <x:c r="C1523" s="8" t="str">
        <x:v>山陰ご縁むす美レディース</x:v>
      </x:c>
      <x:c r="D1523" s="11" t="str">
        <x:v>JPY</x:v>
      </x:c>
      <x:c r="E1523" s="13" t="n">
        <x:v>20000000</x:v>
      </x:c>
      <x:c r="F1523" s="8" t="str">
        <x:v>official_schedule_API</x:v>
      </x:c>
      <x:c r="G1523" s="8" t="str">
        <x:v>川﨑 春花</x:v>
      </x:c>
      <x:c r="H1523" s="8" t="str"/>
      <x:c r="I1523" s="8" t="str">
        <x:v>https://open-api.lpga.or.jp/OWS/tour/2022/schedule.json</x:v>
      </x:c>
      <x:c r="J1523" s="8" t="str">
        <x:v>Held event with winner; published purse rather than sum of actual payments. JLPGA temporary members excluded from ranking.</x:v>
      </x:c>
    </x:row>
    <x:row r="1524" ht="23" customHeight="1">
      <x:c r="A1524" s="8" t="str">
        <x:v>JLPGA</x:v>
      </x:c>
      <x:c r="B1524" s="11" t="n">
        <x:v>2022</x:v>
      </x:c>
      <x:c r="C1524" s="8" t="str">
        <x:v>ニトリレディスゴルフトーナメント</x:v>
      </x:c>
      <x:c r="D1524" s="11" t="str">
        <x:v>JPY</x:v>
      </x:c>
      <x:c r="E1524" s="13" t="n">
        <x:v>100000000</x:v>
      </x:c>
      <x:c r="F1524" s="8" t="str">
        <x:v>official_schedule_API</x:v>
      </x:c>
      <x:c r="G1524" s="8" t="str">
        <x:v>稲見 萌寧</x:v>
      </x:c>
      <x:c r="H1524" s="8" t="str"/>
      <x:c r="I1524" s="8" t="str">
        <x:v>https://open-api.lpga.or.jp/OWS/tour/2022/schedule.json</x:v>
      </x:c>
      <x:c r="J1524" s="8" t="str">
        <x:v>Held event with winner; published purse rather than sum of actual payments. JLPGA temporary members excluded from ranking.</x:v>
      </x:c>
    </x:row>
    <x:row r="1525" ht="23" customHeight="1">
      <x:c r="A1525" s="8" t="str">
        <x:v>JLPGA</x:v>
      </x:c>
      <x:c r="B1525" s="11" t="n">
        <x:v>2022</x:v>
      </x:c>
      <x:c r="C1525" s="8" t="str">
        <x:v>アルペングループ創業50周年記念大会　ゴルフ５レディスプロゴルフトーナメント</x:v>
      </x:c>
      <x:c r="D1525" s="11" t="str">
        <x:v>JPY</x:v>
      </x:c>
      <x:c r="E1525" s="13" t="n">
        <x:v>100000000</x:v>
      </x:c>
      <x:c r="F1525" s="8" t="str">
        <x:v>official_schedule_API</x:v>
      </x:c>
      <x:c r="G1525" s="8" t="str">
        <x:v>ｾｷ ﾕｳﾃｨﾝ</x:v>
      </x:c>
      <x:c r="H1525" s="8" t="str"/>
      <x:c r="I1525" s="8" t="str">
        <x:v>https://open-api.lpga.or.jp/OWS/tour/2022/schedule.json</x:v>
      </x:c>
      <x:c r="J1525" s="8" t="str">
        <x:v>Held event with winner; published purse rather than sum of actual payments. JLPGA temporary members excluded from ranking.</x:v>
      </x:c>
    </x:row>
    <x:row r="1526" ht="23" customHeight="1">
      <x:c r="A1526" s="8" t="str">
        <x:v>JLPGA</x:v>
      </x:c>
      <x:c r="B1526" s="11" t="n">
        <x:v>2022</x:v>
      </x:c>
      <x:c r="C1526" s="8" t="str">
        <x:v>日本女子プロゴルフ選手権大会コニカミノルタ杯</x:v>
      </x:c>
      <x:c r="D1526" s="11" t="str">
        <x:v>JPY</x:v>
      </x:c>
      <x:c r="E1526" s="13" t="n">
        <x:v>200000000</x:v>
      </x:c>
      <x:c r="F1526" s="8" t="str">
        <x:v>official_schedule_API</x:v>
      </x:c>
      <x:c r="G1526" s="8" t="str">
        <x:v>川﨑 春花</x:v>
      </x:c>
      <x:c r="H1526" s="8" t="str"/>
      <x:c r="I1526" s="8" t="str">
        <x:v>https://open-api.lpga.or.jp/OWS/tour/2022/schedule.json</x:v>
      </x:c>
      <x:c r="J1526" s="8" t="str">
        <x:v>Held event with winner; published purse rather than sum of actual payments. JLPGA temporary members excluded from ranking.</x:v>
      </x:c>
    </x:row>
    <x:row r="1527" ht="23" customHeight="1">
      <x:c r="A1527" s="8" t="str">
        <x:v>JLPGA</x:v>
      </x:c>
      <x:c r="B1527" s="11" t="n">
        <x:v>2022</x:v>
      </x:c>
      <x:c r="C1527" s="8" t="str">
        <x:v>第53回住友生命Vitalityレディス 東海クラシック</x:v>
      </x:c>
      <x:c r="D1527" s="11" t="str">
        <x:v>JPY</x:v>
      </x:c>
      <x:c r="E1527" s="13" t="n">
        <x:v>100000000</x:v>
      </x:c>
      <x:c r="F1527" s="8" t="str">
        <x:v>official_schedule_API</x:v>
      </x:c>
      <x:c r="G1527" s="8" t="str">
        <x:v>尾関 彩美悠</x:v>
      </x:c>
      <x:c r="H1527" s="8" t="str"/>
      <x:c r="I1527" s="8" t="str">
        <x:v>https://open-api.lpga.or.jp/OWS/tour/2022/schedule.json</x:v>
      </x:c>
      <x:c r="J1527" s="8" t="str">
        <x:v>Held event with winner; published purse rather than sum of actual payments. JLPGA temporary members excluded from ranking.</x:v>
      </x:c>
    </x:row>
    <x:row r="1528" ht="23" customHeight="1">
      <x:c r="A1528" s="8" t="str">
        <x:v>JLPGA Step Up</x:v>
      </x:c>
      <x:c r="B1528" s="11" t="n">
        <x:v>2022</x:v>
      </x:c>
      <x:c r="C1528" s="8" t="str">
        <x:v>山陽新聞レディースカップ</x:v>
      </x:c>
      <x:c r="D1528" s="11" t="str">
        <x:v>JPY</x:v>
      </x:c>
      <x:c r="E1528" s="13" t="n">
        <x:v>30000000</x:v>
      </x:c>
      <x:c r="F1528" s="8" t="str">
        <x:v>official_schedule_API</x:v>
      </x:c>
      <x:c r="G1528" s="8" t="str">
        <x:v>櫻井 心那</x:v>
      </x:c>
      <x:c r="H1528" s="8" t="str"/>
      <x:c r="I1528" s="8" t="str">
        <x:v>https://open-api.lpga.or.jp/OWS/tour/2022/schedule.json</x:v>
      </x:c>
      <x:c r="J1528" s="8" t="str">
        <x:v>Held event with winner; published purse rather than sum of actual payments. JLPGA temporary members excluded from ranking.</x:v>
      </x:c>
    </x:row>
    <x:row r="1529" ht="23" customHeight="1">
      <x:c r="A1529" s="8" t="str">
        <x:v>JLPGA Step Up</x:v>
      </x:c>
      <x:c r="B1529" s="11" t="n">
        <x:v>2022</x:v>
      </x:c>
      <x:c r="C1529" s="8" t="str">
        <x:v>2022 中国新聞ちゅーピーレディースカップ</x:v>
      </x:c>
      <x:c r="D1529" s="11" t="str">
        <x:v>JPY</x:v>
      </x:c>
      <x:c r="E1529" s="13" t="n">
        <x:v>20000000</x:v>
      </x:c>
      <x:c r="F1529" s="8" t="str">
        <x:v>official_schedule_API</x:v>
      </x:c>
      <x:c r="G1529" s="8" t="str">
        <x:v>櫻井 心那</x:v>
      </x:c>
      <x:c r="H1529" s="8" t="str"/>
      <x:c r="I1529" s="8" t="str">
        <x:v>https://open-api.lpga.or.jp/OWS/tour/2022/schedule.json</x:v>
      </x:c>
      <x:c r="J1529" s="8" t="str">
        <x:v>Held event with winner; published purse rather than sum of actual payments. JLPGA temporary members excluded from ranking.</x:v>
      </x:c>
    </x:row>
    <x:row r="1530" ht="23" customHeight="1">
      <x:c r="A1530" s="8" t="str">
        <x:v>JLPGA</x:v>
      </x:c>
      <x:c r="B1530" s="11" t="n">
        <x:v>2022</x:v>
      </x:c>
      <x:c r="C1530" s="8" t="str">
        <x:v>第49回ミヤギテレビ杯ダンロップ女子オープンゴルフトーナメント</x:v>
      </x:c>
      <x:c r="D1530" s="11" t="str">
        <x:v>JPY</x:v>
      </x:c>
      <x:c r="E1530" s="13" t="n">
        <x:v>70000000</x:v>
      </x:c>
      <x:c r="F1530" s="8" t="str">
        <x:v>official_schedule_API</x:v>
      </x:c>
      <x:c r="G1530" s="8" t="str">
        <x:v>山下 美夢有</x:v>
      </x:c>
      <x:c r="H1530" s="8" t="str"/>
      <x:c r="I1530" s="8" t="str">
        <x:v>https://open-api.lpga.or.jp/OWS/tour/2022/schedule.json</x:v>
      </x:c>
      <x:c r="J1530" s="8" t="str">
        <x:v>Held event with winner; published purse rather than sum of actual payments. JLPGA temporary members excluded from ranking.</x:v>
      </x:c>
    </x:row>
    <x:row r="1531" ht="23" customHeight="1">
      <x:c r="A1531" s="8" t="str">
        <x:v>JLPGA Step Up</x:v>
      </x:c>
      <x:c r="B1531" s="11" t="n">
        <x:v>2022</x:v>
      </x:c>
      <x:c r="C1531" s="8" t="str">
        <x:v>Sky レディースABC杯</x:v>
      </x:c>
      <x:c r="D1531" s="11" t="str">
        <x:v>JPY</x:v>
      </x:c>
      <x:c r="E1531" s="13" t="n">
        <x:v>40000000</x:v>
      </x:c>
      <x:c r="F1531" s="8" t="str">
        <x:v>official_schedule_API</x:v>
      </x:c>
      <x:c r="G1531" s="8" t="str">
        <x:v>宮澤 美咲</x:v>
      </x:c>
      <x:c r="H1531" s="8" t="str"/>
      <x:c r="I1531" s="8" t="str">
        <x:v>https://open-api.lpga.or.jp/OWS/tour/2022/schedule.json</x:v>
      </x:c>
      <x:c r="J1531" s="8" t="str">
        <x:v>Held event with winner; published purse rather than sum of actual payments. JLPGA temporary members excluded from ranking.</x:v>
      </x:c>
    </x:row>
    <x:row r="1532" ht="23" customHeight="1">
      <x:c r="A1532" s="8" t="str">
        <x:v>JLPGA</x:v>
      </x:c>
      <x:c r="B1532" s="11" t="n">
        <x:v>2022</x:v>
      </x:c>
      <x:c r="C1532" s="8" t="str">
        <x:v>日本女子オープンゴルフ選手権</x:v>
      </x:c>
      <x:c r="D1532" s="11" t="str">
        <x:v>JPY</x:v>
      </x:c>
      <x:c r="E1532" s="13" t="n">
        <x:v>150000000</x:v>
      </x:c>
      <x:c r="F1532" s="8" t="str">
        <x:v>official_schedule_API</x:v>
      </x:c>
      <x:c r="G1532" s="8" t="str">
        <x:v>勝 みなみ</x:v>
      </x:c>
      <x:c r="H1532" s="8" t="str"/>
      <x:c r="I1532" s="8" t="str">
        <x:v>https://open-api.lpga.or.jp/OWS/tour/2022/schedule.json</x:v>
      </x:c>
      <x:c r="J1532" s="8" t="str">
        <x:v>Held event with winner; published purse rather than sum of actual payments. JLPGA temporary members excluded from ranking.</x:v>
      </x:c>
    </x:row>
    <x:row r="1533" ht="23" customHeight="1">
      <x:c r="A1533" s="8" t="str">
        <x:v>JLPGA Step Up</x:v>
      </x:c>
      <x:c r="B1533" s="11" t="n">
        <x:v>2022</x:v>
      </x:c>
      <x:c r="C1533" s="8" t="str">
        <x:v>かねひで美やらびオープン</x:v>
      </x:c>
      <x:c r="D1533" s="11" t="str">
        <x:v>JPY</x:v>
      </x:c>
      <x:c r="E1533" s="13" t="n">
        <x:v>20000000</x:v>
      </x:c>
      <x:c r="F1533" s="8" t="str">
        <x:v>official_schedule_API</x:v>
      </x:c>
      <x:c r="G1533" s="8" t="str">
        <x:v>櫻井 心那</x:v>
      </x:c>
      <x:c r="H1533" s="8" t="str"/>
      <x:c r="I1533" s="8" t="str">
        <x:v>https://open-api.lpga.or.jp/OWS/tour/2022/schedule.json</x:v>
      </x:c>
      <x:c r="J1533" s="8" t="str">
        <x:v>Held event with winner; published purse rather than sum of actual payments. JLPGA temporary members excluded from ranking.</x:v>
      </x:c>
    </x:row>
    <x:row r="1534" ht="23" customHeight="1">
      <x:c r="A1534" s="8" t="str">
        <x:v>JLPGA</x:v>
      </x:c>
      <x:c r="B1534" s="11" t="n">
        <x:v>2022</x:v>
      </x:c>
      <x:c r="C1534" s="8" t="str">
        <x:v>スタンレーレディスホンダゴルフトーナメント</x:v>
      </x:c>
      <x:c r="D1534" s="11" t="str">
        <x:v>JPY</x:v>
      </x:c>
      <x:c r="E1534" s="13" t="n">
        <x:v>120000000</x:v>
      </x:c>
      <x:c r="F1534" s="8" t="str">
        <x:v>official_schedule_API</x:v>
      </x:c>
      <x:c r="G1534" s="8" t="str">
        <x:v>小祝 さくら</x:v>
      </x:c>
      <x:c r="H1534" s="8" t="str"/>
      <x:c r="I1534" s="8" t="str">
        <x:v>https://open-api.lpga.or.jp/OWS/tour/2022/schedule.json</x:v>
      </x:c>
      <x:c r="J1534" s="8" t="str">
        <x:v>Held event with winner; published purse rather than sum of actual payments. JLPGA temporary members excluded from ranking.</x:v>
      </x:c>
    </x:row>
    <x:row r="1535" ht="23" customHeight="1">
      <x:c r="A1535" s="8" t="str">
        <x:v>JLPGA</x:v>
      </x:c>
      <x:c r="B1535" s="11" t="n">
        <x:v>2022</x:v>
      </x:c>
      <x:c r="C1535" s="8" t="str">
        <x:v>富士通レディース 2022</x:v>
      </x:c>
      <x:c r="D1535" s="11" t="str">
        <x:v>JPY</x:v>
      </x:c>
      <x:c r="E1535" s="13" t="n">
        <x:v>100000000</x:v>
      </x:c>
      <x:c r="F1535" s="8" t="str">
        <x:v>official_schedule_API</x:v>
      </x:c>
      <x:c r="G1535" s="8" t="str">
        <x:v>古江 彩佳</x:v>
      </x:c>
      <x:c r="H1535" s="8" t="str"/>
      <x:c r="I1535" s="8" t="str">
        <x:v>https://open-api.lpga.or.jp/OWS/tour/2022/schedule.json</x:v>
      </x:c>
      <x:c r="J1535" s="8" t="str">
        <x:v>Held event with winner; published purse rather than sum of actual payments. JLPGA temporary members excluded from ranking.</x:v>
      </x:c>
    </x:row>
    <x:row r="1536" ht="23" customHeight="1">
      <x:c r="A1536" s="8" t="str">
        <x:v>JLPGA Step Up</x:v>
      </x:c>
      <x:c r="B1536" s="11" t="n">
        <x:v>2022</x:v>
      </x:c>
      <x:c r="C1536" s="8" t="str">
        <x:v>日台交流うどん県レディースゴルフトーナメント</x:v>
      </x:c>
      <x:c r="D1536" s="11" t="str">
        <x:v>JPY</x:v>
      </x:c>
      <x:c r="E1536" s="13" t="n">
        <x:v>20000000</x:v>
      </x:c>
      <x:c r="F1536" s="8" t="str">
        <x:v>official_schedule_API</x:v>
      </x:c>
      <x:c r="G1536" s="8" t="str">
        <x:v>櫻井 心那</x:v>
      </x:c>
      <x:c r="H1536" s="8" t="str"/>
      <x:c r="I1536" s="8" t="str">
        <x:v>https://open-api.lpga.or.jp/OWS/tour/2022/schedule.json</x:v>
      </x:c>
      <x:c r="J1536" s="8" t="str">
        <x:v>Held event with winner; published purse rather than sum of actual payments. JLPGA temporary members excluded from ranking.</x:v>
      </x:c>
    </x:row>
    <x:row r="1537" ht="23" customHeight="1">
      <x:c r="A1537" s="8" t="str">
        <x:v>JLPGA</x:v>
      </x:c>
      <x:c r="B1537" s="11" t="n">
        <x:v>2022</x:v>
      </x:c>
      <x:c r="C1537" s="8" t="str">
        <x:v>NOBUTA GROUP マスターズGC レディース</x:v>
      </x:c>
      <x:c r="D1537" s="11" t="str">
        <x:v>JPY</x:v>
      </x:c>
      <x:c r="E1537" s="13" t="n">
        <x:v>200000000</x:v>
      </x:c>
      <x:c r="F1537" s="8" t="str">
        <x:v>official_schedule_API</x:v>
      </x:c>
      <x:c r="G1537" s="8" t="str">
        <x:v>川﨑 春花</x:v>
      </x:c>
      <x:c r="H1537" s="8" t="str"/>
      <x:c r="I1537" s="8" t="str">
        <x:v>https://open-api.lpga.or.jp/OWS/tour/2022/schedule.json</x:v>
      </x:c>
      <x:c r="J1537" s="8" t="str">
        <x:v>Held event with winner; published purse rather than sum of actual payments. JLPGA temporary members excluded from ranking.</x:v>
      </x:c>
    </x:row>
    <x:row r="1538" ht="23" customHeight="1">
      <x:c r="A1538" s="8" t="str">
        <x:v>JLPGA Step Up</x:v>
      </x:c>
      <x:c r="B1538" s="11" t="n">
        <x:v>2022</x:v>
      </x:c>
      <x:c r="C1538" s="8" t="str">
        <x:v>宍戸ヒルズレディース森ビルカップ</x:v>
      </x:c>
      <x:c r="D1538" s="11" t="str">
        <x:v>JPY</x:v>
      </x:c>
      <x:c r="E1538" s="13" t="n">
        <x:v>20000000</x:v>
      </x:c>
      <x:c r="F1538" s="8" t="str">
        <x:v>official_schedule_API</x:v>
      </x:c>
      <x:c r="G1538" s="8" t="str">
        <x:v>篠崎 愛</x:v>
      </x:c>
      <x:c r="H1538" s="8" t="str"/>
      <x:c r="I1538" s="8" t="str">
        <x:v>https://open-api.lpga.or.jp/OWS/tour/2022/schedule.json</x:v>
      </x:c>
      <x:c r="J1538" s="8" t="str">
        <x:v>Held event with winner; published purse rather than sum of actual payments. JLPGA temporary members excluded from ranking.</x:v>
      </x:c>
    </x:row>
    <x:row r="1539" ht="23" customHeight="1">
      <x:c r="A1539" s="8" t="str">
        <x:v>JLPGA</x:v>
      </x:c>
      <x:c r="B1539" s="11" t="n">
        <x:v>2022</x:v>
      </x:c>
      <x:c r="C1539" s="8" t="str">
        <x:v>樋口久子 三菱電機レディスゴルフトーナメント</x:v>
      </x:c>
      <x:c r="D1539" s="11" t="str">
        <x:v>JPY</x:v>
      </x:c>
      <x:c r="E1539" s="13" t="n">
        <x:v>80000000</x:v>
      </x:c>
      <x:c r="F1539" s="8" t="str">
        <x:v>official_schedule_API</x:v>
      </x:c>
      <x:c r="G1539" s="8" t="str">
        <x:v>金田 久美子</x:v>
      </x:c>
      <x:c r="H1539" s="8" t="str"/>
      <x:c r="I1539" s="8" t="str">
        <x:v>https://open-api.lpga.or.jp/OWS/tour/2022/schedule.json</x:v>
      </x:c>
      <x:c r="J1539" s="8" t="str">
        <x:v>Held event with winner; published purse rather than sum of actual payments. JLPGA temporary members excluded from ranking.</x:v>
      </x:c>
    </x:row>
    <x:row r="1540" ht="23" customHeight="1">
      <x:c r="A1540" s="8" t="str">
        <x:v>JLPGA</x:v>
      </x:c>
      <x:c r="B1540" s="11" t="n">
        <x:v>2022</x:v>
      </x:c>
      <x:c r="C1540" s="8" t="str">
        <x:v>TOTO ジャパンクラシック</x:v>
      </x:c>
      <x:c r="D1540" s="11" t="str">
        <x:v>USD</x:v>
      </x:c>
      <x:c r="E1540" s="13" t="n">
        <x:v>2000000</x:v>
      </x:c>
      <x:c r="F1540" s="8" t="str">
        <x:v>official_schedule_API</x:v>
      </x:c>
      <x:c r="G1540" s="8" t="str">
        <x:v>ｼﾞｪﾏ・ﾄﾞﾗｲﾊﾞｰｸﾞ</x:v>
      </x:c>
      <x:c r="H1540" s="8" t="str"/>
      <x:c r="I1540" s="8" t="str">
        <x:v>https://open-api.lpga.or.jp/OWS/tour/2022/schedule.json</x:v>
      </x:c>
      <x:c r="J1540" s="8" t="str">
        <x:v>Held event with winner; published purse rather than sum of actual payments. JLPGA temporary members excluded from ranking.</x:v>
      </x:c>
    </x:row>
    <x:row r="1541" ht="23" customHeight="1">
      <x:c r="A1541" s="8" t="str">
        <x:v>JLPGA Step Up</x:v>
      </x:c>
      <x:c r="B1541" s="11" t="n">
        <x:v>2022</x:v>
      </x:c>
      <x:c r="C1541" s="8" t="str">
        <x:v>山口周南レディースカップ</x:v>
      </x:c>
      <x:c r="D1541" s="11" t="str">
        <x:v>JPY</x:v>
      </x:c>
      <x:c r="E1541" s="13" t="n">
        <x:v>20000000</x:v>
      </x:c>
      <x:c r="F1541" s="8" t="str">
        <x:v>official_schedule_API</x:v>
      </x:c>
      <x:c r="G1541" s="8" t="str">
        <x:v>新海 美優</x:v>
      </x:c>
      <x:c r="H1541" s="8" t="str"/>
      <x:c r="I1541" s="8" t="str">
        <x:v>https://open-api.lpga.or.jp/OWS/tour/2022/schedule.json</x:v>
      </x:c>
      <x:c r="J1541" s="8" t="str">
        <x:v>Held event with winner; published purse rather than sum of actual payments. JLPGA temporary members excluded from ranking.</x:v>
      </x:c>
    </x:row>
    <x:row r="1542" ht="23" customHeight="1">
      <x:c r="A1542" s="8" t="str">
        <x:v>JLPGA</x:v>
      </x:c>
      <x:c r="B1542" s="11" t="n">
        <x:v>2022</x:v>
      </x:c>
      <x:c r="C1542" s="8" t="str">
        <x:v>第38回伊藤園レディスゴルフトーナメント</x:v>
      </x:c>
      <x:c r="D1542" s="11" t="str">
        <x:v>JPY</x:v>
      </x:c>
      <x:c r="E1542" s="13" t="n">
        <x:v>100000000</x:v>
      </x:c>
      <x:c r="F1542" s="8" t="str">
        <x:v>official_schedule_API</x:v>
      </x:c>
      <x:c r="G1542" s="8" t="str">
        <x:v>山下 美夢有</x:v>
      </x:c>
      <x:c r="H1542" s="8" t="str"/>
      <x:c r="I1542" s="8" t="str">
        <x:v>https://open-api.lpga.or.jp/OWS/tour/2022/schedule.json</x:v>
      </x:c>
      <x:c r="J1542" s="8" t="str">
        <x:v>Held event with winner; published purse rather than sum of actual payments. JLPGA temporary members excluded from ranking.</x:v>
      </x:c>
    </x:row>
    <x:row r="1543" ht="23" customHeight="1">
      <x:c r="A1543" s="8" t="str">
        <x:v>JLPGA Step Up</x:v>
      </x:c>
      <x:c r="B1543" s="11" t="n">
        <x:v>2022</x:v>
      </x:c>
      <x:c r="C1543" s="8" t="str">
        <x:v>京都レディースオープン</x:v>
      </x:c>
      <x:c r="D1543" s="11" t="str">
        <x:v>JPY</x:v>
      </x:c>
      <x:c r="E1543" s="13" t="n">
        <x:v>20000000</x:v>
      </x:c>
      <x:c r="F1543" s="8" t="str">
        <x:v>official_schedule_API</x:v>
      </x:c>
      <x:c r="G1543" s="8" t="str">
        <x:v>新垣 比菜</x:v>
      </x:c>
      <x:c r="H1543" s="8" t="str"/>
      <x:c r="I1543" s="8" t="str">
        <x:v>https://open-api.lpga.or.jp/OWS/tour/2022/schedule.json</x:v>
      </x:c>
      <x:c r="J1543" s="8" t="str">
        <x:v>Held event with winner; published purse rather than sum of actual payments. JLPGA temporary members excluded from ranking.</x:v>
      </x:c>
    </x:row>
    <x:row r="1544" ht="23" customHeight="1">
      <x:c r="A1544" s="8" t="str">
        <x:v>JLPGA</x:v>
      </x:c>
      <x:c r="B1544" s="11" t="n">
        <x:v>2022</x:v>
      </x:c>
      <x:c r="C1544" s="8" t="str">
        <x:v>第41回大王製紙エリエールレディスオープン</x:v>
      </x:c>
      <x:c r="D1544" s="11" t="str">
        <x:v>JPY</x:v>
      </x:c>
      <x:c r="E1544" s="13" t="n">
        <x:v>100000000</x:v>
      </x:c>
      <x:c r="F1544" s="8" t="str">
        <x:v>official_schedule_API</x:v>
      </x:c>
      <x:c r="G1544" s="8" t="str">
        <x:v>藤田 さいき</x:v>
      </x:c>
      <x:c r="H1544" s="8" t="str"/>
      <x:c r="I1544" s="8" t="str">
        <x:v>https://open-api.lpga.or.jp/OWS/tour/2022/schedule.json</x:v>
      </x:c>
      <x:c r="J1544" s="8" t="str">
        <x:v>Held event with winner; published purse rather than sum of actual payments. JLPGA temporary members excluded from ranking.</x:v>
      </x:c>
    </x:row>
    <x:row r="1545" ht="23" customHeight="1">
      <x:c r="A1545" s="8" t="str">
        <x:v>JLPGA</x:v>
      </x:c>
      <x:c r="B1545" s="11" t="n">
        <x:v>2022</x:v>
      </x:c>
      <x:c r="C1545" s="8" t="str">
        <x:v>JLPGAツアーチャンピオンシップリコーカップ</x:v>
      </x:c>
      <x:c r="D1545" s="11" t="str">
        <x:v>JPY</x:v>
      </x:c>
      <x:c r="E1545" s="13" t="n">
        <x:v>120000000</x:v>
      </x:c>
      <x:c r="F1545" s="8" t="str">
        <x:v>official_schedule_API</x:v>
      </x:c>
      <x:c r="G1545" s="8" t="str">
        <x:v>山下 美夢有</x:v>
      </x:c>
      <x:c r="H1545" s="8" t="str"/>
      <x:c r="I1545" s="8" t="str">
        <x:v>https://open-api.lpga.or.jp/OWS/tour/2022/schedule.json</x:v>
      </x:c>
      <x:c r="J1545" s="8" t="str">
        <x:v>Held event with winner; published purse rather than sum of actual payments. JLPGA temporary members excluded from ranking.</x:v>
      </x:c>
    </x:row>
    <x:row r="1546" ht="23" customHeight="1">
      <x:c r="A1546" s="8" t="str">
        <x:v>DP World Tour</x:v>
      </x:c>
      <x:c r="B1546" s="11" t="n">
        <x:v>2022</x:v>
      </x:c>
      <x:c r="C1546" s="8" t="str">
        <x:v>Joburg Open</x:v>
      </x:c>
      <x:c r="D1546" s="11" t="str">
        <x:v>ZAR</x:v>
      </x:c>
      <x:c r="E1546" s="13" t="n">
        <x:v>17500000</x:v>
      </x:c>
      <x:c r="F1546" s="8" t="str">
        <x:v>official_calendar_matched</x:v>
      </x:c>
      <x:c r="G1546" s="8" t="str">
        <x:v>Thriston Lawrence (1)</x:v>
      </x:c>
      <x:c r="H1546" s="8" t="str"/>
      <x:c r="I1546" s="8" t="str">
        <x:v>https://www.europeantour.com/dpworld-tour/schedule/2022/</x:v>
      </x:c>
      <x:c r="J1546" s="8" t="str">
        <x:v>R17,500,000 / 2,000[e] Thriston Lawrence (1) 19 AFR </x:v>
      </x:c>
    </x:row>
    <x:row r="1547" ht="23" customHeight="1">
      <x:c r="A1547" s="8" t="str">
        <x:v>DP World Tour</x:v>
      </x:c>
      <x:c r="B1547" s="11" t="n">
        <x:v>2022</x:v>
      </x:c>
      <x:c r="C1547" s="8" t="str">
        <x:v>Abu Dhabi HSBC Championship</x:v>
      </x:c>
      <x:c r="D1547" s="11" t="str">
        <x:v>USD</x:v>
      </x:c>
      <x:c r="E1547" s="13" t="n">
        <x:v>8000000</x:v>
      </x:c>
      <x:c r="F1547" s="8" t="str">
        <x:v>official_calendar_matched</x:v>
      </x:c>
      <x:c r="G1547" s="8" t="str">
        <x:v>Thomas Pieters (6)</x:v>
      </x:c>
      <x:c r="H1547" s="8" t="str"/>
      <x:c r="I1547" s="8" t="str">
        <x:v>https://www.europeantour.com/dpworld-tour/schedule/2022/</x:v>
      </x:c>
      <x:c r="J1547" s="8" t="str">
        <x:v>US$8,000,000 / 8,000 Thomas Pieters (6) 46  Rolex Series</x:v>
      </x:c>
    </x:row>
    <x:row r="1548" ht="23" customHeight="1">
      <x:c r="A1548" s="8" t="str">
        <x:v>DP World Tour</x:v>
      </x:c>
      <x:c r="B1548" s="11" t="n">
        <x:v>2022</x:v>
      </x:c>
      <x:c r="C1548" s="8" t="str">
        <x:v>Slync.io Dubai Desert Classic</x:v>
      </x:c>
      <x:c r="D1548" s="11" t="str">
        <x:v>USD</x:v>
      </x:c>
      <x:c r="E1548" s="13" t="n">
        <x:v>8000000</x:v>
      </x:c>
      <x:c r="F1548" s="8" t="str">
        <x:v>official_calendar_matched</x:v>
      </x:c>
      <x:c r="G1548" s="8" t="str">
        <x:v>Viktor Hovland (2)</x:v>
      </x:c>
      <x:c r="H1548" s="8" t="str"/>
      <x:c r="I1548" s="8" t="str">
        <x:v>https://www.europeantour.com/dpworld-tour/schedule/2022/</x:v>
      </x:c>
      <x:c r="J1548" s="8" t="str">
        <x:v>US$8,000,000 / 8,000 Viktor Hovland (2) 48  Rolex Series</x:v>
      </x:c>
    </x:row>
    <x:row r="1549" ht="23" customHeight="1">
      <x:c r="A1549" s="8" t="str">
        <x:v>DP World Tour</x:v>
      </x:c>
      <x:c r="B1549" s="11" t="n">
        <x:v>2022</x:v>
      </x:c>
      <x:c r="C1549" s="8" t="str">
        <x:v>Ras Al Khaimah Championship</x:v>
      </x:c>
      <x:c r="D1549" s="11" t="str">
        <x:v>USD</x:v>
      </x:c>
      <x:c r="E1549" s="13" t="n">
        <x:v>2000000</x:v>
      </x:c>
      <x:c r="F1549" s="8" t="str">
        <x:v>official_calendar_matched</x:v>
      </x:c>
      <x:c r="G1549" s="8" t="str">
        <x:v>Nicolai Højgaard (2)</x:v>
      </x:c>
      <x:c r="H1549" s="8" t="str"/>
      <x:c r="I1549" s="8" t="str">
        <x:v>https://www.europeantour.com/dpworld-tour/schedule/2022/</x:v>
      </x:c>
      <x:c r="J1549" s="8" t="str">
        <x:v>US$2,000,000 / 2,750 Nicolai Højgaard (2) 24  New tournament</x:v>
      </x:c>
    </x:row>
    <x:row r="1550" ht="23" customHeight="1">
      <x:c r="A1550" s="8" t="str">
        <x:v>DP World Tour</x:v>
      </x:c>
      <x:c r="B1550" s="11" t="n">
        <x:v>2022</x:v>
      </x:c>
      <x:c r="C1550" s="8" t="str">
        <x:v>Ras Al Khaimah Classic</x:v>
      </x:c>
      <x:c r="D1550" s="11" t="str">
        <x:v>USD</x:v>
      </x:c>
      <x:c r="E1550" s="13" t="n">
        <x:v>2000000</x:v>
      </x:c>
      <x:c r="F1550" s="8" t="str">
        <x:v>official_calendar_matched</x:v>
      </x:c>
      <x:c r="G1550" s="8" t="str">
        <x:v>Ryan Fox (2)</x:v>
      </x:c>
      <x:c r="H1550" s="8" t="str"/>
      <x:c r="I1550" s="8" t="str">
        <x:v>https://www.europeantour.com/dpworld-tour/schedule/2022/</x:v>
      </x:c>
      <x:c r="J1550" s="8" t="str">
        <x:v>US$2,000,000 / 2,750 Ryan Fox (2) 24  New tournament[h]</x:v>
      </x:c>
    </x:row>
    <x:row r="1551" ht="23" customHeight="1">
      <x:c r="A1551" s="8" t="str">
        <x:v>DP World Tour</x:v>
      </x:c>
      <x:c r="B1551" s="11" t="n">
        <x:v>2022</x:v>
      </x:c>
      <x:c r="C1551" s="8" t="str">
        <x:v>Magical Kenya Open</x:v>
      </x:c>
      <x:c r="D1551" s="11" t="str">
        <x:v>EUR</x:v>
      </x:c>
      <x:c r="E1551" s="13" t="n">
        <x:v>1750000</x:v>
      </x:c>
      <x:c r="F1551" s="8" t="str">
        <x:v>official_calendar_matched</x:v>
      </x:c>
      <x:c r="G1551" s="8" t="str">
        <x:v>Wu Ashun (4)</x:v>
      </x:c>
      <x:c r="H1551" s="8" t="str"/>
      <x:c r="I1551" s="8" t="str">
        <x:v>https://www.europeantour.com/dpworld-tour/schedule/2022/</x:v>
      </x:c>
      <x:c r="J1551" s="8" t="str">
        <x:v>€1,750,000 / 2,750 Wu Ashun (4) 24  </x:v>
      </x:c>
    </x:row>
    <x:row r="1552" ht="23" customHeight="1">
      <x:c r="A1552" s="8" t="str">
        <x:v>DP World Tour</x:v>
      </x:c>
      <x:c r="B1552" s="11" t="n">
        <x:v>2022</x:v>
      </x:c>
      <x:c r="C1552" s="8" t="str">
        <x:v>MyGolfLife Open</x:v>
      </x:c>
      <x:c r="D1552" s="11" t="str">
        <x:v>USD</x:v>
      </x:c>
      <x:c r="E1552" s="13" t="n">
        <x:v>1500000</x:v>
      </x:c>
      <x:c r="F1552" s="8" t="str">
        <x:v>official_calendar_matched</x:v>
      </x:c>
      <x:c r="G1552" s="8" t="str">
        <x:v>Pablo Larrazábal (6)</x:v>
      </x:c>
      <x:c r="H1552" s="8" t="str"/>
      <x:c r="I1552" s="8" t="str">
        <x:v>https://www.europeantour.com/dpworld-tour/schedule/2022/</x:v>
      </x:c>
      <x:c r="J1552" s="8" t="str">
        <x:v>US$1,500,000 / 2,000 Pablo Larrazábal (6) 23 AFR New tournament</x:v>
      </x:c>
    </x:row>
    <x:row r="1553" ht="23" customHeight="1">
      <x:c r="A1553" s="8" t="str">
        <x:v>DP World Tour</x:v>
      </x:c>
      <x:c r="B1553" s="11" t="n">
        <x:v>2022</x:v>
      </x:c>
      <x:c r="C1553" s="8" t="str">
        <x:v>Steyn City Championship</x:v>
      </x:c>
      <x:c r="D1553" s="11" t="str">
        <x:v>USD</x:v>
      </x:c>
      <x:c r="E1553" s="13" t="n">
        <x:v>1500000</x:v>
      </x:c>
      <x:c r="F1553" s="8" t="str">
        <x:v>official_calendar_matched</x:v>
      </x:c>
      <x:c r="G1553" s="8" t="str">
        <x:v>Shaun Norris (1)</x:v>
      </x:c>
      <x:c r="H1553" s="8" t="str"/>
      <x:c r="I1553" s="8" t="str">
        <x:v>https://www.europeantour.com/dpworld-tour/schedule/2022/</x:v>
      </x:c>
      <x:c r="J1553" s="8" t="str">
        <x:v>US$1,500,000 / 2,000 Shaun Norris (1) 19 AFR New tournament</x:v>
      </x:c>
    </x:row>
    <x:row r="1554" ht="23" customHeight="1">
      <x:c r="A1554" s="8" t="str">
        <x:v>DP World Tour</x:v>
      </x:c>
      <x:c r="B1554" s="11" t="n">
        <x:v>2022</x:v>
      </x:c>
      <x:c r="C1554" s="8" t="str">
        <x:v>Commercial Bank Qatar Masters</x:v>
      </x:c>
      <x:c r="D1554" s="11" t="str">
        <x:v>USD</x:v>
      </x:c>
      <x:c r="E1554" s="13" t="n">
        <x:v>2000000</x:v>
      </x:c>
      <x:c r="F1554" s="8" t="str">
        <x:v>official_calendar_matched</x:v>
      </x:c>
      <x:c r="G1554" s="8" t="str">
        <x:v>Ewen Ferguson (1)</x:v>
      </x:c>
      <x:c r="H1554" s="8" t="str"/>
      <x:c r="I1554" s="8" t="str">
        <x:v>https://www.europeantour.com/dpworld-tour/schedule/2022/</x:v>
      </x:c>
      <x:c r="J1554" s="8" t="str">
        <x:v>US$2,000,000 / 2,750 Ewen Ferguson (1) 24  </x:v>
      </x:c>
    </x:row>
    <x:row r="1555" ht="23" customHeight="1">
      <x:c r="A1555" s="8" t="str">
        <x:v>DP World Tour</x:v>
      </x:c>
      <x:c r="B1555" s="11" t="n">
        <x:v>2022</x:v>
      </x:c>
      <x:c r="C1555" s="8" t="str">
        <x:v>WGC-Dell Technologies Match Play</x:v>
      </x:c>
      <x:c r="D1555" s="11" t="str">
        <x:v>USD</x:v>
      </x:c>
      <x:c r="E1555" s="13" t="n">
        <x:v>12000000</x:v>
      </x:c>
      <x:c r="F1555" s="8" t="str">
        <x:v>official_calendar_matched</x:v>
      </x:c>
      <x:c r="G1555" s="8" t="str">
        <x:v>Scottie Scheffler (n/a)</x:v>
      </x:c>
      <x:c r="H1555" s="8" t="str"/>
      <x:c r="I1555" s="8" t="str">
        <x:v>https://www.europeantour.com/dpworld-tour/schedule/2022/</x:v>
      </x:c>
      <x:c r="J1555" s="8" t="str">
        <x:v>US$12,000,000 / 8,000 Scottie Scheffler (n/a) 74  World Golf Championship</x:v>
      </x:c>
    </x:row>
    <x:row r="1556" ht="23" customHeight="1">
      <x:c r="A1556" s="8" t="str">
        <x:v>DP World Tour</x:v>
      </x:c>
      <x:c r="B1556" s="11" t="n">
        <x:v>2022</x:v>
      </x:c>
      <x:c r="C1556" s="8" t="str">
        <x:v>Masters Tournament</x:v>
      </x:c>
      <x:c r="D1556" s="11" t="str">
        <x:v>USD</x:v>
      </x:c>
      <x:c r="E1556" s="13" t="n">
        <x:v>15000000</x:v>
      </x:c>
      <x:c r="F1556" s="8" t="str">
        <x:v>official_calendar_matched</x:v>
      </x:c>
      <x:c r="G1556" s="8" t="str">
        <x:v>Scottie Scheffler (n/a)</x:v>
      </x:c>
      <x:c r="H1556" s="8" t="str"/>
      <x:c r="I1556" s="8" t="str">
        <x:v>https://www.europeantour.com/dpworld-tour/schedule/2022/</x:v>
      </x:c>
      <x:c r="J1556" s="8" t="str">
        <x:v>US$15,000,000 / 10,000 Scottie Scheffler (n/a) 100  Major championship</x:v>
      </x:c>
    </x:row>
    <x:row r="1557" ht="23" customHeight="1">
      <x:c r="A1557" s="8" t="str">
        <x:v>DP World Tour</x:v>
      </x:c>
      <x:c r="B1557" s="11" t="n">
        <x:v>2022</x:v>
      </x:c>
      <x:c r="C1557" s="8" t="str">
        <x:v>ISPS Handa Championship in Spain</x:v>
      </x:c>
      <x:c r="D1557" s="11" t="str">
        <x:v>USD</x:v>
      </x:c>
      <x:c r="E1557" s="13" t="n">
        <x:v>2000000</x:v>
      </x:c>
      <x:c r="F1557" s="8" t="str">
        <x:v>official_calendar_matched</x:v>
      </x:c>
      <x:c r="G1557" s="8" t="str">
        <x:v>Pablo Larrazábal (7)</x:v>
      </x:c>
      <x:c r="H1557" s="8" t="str"/>
      <x:c r="I1557" s="8" t="str">
        <x:v>https://www.europeantour.com/dpworld-tour/schedule/2022/</x:v>
      </x:c>
      <x:c r="J1557" s="8" t="str">
        <x:v>US$2,000,000 / 2,750 Pablo Larrazábal (7) 24  New tournament[j]</x:v>
      </x:c>
    </x:row>
    <x:row r="1558" ht="23" customHeight="1">
      <x:c r="A1558" s="8" t="str">
        <x:v>DP World Tour</x:v>
      </x:c>
      <x:c r="B1558" s="11" t="n">
        <x:v>2022</x:v>
      </x:c>
      <x:c r="C1558" s="8" t="str">
        <x:v>Catalunya Championship</x:v>
      </x:c>
      <x:c r="D1558" s="11" t="str">
        <x:v>USD</x:v>
      </x:c>
      <x:c r="E1558" s="13" t="n">
        <x:v>2000000</x:v>
      </x:c>
      <x:c r="F1558" s="8" t="str">
        <x:v>official_calendar_matched</x:v>
      </x:c>
      <x:c r="G1558" s="8" t="str">
        <x:v>Adri Arnaus (1)</x:v>
      </x:c>
      <x:c r="H1558" s="8" t="str"/>
      <x:c r="I1558" s="8" t="str">
        <x:v>https://www.europeantour.com/dpworld-tour/schedule/2022/</x:v>
      </x:c>
      <x:c r="J1558" s="8" t="str">
        <x:v>US$2,000,000 / 2,750 Adri Arnaus (1) 24  New tournament[j]</x:v>
      </x:c>
    </x:row>
    <x:row r="1559" ht="23" customHeight="1">
      <x:c r="A1559" s="8" t="str">
        <x:v>DP World Tour</x:v>
      </x:c>
      <x:c r="B1559" s="11" t="n">
        <x:v>2022</x:v>
      </x:c>
      <x:c r="C1559" s="8" t="str">
        <x:v>Betfred British Masters</x:v>
      </x:c>
      <x:c r="D1559" s="11" t="str">
        <x:v>GBP</x:v>
      </x:c>
      <x:c r="E1559" s="13" t="n">
        <x:v>1850000</x:v>
      </x:c>
      <x:c r="F1559" s="8" t="str">
        <x:v>official_calendar_matched</x:v>
      </x:c>
      <x:c r="G1559" s="8" t="str">
        <x:v>Thorbjørn Olesen (6)</x:v>
      </x:c>
      <x:c r="H1559" s="8" t="str"/>
      <x:c r="I1559" s="8" t="str">
        <x:v>https://www.europeantour.com/dpworld-tour/schedule/2022/</x:v>
      </x:c>
      <x:c r="J1559" s="8" t="str">
        <x:v>£1,850,000 / 3,500 Thorbjørn Olesen (6) 24  </x:v>
      </x:c>
    </x:row>
    <x:row r="1560" ht="23" customHeight="1">
      <x:c r="A1560" s="8" t="str">
        <x:v>DP World Tour</x:v>
      </x:c>
      <x:c r="B1560" s="11" t="n">
        <x:v>2022</x:v>
      </x:c>
      <x:c r="C1560" s="8" t="str">
        <x:v>Soudal Open</x:v>
      </x:c>
      <x:c r="D1560" s="11" t="str">
        <x:v>USD</x:v>
      </x:c>
      <x:c r="E1560" s="13" t="n">
        <x:v>2000000</x:v>
      </x:c>
      <x:c r="F1560" s="8" t="str">
        <x:v>official_calendar_matched</x:v>
      </x:c>
      <x:c r="G1560" s="8" t="str">
        <x:v>Sam Horsfield (3)</x:v>
      </x:c>
      <x:c r="H1560" s="8" t="str"/>
      <x:c r="I1560" s="8" t="str">
        <x:v>https://www.europeantour.com/dpworld-tour/schedule/2022/</x:v>
      </x:c>
      <x:c r="J1560" s="8" t="str">
        <x:v>US$2,000,000 / 2,750 Sam Horsfield (3) 24  </x:v>
      </x:c>
    </x:row>
    <x:row r="1561" ht="23" customHeight="1">
      <x:c r="A1561" s="8" t="str">
        <x:v>DP World Tour</x:v>
      </x:c>
      <x:c r="B1561" s="11" t="n">
        <x:v>2022</x:v>
      </x:c>
      <x:c r="C1561" s="8" t="str">
        <x:v>PGA Championship</x:v>
      </x:c>
      <x:c r="D1561" s="11" t="str">
        <x:v>USD</x:v>
      </x:c>
      <x:c r="E1561" s="13" t="n">
        <x:v>15000000</x:v>
      </x:c>
      <x:c r="F1561" s="8" t="str">
        <x:v>secondary_event_table</x:v>
      </x:c>
      <x:c r="G1561" s="8" t="str">
        <x:v>Justin Thomas (4)</x:v>
      </x:c>
      <x:c r="H1561" s="8" t="str"/>
      <x:c r="I1561" s="8" t="str">
        <x:v>https://en.wikipedia.org/wiki/2022_European_Tour</x:v>
      </x:c>
      <x:c r="J1561" s="8" t="str">
        <x:v>US$15,000,000 / 10,000 Justin Thomas (4) 100  Major championship</x:v>
      </x:c>
    </x:row>
    <x:row r="1562" ht="23" customHeight="1">
      <x:c r="A1562" s="8" t="str">
        <x:v>DP World Tour</x:v>
      </x:c>
      <x:c r="B1562" s="11" t="n">
        <x:v>2022</x:v>
      </x:c>
      <x:c r="C1562" s="8" t="str">
        <x:v>Dutch Open</x:v>
      </x:c>
      <x:c r="D1562" s="11" t="str">
        <x:v>EUR</x:v>
      </x:c>
      <x:c r="E1562" s="13" t="n">
        <x:v>1750000</x:v>
      </x:c>
      <x:c r="F1562" s="8" t="str">
        <x:v>official_calendar_matched</x:v>
      </x:c>
      <x:c r="G1562" s="8" t="str">
        <x:v>Victor Perez (2)</x:v>
      </x:c>
      <x:c r="H1562" s="8" t="str"/>
      <x:c r="I1562" s="8" t="str">
        <x:v>https://www.europeantour.com/dpworld-tour/schedule/2022/</x:v>
      </x:c>
      <x:c r="J1562" s="8" t="str">
        <x:v>€1,750,000 / 2,750 Victor Perez (2) 24  </x:v>
      </x:c>
    </x:row>
    <x:row r="1563" ht="23" customHeight="1">
      <x:c r="A1563" s="8" t="str">
        <x:v>DP World Tour</x:v>
      </x:c>
      <x:c r="B1563" s="11" t="n">
        <x:v>2022</x:v>
      </x:c>
      <x:c r="C1563" s="8" t="str">
        <x:v>Porsche European Open</x:v>
      </x:c>
      <x:c r="D1563" s="11" t="str">
        <x:v>EUR</x:v>
      </x:c>
      <x:c r="E1563" s="13" t="n">
        <x:v>1750000</x:v>
      </x:c>
      <x:c r="F1563" s="8" t="str">
        <x:v>official_calendar_matched</x:v>
      </x:c>
      <x:c r="G1563" s="8" t="str">
        <x:v>Kalle Samooja (1)</x:v>
      </x:c>
      <x:c r="H1563" s="8" t="str"/>
      <x:c r="I1563" s="8" t="str">
        <x:v>https://www.europeantour.com/dpworld-tour/schedule/2022/</x:v>
      </x:c>
      <x:c r="J1563" s="8" t="str">
        <x:v>€1,750,000 / 2,750 Kalle Samooja (1) 24  </x:v>
      </x:c>
    </x:row>
    <x:row r="1564" ht="23" customHeight="1">
      <x:c r="A1564" s="8" t="str">
        <x:v>DP World Tour</x:v>
      </x:c>
      <x:c r="B1564" s="11" t="n">
        <x:v>2022</x:v>
      </x:c>
      <x:c r="C1564" s="8" t="str">
        <x:v>Volvo Car Scandinavian Mixed</x:v>
      </x:c>
      <x:c r="D1564" s="11" t="str">
        <x:v>USD</x:v>
      </x:c>
      <x:c r="E1564" s="13" t="n">
        <x:v>2000000</x:v>
      </x:c>
      <x:c r="F1564" s="8" t="str">
        <x:v>official_calendar_matched</x:v>
      </x:c>
      <x:c r="G1564" s="8" t="str">
        <x:v>Linn Grant (n/a)</x:v>
      </x:c>
      <x:c r="H1564" s="8" t="str"/>
      <x:c r="I1564" s="8" t="str">
        <x:v>https://www.europeantour.com/dpworld-tour/schedule/2022/</x:v>
      </x:c>
      <x:c r="J1564" s="8" t="str">
        <x:v>US$2,000,000 / 2,750 Linn Grant (n/a) 24[k] LET Mixed event[l]</x:v>
      </x:c>
    </x:row>
    <x:row r="1565" ht="23" customHeight="1">
      <x:c r="A1565" s="8" t="str">
        <x:v>DP World Tour</x:v>
      </x:c>
      <x:c r="B1565" s="11" t="n">
        <x:v>2022</x:v>
      </x:c>
      <x:c r="C1565" s="8" t="str">
        <x:v>U.S. Open</x:v>
      </x:c>
      <x:c r="D1565" s="11" t="str">
        <x:v>USD</x:v>
      </x:c>
      <x:c r="E1565" s="13" t="n">
        <x:v>17500000</x:v>
      </x:c>
      <x:c r="F1565" s="8" t="str">
        <x:v>secondary_event_table</x:v>
      </x:c>
      <x:c r="G1565" s="8" t="str">
        <x:v>Matt Fitzpatrick (8)</x:v>
      </x:c>
      <x:c r="H1565" s="8" t="str"/>
      <x:c r="I1565" s="8" t="str">
        <x:v>https://en.wikipedia.org/wiki/2022_European_Tour</x:v>
      </x:c>
      <x:c r="J1565" s="8" t="str">
        <x:v>US$17,500,000 / 10,000 Matt Fitzpatrick (8) 100  Major championship</x:v>
      </x:c>
    </x:row>
    <x:row r="1566" ht="23" customHeight="1">
      <x:c r="A1566" s="8" t="str">
        <x:v>DP World Tour</x:v>
      </x:c>
      <x:c r="B1566" s="11" t="n">
        <x:v>2022</x:v>
      </x:c>
      <x:c r="C1566" s="8" t="str">
        <x:v>BMW International Open</x:v>
      </x:c>
      <x:c r="D1566" s="11" t="str">
        <x:v>EUR</x:v>
      </x:c>
      <x:c r="E1566" s="13" t="n">
        <x:v>2000000</x:v>
      </x:c>
      <x:c r="F1566" s="8" t="str">
        <x:v>official_calendar_matched</x:v>
      </x:c>
      <x:c r="G1566" s="8" t="str">
        <x:v>Li Haotong (3)</x:v>
      </x:c>
      <x:c r="H1566" s="8" t="str"/>
      <x:c r="I1566" s="8" t="str">
        <x:v>https://www.europeantour.com/dpworld-tour/schedule/2022/</x:v>
      </x:c>
      <x:c r="J1566" s="8" t="str">
        <x:v>€2,000,000 / 2,750 Li Haotong (3) 24  </x:v>
      </x:c>
    </x:row>
    <x:row r="1567" ht="23" customHeight="1">
      <x:c r="A1567" s="8" t="str">
        <x:v>DP World Tour</x:v>
      </x:c>
      <x:c r="B1567" s="11" t="n">
        <x:v>2022</x:v>
      </x:c>
      <x:c r="C1567" s="8" t="str">
        <x:v>Horizon Irish Open</x:v>
      </x:c>
      <x:c r="D1567" s="11" t="str">
        <x:v>USD</x:v>
      </x:c>
      <x:c r="E1567" s="13" t="n">
        <x:v>6000000</x:v>
      </x:c>
      <x:c r="F1567" s="8" t="str">
        <x:v>official_calendar_matched</x:v>
      </x:c>
      <x:c r="G1567" s="8" t="str">
        <x:v>Adrian Meronk (1)</x:v>
      </x:c>
      <x:c r="H1567" s="8" t="str"/>
      <x:c r="I1567" s="8" t="str">
        <x:v>https://www.europeantour.com/dpworld-tour/schedule/2022/</x:v>
      </x:c>
      <x:c r="J1567" s="8" t="str">
        <x:v>US$6,000,000 / 6,000 Adrian Meronk (1) 28  </x:v>
      </x:c>
    </x:row>
    <x:row r="1568" ht="23" customHeight="1">
      <x:c r="A1568" s="8" t="str">
        <x:v>DP World Tour</x:v>
      </x:c>
      <x:c r="B1568" s="11" t="n">
        <x:v>2022</x:v>
      </x:c>
      <x:c r="C1568" s="8" t="str">
        <x:v>Genesis Scottish Open</x:v>
      </x:c>
      <x:c r="D1568" s="11" t="str">
        <x:v>USD</x:v>
      </x:c>
      <x:c r="E1568" s="13" t="n">
        <x:v>8000000</x:v>
      </x:c>
      <x:c r="F1568" s="8" t="str">
        <x:v>official_calendar_matched</x:v>
      </x:c>
      <x:c r="G1568" s="8" t="str">
        <x:v>Xander Schauffele (2)</x:v>
      </x:c>
      <x:c r="H1568" s="8" t="str"/>
      <x:c r="I1568" s="8" t="str">
        <x:v>https://www.europeantour.com/dpworld-tour/schedule/2022/</x:v>
      </x:c>
      <x:c r="J1568" s="8" t="str">
        <x:v>US$8,000,000 / 8,000 Xander Schauffele (2) 70 PGAT Rolex Series</x:v>
      </x:c>
    </x:row>
    <x:row r="1569" ht="23" customHeight="1">
      <x:c r="A1569" s="8" t="str">
        <x:v>DP World Tour</x:v>
      </x:c>
      <x:c r="B1569" s="11" t="n">
        <x:v>2022</x:v>
      </x:c>
      <x:c r="C1569" s="8" t="str">
        <x:v>Barbasol Championship</x:v>
      </x:c>
      <x:c r="D1569" s="11" t="str">
        <x:v>USD</x:v>
      </x:c>
      <x:c r="E1569" s="13" t="n">
        <x:v>3700000</x:v>
      </x:c>
      <x:c r="F1569" s="8" t="str">
        <x:v>official_calendar_matched</x:v>
      </x:c>
      <x:c r="G1569" s="8" t="str">
        <x:v>Trey Mullinax (n/a)</x:v>
      </x:c>
      <x:c r="H1569" s="8" t="str"/>
      <x:c r="I1569" s="8" t="str">
        <x:v>https://www.europeantour.com/dpworld-tour/schedule/2022/</x:v>
      </x:c>
      <x:c r="J1569" s="8" t="str">
        <x:v>US$3,700,000 / 4,250 Trey Mullinax (n/a) 24 PGAT New to European Tour</x:v>
      </x:c>
    </x:row>
    <x:row r="1570" ht="23" customHeight="1">
      <x:c r="A1570" s="8" t="str">
        <x:v>DP World Tour</x:v>
      </x:c>
      <x:c r="B1570" s="11" t="n">
        <x:v>2022</x:v>
      </x:c>
      <x:c r="C1570" s="8" t="str">
        <x:v>The Open Championship</x:v>
      </x:c>
      <x:c r="D1570" s="11" t="str">
        <x:v>USD</x:v>
      </x:c>
      <x:c r="E1570" s="13" t="n">
        <x:v>14000000</x:v>
      </x:c>
      <x:c r="F1570" s="8" t="str">
        <x:v>secondary_event_table</x:v>
      </x:c>
      <x:c r="G1570" s="8" t="str">
        <x:v>Cameron Smith (n/a)</x:v>
      </x:c>
      <x:c r="H1570" s="8" t="str"/>
      <x:c r="I1570" s="8" t="str">
        <x:v>https://en.wikipedia.org/wiki/2022_European_Tour</x:v>
      </x:c>
      <x:c r="J1570" s="8" t="str">
        <x:v>US$14,000,000 / 10,000 Cameron Smith (n/a) 100  Major championship</x:v>
      </x:c>
    </x:row>
    <x:row r="1571" ht="23" customHeight="1">
      <x:c r="A1571" s="8" t="str">
        <x:v>DP World Tour</x:v>
      </x:c>
      <x:c r="B1571" s="11" t="n">
        <x:v>2022</x:v>
      </x:c>
      <x:c r="C1571" s="8" t="str">
        <x:v>Barracuda Championship</x:v>
      </x:c>
      <x:c r="D1571" s="11" t="str">
        <x:v>USD</x:v>
      </x:c>
      <x:c r="E1571" s="13" t="n">
        <x:v>3700000</x:v>
      </x:c>
      <x:c r="F1571" s="8" t="str">
        <x:v>official_calendar_matched</x:v>
      </x:c>
      <x:c r="G1571" s="8" t="str">
        <x:v>Chez Reavie (1)</x:v>
      </x:c>
      <x:c r="H1571" s="8" t="str"/>
      <x:c r="I1571" s="8" t="str">
        <x:v>https://www.europeantour.com/dpworld-tour/schedule/2022/</x:v>
      </x:c>
      <x:c r="J1571" s="8" t="str">
        <x:v>US$3,700,000 / 4,250 Chez Reavie (1) 24 PGAT New to European Tour</x:v>
      </x:c>
    </x:row>
    <x:row r="1572" ht="23" customHeight="1">
      <x:c r="A1572" s="8" t="str">
        <x:v>DP World Tour</x:v>
      </x:c>
      <x:c r="B1572" s="11" t="n">
        <x:v>2022</x:v>
      </x:c>
      <x:c r="C1572" s="8" t="str">
        <x:v>Cazoo Classic</x:v>
      </x:c>
      <x:c r="D1572" s="11" t="str">
        <x:v>EUR</x:v>
      </x:c>
      <x:c r="E1572" s="13" t="n">
        <x:v>1750000</x:v>
      </x:c>
      <x:c r="F1572" s="8" t="str">
        <x:v>official_calendar_matched</x:v>
      </x:c>
      <x:c r="G1572" s="8" t="str">
        <x:v>Richie Ramsay (4)</x:v>
      </x:c>
      <x:c r="H1572" s="8" t="str"/>
      <x:c r="I1572" s="8" t="str">
        <x:v>https://www.europeantour.com/dpworld-tour/schedule/2022/</x:v>
      </x:c>
      <x:c r="J1572" s="8" t="str">
        <x:v>€1,750,000 / 2,750 Richie Ramsay (4) 24  </x:v>
      </x:c>
    </x:row>
    <x:row r="1573" ht="23" customHeight="1">
      <x:c r="A1573" s="8" t="str">
        <x:v>DP World Tour</x:v>
      </x:c>
      <x:c r="B1573" s="11" t="n">
        <x:v>2022</x:v>
      </x:c>
      <x:c r="C1573" s="8" t="str">
        <x:v>Hero Open</x:v>
      </x:c>
      <x:c r="D1573" s="11" t="str">
        <x:v>EUR</x:v>
      </x:c>
      <x:c r="E1573" s="13" t="n">
        <x:v>1750000</x:v>
      </x:c>
      <x:c r="F1573" s="8" t="str">
        <x:v>official_calendar_matched</x:v>
      </x:c>
      <x:c r="G1573" s="8" t="str">
        <x:v>Sean Crocker (1)</x:v>
      </x:c>
      <x:c r="H1573" s="8" t="str"/>
      <x:c r="I1573" s="8" t="str">
        <x:v>https://www.europeantour.com/dpworld-tour/schedule/2022/</x:v>
      </x:c>
      <x:c r="J1573" s="8" t="str">
        <x:v>€1,750,000 / 2,750 Sean Crocker (1) 24  </x:v>
      </x:c>
    </x:row>
    <x:row r="1574" ht="23" customHeight="1">
      <x:c r="A1574" s="8" t="str">
        <x:v>DP World Tour</x:v>
      </x:c>
      <x:c r="B1574" s="11" t="n">
        <x:v>2022</x:v>
      </x:c>
      <x:c r="C1574" s="8" t="str">
        <x:v>Cazoo Open</x:v>
      </x:c>
      <x:c r="D1574" s="11" t="str">
        <x:v>EUR</x:v>
      </x:c>
      <x:c r="E1574" s="13" t="n">
        <x:v>3000000</x:v>
      </x:c>
      <x:c r="F1574" s="8" t="str">
        <x:v>official_calendar_matched</x:v>
      </x:c>
      <x:c r="G1574" s="8" t="str">
        <x:v>Callum Shinkwin (2)</x:v>
      </x:c>
      <x:c r="H1574" s="8" t="str"/>
      <x:c r="I1574" s="8" t="str">
        <x:v>https://www.europeantour.com/dpworld-tour/schedule/2022/</x:v>
      </x:c>
      <x:c r="J1574" s="8" t="str">
        <x:v>€1,750,000 / 2,750 Callum Shinkwin (2) 24  </x:v>
      </x:c>
    </x:row>
    <x:row r="1575" ht="23" customHeight="1">
      <x:c r="A1575" s="8" t="str">
        <x:v>DP World Tour</x:v>
      </x:c>
      <x:c r="B1575" s="11" t="n">
        <x:v>2022</x:v>
      </x:c>
      <x:c r="C1575" s="8" t="str">
        <x:v>ISPS Handa World Invitational</x:v>
      </x:c>
      <x:c r="D1575" s="11" t="str">
        <x:v>USD</x:v>
      </x:c>
      <x:c r="E1575" s="13" t="n">
        <x:v>1500000</x:v>
      </x:c>
      <x:c r="F1575" s="8" t="str">
        <x:v>official_calendar_matched</x:v>
      </x:c>
      <x:c r="G1575" s="8" t="str">
        <x:v>Ewen Ferguson (2)</x:v>
      </x:c>
      <x:c r="H1575" s="8" t="str"/>
      <x:c r="I1575" s="8" t="str">
        <x:v>https://www.europeantour.com/dpworld-tour/schedule/2022/</x:v>
      </x:c>
      <x:c r="J1575" s="8" t="str">
        <x:v>US$1,500,000 / 2,000 Ewen Ferguson (2) 8.17  </x:v>
      </x:c>
    </x:row>
    <x:row r="1576" ht="23" customHeight="1">
      <x:c r="A1576" s="8" t="str">
        <x:v>DP World Tour</x:v>
      </x:c>
      <x:c r="B1576" s="11" t="n">
        <x:v>2022</x:v>
      </x:c>
      <x:c r="C1576" s="8" t="str">
        <x:v>D+D Real Czech Masters</x:v>
      </x:c>
      <x:c r="D1576" s="11" t="str">
        <x:v>EUR</x:v>
      </x:c>
      <x:c r="E1576" s="13" t="n">
        <x:v>1750000</x:v>
      </x:c>
      <x:c r="F1576" s="8" t="str">
        <x:v>official_calendar_matched</x:v>
      </x:c>
      <x:c r="G1576" s="8" t="str">
        <x:v>Maximilian Kieffer (1)</x:v>
      </x:c>
      <x:c r="H1576" s="8" t="str"/>
      <x:c r="I1576" s="8" t="str">
        <x:v>https://www.europeantour.com/dpworld-tour/schedule/2022/</x:v>
      </x:c>
      <x:c r="J1576" s="8" t="str">
        <x:v>€1,750,000 / 2,750 Maximilian Kieffer (1) 10.34  </x:v>
      </x:c>
    </x:row>
    <x:row r="1577" ht="23" customHeight="1">
      <x:c r="A1577" s="8" t="str">
        <x:v>DP World Tour</x:v>
      </x:c>
      <x:c r="B1577" s="11" t="n">
        <x:v>2022</x:v>
      </x:c>
      <x:c r="C1577" s="8" t="str">
        <x:v>Omega European Masters</x:v>
      </x:c>
      <x:c r="D1577" s="11" t="str">
        <x:v>EUR</x:v>
      </x:c>
      <x:c r="E1577" s="13" t="n">
        <x:v>2000000</x:v>
      </x:c>
      <x:c r="F1577" s="8" t="str">
        <x:v>official_calendar_matched</x:v>
      </x:c>
      <x:c r="G1577" s="8" t="str">
        <x:v>Thriston Lawrence (2)</x:v>
      </x:c>
      <x:c r="H1577" s="8" t="str"/>
      <x:c r="I1577" s="8" t="str">
        <x:v>https://www.europeantour.com/dpworld-tour/schedule/2022/</x:v>
      </x:c>
      <x:c r="J1577" s="8" t="str">
        <x:v>€2,000,000 / 2,750 Thriston Lawrence (2) 16.02  </x:v>
      </x:c>
    </x:row>
    <x:row r="1578" ht="23" customHeight="1">
      <x:c r="A1578" s="8" t="str">
        <x:v>DP World Tour</x:v>
      </x:c>
      <x:c r="B1578" s="11" t="n">
        <x:v>2022</x:v>
      </x:c>
      <x:c r="C1578" s="8" t="str">
        <x:v>Made in HimmerLand</x:v>
      </x:c>
      <x:c r="D1578" s="11" t="str">
        <x:v>EUR</x:v>
      </x:c>
      <x:c r="E1578" s="13" t="n">
        <x:v>3000000</x:v>
      </x:c>
      <x:c r="F1578" s="8" t="str">
        <x:v>official_calendar_matched</x:v>
      </x:c>
      <x:c r="G1578" s="8" t="str">
        <x:v>Oliver Wilson (2)</x:v>
      </x:c>
      <x:c r="H1578" s="8" t="str"/>
      <x:c r="I1578" s="8" t="str">
        <x:v>https://www.europeantour.com/dpworld-tour/schedule/2022/</x:v>
      </x:c>
      <x:c r="J1578" s="8" t="str">
        <x:v>€3,000,000 / 4,250 Oliver Wilson (2) 16.25  </x:v>
      </x:c>
    </x:row>
    <x:row r="1579" ht="23" customHeight="1">
      <x:c r="A1579" s="8" t="str">
        <x:v>DP World Tour</x:v>
      </x:c>
      <x:c r="B1579" s="11" t="n">
        <x:v>2022</x:v>
      </x:c>
      <x:c r="C1579" s="8" t="str">
        <x:v>BMW PGA Championship</x:v>
      </x:c>
      <x:c r="D1579" s="11" t="str">
        <x:v>USD</x:v>
      </x:c>
      <x:c r="E1579" s="13" t="n">
        <x:v>8000000</x:v>
      </x:c>
      <x:c r="F1579" s="8" t="str">
        <x:v>official_calendar_matched</x:v>
      </x:c>
      <x:c r="G1579" s="8" t="str">
        <x:v>Shane Lowry (6)</x:v>
      </x:c>
      <x:c r="H1579" s="8" t="str"/>
      <x:c r="I1579" s="8" t="str">
        <x:v>https://www.europeantour.com/dpworld-tour/schedule/2022/</x:v>
      </x:c>
      <x:c r="J1579" s="8" t="str">
        <x:v>US$8,000,000 / 8,000 Shane Lowry (6) 38.04  Rolex Series</x:v>
      </x:c>
    </x:row>
    <x:row r="1580" ht="23" customHeight="1">
      <x:c r="A1580" s="8" t="str">
        <x:v>DP World Tour</x:v>
      </x:c>
      <x:c r="B1580" s="11" t="n">
        <x:v>2022</x:v>
      </x:c>
      <x:c r="C1580" s="8" t="str">
        <x:v>DS Automobiles Italian Open</x:v>
      </x:c>
      <x:c r="D1580" s="11" t="str">
        <x:v>EUR</x:v>
      </x:c>
      <x:c r="E1580" s="13" t="n">
        <x:v>3000000</x:v>
      </x:c>
      <x:c r="F1580" s="8" t="str">
        <x:v>official_calendar_matched</x:v>
      </x:c>
      <x:c r="G1580" s="8" t="str">
        <x:v>Robert MacIntyre (2)</x:v>
      </x:c>
      <x:c r="H1580" s="8" t="str"/>
      <x:c r="I1580" s="8" t="str">
        <x:v>https://www.europeantour.com/dpworld-tour/schedule/2022/</x:v>
      </x:c>
      <x:c r="J1580" s="8" t="str">
        <x:v>€3,000,000 / 4,250 Robert MacIntyre (2) 24.28  </x:v>
      </x:c>
    </x:row>
    <x:row r="1581" ht="23" customHeight="1">
      <x:c r="A1581" s="8" t="str">
        <x:v>DP World Tour</x:v>
      </x:c>
      <x:c r="B1581" s="11" t="n">
        <x:v>2022</x:v>
      </x:c>
      <x:c r="C1581" s="8" t="str">
        <x:v>Cazoo Open de France</x:v>
      </x:c>
      <x:c r="D1581" s="11" t="str">
        <x:v>EUR</x:v>
      </x:c>
      <x:c r="E1581" s="13" t="n">
        <x:v>3000000</x:v>
      </x:c>
      <x:c r="F1581" s="8" t="str">
        <x:v>official_calendar_matched</x:v>
      </x:c>
      <x:c r="G1581" s="8" t="str">
        <x:v>Guido Migliozzi (3)</x:v>
      </x:c>
      <x:c r="H1581" s="8" t="str"/>
      <x:c r="I1581" s="8" t="str">
        <x:v>https://www.europeantour.com/dpworld-tour/schedule/2022/</x:v>
      </x:c>
      <x:c r="J1581" s="8" t="str">
        <x:v>€3,000,000 / 4,250 Guido Migliozzi (3) 18.55  </x:v>
      </x:c>
    </x:row>
    <x:row r="1582" ht="23" customHeight="1">
      <x:c r="A1582" s="8" t="str">
        <x:v>DP World Tour</x:v>
      </x:c>
      <x:c r="B1582" s="11" t="n">
        <x:v>2022</x:v>
      </x:c>
      <x:c r="C1582" s="8" t="str">
        <x:v>Alfred Dunhill Links Championship</x:v>
      </x:c>
      <x:c r="D1582" s="11" t="str">
        <x:v>USD</x:v>
      </x:c>
      <x:c r="E1582" s="13" t="n">
        <x:v>5000000</x:v>
      </x:c>
      <x:c r="F1582" s="8" t="str">
        <x:v>official_calendar_matched</x:v>
      </x:c>
      <x:c r="G1582" s="8" t="str">
        <x:v>Ryan Fox (3)</x:v>
      </x:c>
      <x:c r="H1582" s="8" t="str"/>
      <x:c r="I1582" s="8" t="str">
        <x:v>https://www.europeantour.com/dpworld-tour/schedule/2022/</x:v>
      </x:c>
      <x:c r="J1582" s="8" t="str">
        <x:v>US$5,000,000 / 5,500 Ryan Fox (3) 32.14  Pro-Am</x:v>
      </x:c>
    </x:row>
    <x:row r="1583" ht="23" customHeight="1">
      <x:c r="A1583" s="8" t="str">
        <x:v>DP World Tour</x:v>
      </x:c>
      <x:c r="B1583" s="11" t="n">
        <x:v>2022</x:v>
      </x:c>
      <x:c r="C1583" s="8" t="str">
        <x:v>Acciona Open de España</x:v>
      </x:c>
      <x:c r="D1583" s="11" t="str">
        <x:v>EUR</x:v>
      </x:c>
      <x:c r="E1583" s="13" t="n">
        <x:v>1750000</x:v>
      </x:c>
      <x:c r="F1583" s="8" t="str">
        <x:v>official_calendar_matched</x:v>
      </x:c>
      <x:c r="G1583" s="8" t="str">
        <x:v>Jon Rahm (8)</x:v>
      </x:c>
      <x:c r="H1583" s="8" t="str"/>
      <x:c r="I1583" s="8" t="str">
        <x:v>https://www.europeantour.com/dpworld-tour/schedule/2022/</x:v>
      </x:c>
      <x:c r="J1583" s="8" t="str">
        <x:v>€1,750,000 / 2,750 Jon Rahm (8) 14.20  </x:v>
      </x:c>
    </x:row>
    <x:row r="1584" ht="23" customHeight="1">
      <x:c r="A1584" s="8" t="str">
        <x:v>DP World Tour</x:v>
      </x:c>
      <x:c r="B1584" s="11" t="n">
        <x:v>2022</x:v>
      </x:c>
      <x:c r="C1584" s="8" t="str">
        <x:v>Estrella Damm N.A. Andalucía Masters</x:v>
      </x:c>
      <x:c r="D1584" s="11" t="str">
        <x:v>EUR</x:v>
      </x:c>
      <x:c r="E1584" s="13" t="n">
        <x:v>3000000</x:v>
      </x:c>
      <x:c r="F1584" s="8" t="str">
        <x:v>official_calendar_matched</x:v>
      </x:c>
      <x:c r="G1584" s="8" t="str">
        <x:v>Adrián Otaegui (4)</x:v>
      </x:c>
      <x:c r="H1584" s="8" t="str"/>
      <x:c r="I1584" s="8" t="str">
        <x:v>https://www.europeantour.com/dpworld-tour/schedule/2022/</x:v>
      </x:c>
      <x:c r="J1584" s="8" t="str">
        <x:v>€3,000,000 / 4,250 Adrián Otaegui (4) 20.18  </x:v>
      </x:c>
    </x:row>
    <x:row r="1585" ht="23" customHeight="1">
      <x:c r="A1585" s="8" t="str">
        <x:v>DP World Tour</x:v>
      </x:c>
      <x:c r="B1585" s="11" t="n">
        <x:v>2022</x:v>
      </x:c>
      <x:c r="C1585" s="8" t="str">
        <x:v>Mallorca Golf Open</x:v>
      </x:c>
      <x:c r="D1585" s="11" t="str">
        <x:v>USD</x:v>
      </x:c>
      <x:c r="E1585" s="13" t="n">
        <x:v>2000000</x:v>
      </x:c>
      <x:c r="F1585" s="8" t="str">
        <x:v>official_calendar_matched</x:v>
      </x:c>
      <x:c r="G1585" s="8" t="str">
        <x:v>Yannik Paul (1)</x:v>
      </x:c>
      <x:c r="H1585" s="8" t="str"/>
      <x:c r="I1585" s="8" t="str">
        <x:v>https://www.europeantour.com/dpworld-tour/schedule/2022/</x:v>
      </x:c>
      <x:c r="J1585" s="8" t="str">
        <x:v>US$2,000,000 / 2,750 Yannik Paul (1) 13.48  </x:v>
      </x:c>
    </x:row>
    <x:row r="1586" ht="23" customHeight="1">
      <x:c r="A1586" s="8" t="str">
        <x:v>DP World Tour</x:v>
      </x:c>
      <x:c r="B1586" s="11" t="n">
        <x:v>2022</x:v>
      </x:c>
      <x:c r="C1586" s="8" t="str">
        <x:v>Portugal Masters</x:v>
      </x:c>
      <x:c r="D1586" s="11" t="str">
        <x:v>USD</x:v>
      </x:c>
      <x:c r="E1586" s="13" t="n">
        <x:v>2000000</x:v>
      </x:c>
      <x:c r="F1586" s="8" t="str">
        <x:v>official_calendar_matched</x:v>
      </x:c>
      <x:c r="G1586" s="8" t="str">
        <x:v>Jordan Smith (2)</x:v>
      </x:c>
      <x:c r="H1586" s="8" t="str"/>
      <x:c r="I1586" s="8" t="str">
        <x:v>https://www.europeantour.com/dpworld-tour/schedule/2022/</x:v>
      </x:c>
      <x:c r="J1586" s="8" t="str">
        <x:v>US$2,000,000 / 2,750 Jordan Smith (2) 13.27  </x:v>
      </x:c>
    </x:row>
    <x:row r="1587" ht="23" customHeight="1">
      <x:c r="A1587" s="8" t="str">
        <x:v>DP World Tour</x:v>
      </x:c>
      <x:c r="B1587" s="11" t="n">
        <x:v>2022</x:v>
      </x:c>
      <x:c r="C1587" s="8" t="str">
        <x:v>Nedbank Golf Challenge</x:v>
      </x:c>
      <x:c r="D1587" s="11" t="str">
        <x:v>USD</x:v>
      </x:c>
      <x:c r="E1587" s="13" t="n">
        <x:v>6000000</x:v>
      </x:c>
      <x:c r="F1587" s="8" t="str">
        <x:v>official_calendar_matched</x:v>
      </x:c>
      <x:c r="G1587" s="8" t="str">
        <x:v>Tommy Fleetwood (6)</x:v>
      </x:c>
      <x:c r="H1587" s="8" t="str"/>
      <x:c r="I1587" s="8" t="str">
        <x:v>https://www.europeantour.com/dpworld-tour/schedule/2022/</x:v>
      </x:c>
      <x:c r="J1587" s="8" t="str">
        <x:v>US$6,000,000 / 7,000 Tommy Fleetwood (6) 14.92 AFR[n] Limited-field event</x:v>
      </x:c>
    </x:row>
    <x:row r="1588" ht="23" customHeight="1">
      <x:c r="A1588" s="8" t="str">
        <x:v>DP World Tour</x:v>
      </x:c>
      <x:c r="B1588" s="11" t="n">
        <x:v>2022</x:v>
      </x:c>
      <x:c r="C1588" s="8" t="str">
        <x:v>DP World Tour Championship</x:v>
      </x:c>
      <x:c r="D1588" s="11" t="str">
        <x:v>USD</x:v>
      </x:c>
      <x:c r="E1588" s="13" t="n">
        <x:v>10000000</x:v>
      </x:c>
      <x:c r="F1588" s="8" t="str">
        <x:v>official_calendar_matched</x:v>
      </x:c>
      <x:c r="G1588" s="8" t="str">
        <x:v>Jon Rahm (9)</x:v>
      </x:c>
      <x:c r="H1588" s="8" t="str"/>
      <x:c r="I1588" s="8" t="str">
        <x:v>https://www.europeantour.com/dpworld-tour/schedule/2022/</x:v>
      </x:c>
      <x:c r="J1588" s="8" t="str">
        <x:v>US$10,000,000 / 12,000 Jon Rahm (9) 21.82  Tour Championship[o]</x:v>
      </x:c>
    </x:row>
    <x:row r="1589" ht="23" customHeight="1">
      <x:c r="A1589" s="8" t="str">
        <x:v>PGA TOUR</x:v>
      </x:c>
      <x:c r="B1589" s="11" t="n">
        <x:v>2023</x:v>
      </x:c>
      <x:c r="C1589" s="8" t="str">
        <x:v>Fortinet Championship</x:v>
      </x:c>
      <x:c r="D1589" s="11" t="str">
        <x:v>USD</x:v>
      </x:c>
      <x:c r="E1589" s="13" t="n">
        <x:v>8000000</x:v>
      </x:c>
      <x:c r="F1589" s="8" t="str">
        <x:v>official_media_correlated</x:v>
      </x:c>
      <x:c r="G1589" s="8" t="str">
        <x:v>Max Homa (5)</x:v>
      </x:c>
      <x:c r="H1589" s="8" t="str"/>
      <x:c r="I1589" s="8" t="str">
        <x:v>https://pgatourmedia.pgatourhq.com/tours/2023/pgatour/fortinetchampionship</x:v>
      </x:c>
      <x:c r="J1589" s="8" t="str">
        <x:v>8,000,000 / Max Homa (5) 40.49  </x:v>
      </x:c>
    </x:row>
    <x:row r="1590" ht="23" customHeight="1">
      <x:c r="A1590" s="8" t="str">
        <x:v>PGA TOUR</x:v>
      </x:c>
      <x:c r="B1590" s="11" t="n">
        <x:v>2023</x:v>
      </x:c>
      <x:c r="C1590" s="8" t="str">
        <x:v>Sanderson Farms Championship</x:v>
      </x:c>
      <x:c r="D1590" s="11" t="str">
        <x:v>USD</x:v>
      </x:c>
      <x:c r="E1590" s="13" t="n">
        <x:v>7900000</x:v>
      </x:c>
      <x:c r="F1590" s="8" t="str">
        <x:v>official_media_correlated</x:v>
      </x:c>
      <x:c r="G1590" s="8" t="str">
        <x:v>Mackenzie Hughes (2)</x:v>
      </x:c>
      <x:c r="H1590" s="8" t="str"/>
      <x:c r="I1590" s="8" t="str">
        <x:v>https://pgatourmedia.pgatourhq.com/tours/2023/pgatour/sandersonfarmschampionship</x:v>
      </x:c>
      <x:c r="J1590" s="8" t="str">
        <x:v>7,900,000 / Mackenzie Hughes (2) 35.67  </x:v>
      </x:c>
    </x:row>
    <x:row r="1591" ht="23" customHeight="1">
      <x:c r="A1591" s="8" t="str">
        <x:v>PGA TOUR</x:v>
      </x:c>
      <x:c r="B1591" s="11" t="n">
        <x:v>2023</x:v>
      </x:c>
      <x:c r="C1591" s="8" t="str">
        <x:v>Shriners Children's Open</x:v>
      </x:c>
      <x:c r="D1591" s="11" t="str">
        <x:v>USD</x:v>
      </x:c>
      <x:c r="E1591" s="13" t="n">
        <x:v>8000000</x:v>
      </x:c>
      <x:c r="F1591" s="8" t="str">
        <x:v>official_media_correlated</x:v>
      </x:c>
      <x:c r="G1591" s="8" t="str">
        <x:v>Tom Kim (2)</x:v>
      </x:c>
      <x:c r="H1591" s="8" t="str"/>
      <x:c r="I1591" s="8" t="str">
        <x:v>https://pgatourmedia.pgatourhq.com/tours/2023/pgatour/shrinerschildrensopen</x:v>
      </x:c>
      <x:c r="J1591" s="8" t="str">
        <x:v>8,000,000 / Tom Kim (2) 42.19  </x:v>
      </x:c>
    </x:row>
    <x:row r="1592" ht="23" customHeight="1">
      <x:c r="A1592" s="8" t="str">
        <x:v>PGA TOUR</x:v>
      </x:c>
      <x:c r="B1592" s="11" t="n">
        <x:v>2023</x:v>
      </x:c>
      <x:c r="C1592" s="8" t="str">
        <x:v>Zozo Championship</x:v>
      </x:c>
      <x:c r="D1592" s="11" t="str">
        <x:v>USD</x:v>
      </x:c>
      <x:c r="E1592" s="13" t="n">
        <x:v>11000000</x:v>
      </x:c>
      <x:c r="F1592" s="8" t="str">
        <x:v>official_media_correlated</x:v>
      </x:c>
      <x:c r="G1592" s="8" t="str">
        <x:v>Keegan Bradley (5)</x:v>
      </x:c>
      <x:c r="H1592" s="8" t="str"/>
      <x:c r="I1592" s="8" t="str">
        <x:v>https://pgatourmedia.pgatourhq.com/tours/2023/pgatour/zozochampionship</x:v>
      </x:c>
      <x:c r="J1592" s="8" t="str">
        <x:v>11,000,000 / Keegan Bradley (5) 31.39 JPN[d] Limited-field event</x:v>
      </x:c>
    </x:row>
    <x:row r="1593" ht="23" customHeight="1">
      <x:c r="A1593" s="8" t="str">
        <x:v>PGA TOUR</x:v>
      </x:c>
      <x:c r="B1593" s="11" t="n">
        <x:v>2023</x:v>
      </x:c>
      <x:c r="C1593" s="8" t="str">
        <x:v>CJ Cup</x:v>
      </x:c>
      <x:c r="D1593" s="11" t="str">
        <x:v>USD</x:v>
      </x:c>
      <x:c r="E1593" s="13" t="n">
        <x:v>10500000</x:v>
      </x:c>
      <x:c r="F1593" s="8" t="str">
        <x:v>secondary_event_table</x:v>
      </x:c>
      <x:c r="G1593" s="8" t="str">
        <x:v>Rory McIlroy (23)</x:v>
      </x:c>
      <x:c r="H1593" s="8" t="str"/>
      <x:c r="I1593" s="8" t="str">
        <x:v>https://en.wikipedia.org/wiki/2022%E2%80%9323_PGA_Tour</x:v>
      </x:c>
      <x:c r="J1593" s="8" t="str">
        <x:v>10,500,000 / Rory McIlroy (23) 45.64  Limited-field event</x:v>
      </x:c>
    </x:row>
    <x:row r="1594" ht="23" customHeight="1">
      <x:c r="A1594" s="8" t="str">
        <x:v>PGA TOUR</x:v>
      </x:c>
      <x:c r="B1594" s="11" t="n">
        <x:v>2023</x:v>
      </x:c>
      <x:c r="C1594" s="8" t="str">
        <x:v>Butterfield Bermuda Championship</x:v>
      </x:c>
      <x:c r="D1594" s="11" t="str">
        <x:v>USD</x:v>
      </x:c>
      <x:c r="E1594" s="13" t="n">
        <x:v>6500000</x:v>
      </x:c>
      <x:c r="F1594" s="8" t="str">
        <x:v>official_media_correlated</x:v>
      </x:c>
      <x:c r="G1594" s="8" t="str">
        <x:v>Séamus Power (2)</x:v>
      </x:c>
      <x:c r="H1594" s="8" t="str"/>
      <x:c r="I1594" s="8" t="str">
        <x:v>https://pgatourmedia.pgatourhq.com/tours/2023/pgatour/butterfieldbermudachampionship</x:v>
      </x:c>
      <x:c r="J1594" s="8" t="str">
        <x:v>6,500,000 / Séamus Power (2) 21.39  Alternate event[e]</x:v>
      </x:c>
    </x:row>
    <x:row r="1595" ht="23" customHeight="1">
      <x:c r="A1595" s="8" t="str">
        <x:v>PGA TOUR</x:v>
      </x:c>
      <x:c r="B1595" s="11" t="n">
        <x:v>2023</x:v>
      </x:c>
      <x:c r="C1595" s="8" t="str">
        <x:v>World Wide Technology Championship</x:v>
      </x:c>
      <x:c r="D1595" s="11" t="str">
        <x:v>USD</x:v>
      </x:c>
      <x:c r="E1595" s="13" t="n">
        <x:v>8200000</x:v>
      </x:c>
      <x:c r="F1595" s="8" t="str">
        <x:v>official_media_correlated</x:v>
      </x:c>
      <x:c r="G1595" s="8" t="str">
        <x:v>Russell Henley (4)</x:v>
      </x:c>
      <x:c r="H1595" s="8" t="str"/>
      <x:c r="I1595" s="8" t="str">
        <x:v>https://pgatourmedia.pgatourhq.com/tours/2023/pgatour/worldwidetechnologychampionship</x:v>
      </x:c>
      <x:c r="J1595" s="8" t="str">
        <x:v>8,200,000 / Russell Henley (4) 40.09  </x:v>
      </x:c>
    </x:row>
    <x:row r="1596" ht="23" customHeight="1">
      <x:c r="A1596" s="8" t="str">
        <x:v>PGA TOUR</x:v>
      </x:c>
      <x:c r="B1596" s="11" t="n">
        <x:v>2023</x:v>
      </x:c>
      <x:c r="C1596" s="8" t="str">
        <x:v>Cadence Bank Houston Open</x:v>
      </x:c>
      <x:c r="D1596" s="11" t="str">
        <x:v>USD</x:v>
      </x:c>
      <x:c r="E1596" s="13" t="n">
        <x:v>8400000</x:v>
      </x:c>
      <x:c r="F1596" s="8" t="str">
        <x:v>official_media_correlated</x:v>
      </x:c>
      <x:c r="G1596" s="8" t="str">
        <x:v>Tony Finau (5)</x:v>
      </x:c>
      <x:c r="H1596" s="8" t="str"/>
      <x:c r="I1596" s="8" t="str">
        <x:v>https://pgatourmedia.pgatourhq.com/tours/2023/pgatour/cadencebankhoustonopen</x:v>
      </x:c>
      <x:c r="J1596" s="8" t="str">
        <x:v>8,400,000 / Tony Finau (5) 38.10  </x:v>
      </x:c>
    </x:row>
    <x:row r="1597" ht="23" customHeight="1">
      <x:c r="A1597" s="8" t="str">
        <x:v>PGA TOUR</x:v>
      </x:c>
      <x:c r="B1597" s="11" t="n">
        <x:v>2023</x:v>
      </x:c>
      <x:c r="C1597" s="8" t="str">
        <x:v>RSM Classic</x:v>
      </x:c>
      <x:c r="D1597" s="11" t="str">
        <x:v>USD</x:v>
      </x:c>
      <x:c r="E1597" s="13" t="n">
        <x:v>8100000</x:v>
      </x:c>
      <x:c r="F1597" s="8" t="str">
        <x:v>official_media_correlated</x:v>
      </x:c>
      <x:c r="G1597" s="8" t="str">
        <x:v>Adam Svensson (1)</x:v>
      </x:c>
      <x:c r="H1597" s="8" t="str"/>
      <x:c r="I1597" s="8" t="str">
        <x:v>https://pgatourmedia.pgatourhq.com/tours/2023/pgatour/thersmclassic</x:v>
      </x:c>
      <x:c r="J1597" s="8" t="str">
        <x:v>8,100,000 / Adam Svensson (1) 37.05  </x:v>
      </x:c>
    </x:row>
    <x:row r="1598" ht="23" customHeight="1">
      <x:c r="A1598" s="8" t="str">
        <x:v>PGA TOUR</x:v>
      </x:c>
      <x:c r="B1598" s="11" t="n">
        <x:v>2023</x:v>
      </x:c>
      <x:c r="C1598" s="8" t="str">
        <x:v>Sentry Tournament of Champions</x:v>
      </x:c>
      <x:c r="D1598" s="11" t="str">
        <x:v>USD</x:v>
      </x:c>
      <x:c r="E1598" s="13" t="n">
        <x:v>15000000</x:v>
      </x:c>
      <x:c r="F1598" s="8" t="str">
        <x:v>official_media_correlated</x:v>
      </x:c>
      <x:c r="G1598" s="8" t="str">
        <x:v>Jon Rahm (8)</x:v>
      </x:c>
      <x:c r="H1598" s="8" t="str"/>
      <x:c r="I1598" s="8" t="str">
        <x:v>https://pgatourmedia.pgatourhq.com/tours/2023/pgatour/sentrytournamentofchampions</x:v>
      </x:c>
      <x:c r="J1598" s="8" t="str">
        <x:v>15,000,000 / Jon Rahm (8) 37.68  Designated event[f]</x:v>
      </x:c>
    </x:row>
    <x:row r="1599" ht="23" customHeight="1">
      <x:c r="A1599" s="8" t="str">
        <x:v>PGA TOUR</x:v>
      </x:c>
      <x:c r="B1599" s="11" t="n">
        <x:v>2023</x:v>
      </x:c>
      <x:c r="C1599" s="8" t="str">
        <x:v>Sony Open in Hawaii</x:v>
      </x:c>
      <x:c r="D1599" s="11" t="str">
        <x:v>USD</x:v>
      </x:c>
      <x:c r="E1599" s="13" t="n">
        <x:v>7900000</x:v>
      </x:c>
      <x:c r="F1599" s="8" t="str">
        <x:v>official_media_correlated</x:v>
      </x:c>
      <x:c r="G1599" s="8" t="str">
        <x:v>Kim Si-woo (4)</x:v>
      </x:c>
      <x:c r="H1599" s="8" t="str"/>
      <x:c r="I1599" s="8" t="str">
        <x:v>https://pgatourmedia.pgatourhq.com/tours/2023/pgatour/sonyopeninhawaii</x:v>
      </x:c>
      <x:c r="J1599" s="8" t="str">
        <x:v>7,900,000 / Kim Si-woo (4) 39.50  </x:v>
      </x:c>
    </x:row>
    <x:row r="1600" ht="23" customHeight="1">
      <x:c r="A1600" s="8" t="str">
        <x:v>PGA TOUR</x:v>
      </x:c>
      <x:c r="B1600" s="11" t="n">
        <x:v>2023</x:v>
      </x:c>
      <x:c r="C1600" s="8" t="str">
        <x:v>The American Express</x:v>
      </x:c>
      <x:c r="D1600" s="11" t="str">
        <x:v>USD</x:v>
      </x:c>
      <x:c r="E1600" s="13" t="n">
        <x:v>8000000</x:v>
      </x:c>
      <x:c r="F1600" s="8" t="str">
        <x:v>official_media_correlated</x:v>
      </x:c>
      <x:c r="G1600" s="8" t="str">
        <x:v>Jon Rahm (9)</x:v>
      </x:c>
      <x:c r="H1600" s="8" t="str"/>
      <x:c r="I1600" s="8" t="str">
        <x:v>https://pgatourmedia.pgatourhq.com/tours/2023/pgatour/theamericanexpress</x:v>
      </x:c>
      <x:c r="J1600" s="8" t="str">
        <x:v>8,000,000 / Jon Rahm (9) 52.64  Pro-Am</x:v>
      </x:c>
    </x:row>
    <x:row r="1601" ht="23" customHeight="1">
      <x:c r="A1601" s="8" t="str">
        <x:v>PGA TOUR</x:v>
      </x:c>
      <x:c r="B1601" s="11" t="n">
        <x:v>2023</x:v>
      </x:c>
      <x:c r="C1601" s="8" t="str">
        <x:v>Farmers Insurance Open</x:v>
      </x:c>
      <x:c r="D1601" s="11" t="str">
        <x:v>USD</x:v>
      </x:c>
      <x:c r="E1601" s="13" t="n">
        <x:v>8700000</x:v>
      </x:c>
      <x:c r="F1601" s="8" t="str">
        <x:v>official_media_correlated</x:v>
      </x:c>
      <x:c r="G1601" s="8" t="str">
        <x:v>Max Homa (6)</x:v>
      </x:c>
      <x:c r="H1601" s="8" t="str"/>
      <x:c r="I1601" s="8" t="str">
        <x:v>https://pgatourmedia.pgatourhq.com/tours/2023/pgatour/farmersinsuranceopen</x:v>
      </x:c>
      <x:c r="J1601" s="8" t="str">
        <x:v>8,700,000 / Max Homa (6) 47.06  </x:v>
      </x:c>
    </x:row>
    <x:row r="1602" ht="23" customHeight="1">
      <x:c r="A1602" s="8" t="str">
        <x:v>PGA TOUR</x:v>
      </x:c>
      <x:c r="B1602" s="11" t="n">
        <x:v>2023</x:v>
      </x:c>
      <x:c r="C1602" s="8" t="str">
        <x:v>AT&amp;T Pebble Beach Pro-Am</x:v>
      </x:c>
      <x:c r="D1602" s="11" t="str">
        <x:v>USD</x:v>
      </x:c>
      <x:c r="E1602" s="13" t="n">
        <x:v>9000000</x:v>
      </x:c>
      <x:c r="F1602" s="8" t="str">
        <x:v>official_media_correlated</x:v>
      </x:c>
      <x:c r="G1602" s="8" t="str">
        <x:v>Justin Rose (11)</x:v>
      </x:c>
      <x:c r="H1602" s="8" t="str"/>
      <x:c r="I1602" s="8" t="str">
        <x:v>https://pgatourmedia.pgatourhq.com/tours/2023/pgatour/atandtpebblebeachproam</x:v>
      </x:c>
      <x:c r="J1602" s="8" t="str">
        <x:v>9,000,000 / Justin Rose (11) 34.71  Pro-Am</x:v>
      </x:c>
    </x:row>
    <x:row r="1603" ht="23" customHeight="1">
      <x:c r="A1603" s="8" t="str">
        <x:v>PGA TOUR</x:v>
      </x:c>
      <x:c r="B1603" s="11" t="n">
        <x:v>2023</x:v>
      </x:c>
      <x:c r="C1603" s="8" t="str">
        <x:v>WM Phoenix Open</x:v>
      </x:c>
      <x:c r="D1603" s="11" t="str">
        <x:v>USD</x:v>
      </x:c>
      <x:c r="E1603" s="13" t="n">
        <x:v>20000000</x:v>
      </x:c>
      <x:c r="F1603" s="8" t="str">
        <x:v>official_media_correlated</x:v>
      </x:c>
      <x:c r="G1603" s="8" t="str">
        <x:v>Scottie Scheffler (5)</x:v>
      </x:c>
      <x:c r="H1603" s="8" t="str"/>
      <x:c r="I1603" s="8" t="str">
        <x:v>https://pgatourmedia.pgatourhq.com/tours/2023/pgatour/wmphoenixopen</x:v>
      </x:c>
      <x:c r="J1603" s="8" t="str">
        <x:v>20,000,000 / Scottie Scheffler (5) 65.27  Designated event</x:v>
      </x:c>
    </x:row>
    <x:row r="1604" ht="23" customHeight="1">
      <x:c r="A1604" s="8" t="str">
        <x:v>PGA TOUR</x:v>
      </x:c>
      <x:c r="B1604" s="11" t="n">
        <x:v>2023</x:v>
      </x:c>
      <x:c r="C1604" s="8" t="str">
        <x:v>Genesis Invitational</x:v>
      </x:c>
      <x:c r="D1604" s="11" t="str">
        <x:v>USD</x:v>
      </x:c>
      <x:c r="E1604" s="13" t="n">
        <x:v>20000000</x:v>
      </x:c>
      <x:c r="F1604" s="8" t="str">
        <x:v>official_media_correlated</x:v>
      </x:c>
      <x:c r="G1604" s="8" t="str">
        <x:v>Jon Rahm (10)</x:v>
      </x:c>
      <x:c r="H1604" s="8" t="str"/>
      <x:c r="I1604" s="8" t="str">
        <x:v>https://pgatourmedia.pgatourhq.com/tours/2023/pgatour/thegenesisinvitational</x:v>
      </x:c>
      <x:c r="J1604" s="8" t="str">
        <x:v>20,000,000 / Jon Rahm (10) 67.20  Designated event[g]</x:v>
      </x:c>
    </x:row>
    <x:row r="1605" ht="23" customHeight="1">
      <x:c r="A1605" s="8" t="str">
        <x:v>PGA TOUR</x:v>
      </x:c>
      <x:c r="B1605" s="11" t="n">
        <x:v>2023</x:v>
      </x:c>
      <x:c r="C1605" s="8" t="str">
        <x:v>The Honda Classic</x:v>
      </x:c>
      <x:c r="D1605" s="11" t="str">
        <x:v>USD</x:v>
      </x:c>
      <x:c r="E1605" s="13" t="n">
        <x:v>8400000</x:v>
      </x:c>
      <x:c r="F1605" s="8" t="str">
        <x:v>official_media_correlated</x:v>
      </x:c>
      <x:c r="G1605" s="8" t="str">
        <x:v>Chris Kirk (5)</x:v>
      </x:c>
      <x:c r="H1605" s="8" t="str"/>
      <x:c r="I1605" s="8" t="str">
        <x:v>https://pgatourmedia.pgatourhq.com/tours/2023/pgatour/thehondaclassic</x:v>
      </x:c>
      <x:c r="J1605" s="8" t="str">
        <x:v>8,400,000 / Chris Kirk (5) 31.24  </x:v>
      </x:c>
    </x:row>
    <x:row r="1606" ht="23" customHeight="1">
      <x:c r="A1606" s="8" t="str">
        <x:v>PGA TOUR</x:v>
      </x:c>
      <x:c r="B1606" s="11" t="n">
        <x:v>2023</x:v>
      </x:c>
      <x:c r="C1606" s="8" t="str">
        <x:v>Arnold Palmer Invitational</x:v>
      </x:c>
      <x:c r="D1606" s="11" t="str">
        <x:v>USD</x:v>
      </x:c>
      <x:c r="E1606" s="13" t="n">
        <x:v>20000000</x:v>
      </x:c>
      <x:c r="F1606" s="8" t="str">
        <x:v>official_media_correlated</x:v>
      </x:c>
      <x:c r="G1606" s="8" t="str">
        <x:v>Kurt Kitayama (1)</x:v>
      </x:c>
      <x:c r="H1606" s="8" t="str"/>
      <x:c r="I1606" s="8" t="str">
        <x:v>https://pgatourmedia.pgatourhq.com/tours/2023/pgatour/arnoldpalmerinvitationalpresentedbymastercard</x:v>
      </x:c>
      <x:c r="J1606" s="8" t="str">
        <x:v>20,000,000 / Kurt Kitayama (1) 67.28  Designated event[g]</x:v>
      </x:c>
    </x:row>
    <x:row r="1607" ht="23" customHeight="1">
      <x:c r="A1607" s="8" t="str">
        <x:v>PGA TOUR</x:v>
      </x:c>
      <x:c r="B1607" s="11" t="n">
        <x:v>2023</x:v>
      </x:c>
      <x:c r="C1607" s="8" t="str">
        <x:v>Puerto Rico Open</x:v>
      </x:c>
      <x:c r="D1607" s="11" t="str">
        <x:v>USD</x:v>
      </x:c>
      <x:c r="E1607" s="13" t="n">
        <x:v>3800000</x:v>
      </x:c>
      <x:c r="F1607" s="8" t="str">
        <x:v>official_media_correlated</x:v>
      </x:c>
      <x:c r="G1607" s="8" t="str">
        <x:v>Nico Echavarría (1)</x:v>
      </x:c>
      <x:c r="H1607" s="8" t="str"/>
      <x:c r="I1607" s="8" t="str">
        <x:v>https://pgatourmedia.pgatourhq.com/tours/2023/pgatour/puertoricoopen</x:v>
      </x:c>
      <x:c r="J1607" s="8" t="str">
        <x:v>3,800,000 / Nico Echavarría (1) 10.17  Alternate event</x:v>
      </x:c>
    </x:row>
    <x:row r="1608" ht="23" customHeight="1">
      <x:c r="A1608" s="8" t="str">
        <x:v>PGA TOUR</x:v>
      </x:c>
      <x:c r="B1608" s="11" t="n">
        <x:v>2023</x:v>
      </x:c>
      <x:c r="C1608" s="8" t="str">
        <x:v>The Players Championship</x:v>
      </x:c>
      <x:c r="D1608" s="11" t="str">
        <x:v>USD</x:v>
      </x:c>
      <x:c r="E1608" s="13" t="n">
        <x:v>25000000</x:v>
      </x:c>
      <x:c r="F1608" s="8" t="str">
        <x:v>official_media_correlated</x:v>
      </x:c>
      <x:c r="G1608" s="8" t="str">
        <x:v>Scottie Scheffler (6)</x:v>
      </x:c>
      <x:c r="H1608" s="8" t="str"/>
      <x:c r="I1608" s="8" t="str">
        <x:v>https://pgatourmedia.pgatourhq.com/tours/2023/pgatour/theplayerschampionship</x:v>
      </x:c>
      <x:c r="J1608" s="8" t="str">
        <x:v>25,000,000 / Scottie Scheffler (6) 80  Flagship event</x:v>
      </x:c>
    </x:row>
    <x:row r="1609" ht="23" customHeight="1">
      <x:c r="A1609" s="8" t="str">
        <x:v>PGA TOUR</x:v>
      </x:c>
      <x:c r="B1609" s="11" t="n">
        <x:v>2023</x:v>
      </x:c>
      <x:c r="C1609" s="8" t="str">
        <x:v>Valspar Championship</x:v>
      </x:c>
      <x:c r="D1609" s="11" t="str">
        <x:v>USD</x:v>
      </x:c>
      <x:c r="E1609" s="13" t="n">
        <x:v>8100000</x:v>
      </x:c>
      <x:c r="F1609" s="8" t="str">
        <x:v>official_media_correlated</x:v>
      </x:c>
      <x:c r="G1609" s="8" t="str">
        <x:v>Taylor Moore (1)</x:v>
      </x:c>
      <x:c r="H1609" s="8" t="str"/>
      <x:c r="I1609" s="8" t="str">
        <x:v>https://pgatourmedia.pgatourhq.com/tours/2023/pgatour/valsparchampionship</x:v>
      </x:c>
      <x:c r="J1609" s="8" t="str">
        <x:v>8,100,000 / Taylor Moore (1) 37.07  </x:v>
      </x:c>
    </x:row>
    <x:row r="1610" ht="23" customHeight="1">
      <x:c r="A1610" s="8" t="str">
        <x:v>PGA TOUR</x:v>
      </x:c>
      <x:c r="B1610" s="11" t="n">
        <x:v>2023</x:v>
      </x:c>
      <x:c r="C1610" s="8" t="str">
        <x:v>WGC-Dell Technologies Match Play</x:v>
      </x:c>
      <x:c r="D1610" s="11" t="str">
        <x:v>USD</x:v>
      </x:c>
      <x:c r="E1610" s="13" t="n">
        <x:v>20000000</x:v>
      </x:c>
      <x:c r="F1610" s="8" t="str">
        <x:v>official_media_correlated</x:v>
      </x:c>
      <x:c r="G1610" s="8" t="str">
        <x:v>Sam Burns (5)</x:v>
      </x:c>
      <x:c r="H1610" s="8" t="str"/>
      <x:c r="I1610" s="8" t="str">
        <x:v>https://pgatourmedia.pgatourhq.com/tours/2023/pgatour/worldgolfchampionshipsdelltechnologiesmatchplay</x:v>
      </x:c>
      <x:c r="J1610" s="8" t="str">
        <x:v>20,000,000 / Sam Burns (5) 52.41  World Golf Championship[h]</x:v>
      </x:c>
    </x:row>
    <x:row r="1611" ht="23" customHeight="1">
      <x:c r="A1611" s="8" t="str">
        <x:v>PGA TOUR</x:v>
      </x:c>
      <x:c r="B1611" s="11" t="n">
        <x:v>2023</x:v>
      </x:c>
      <x:c r="C1611" s="8" t="str">
        <x:v>Corales Puntacana Championship</x:v>
      </x:c>
      <x:c r="D1611" s="11" t="str">
        <x:v>USD</x:v>
      </x:c>
      <x:c r="E1611" s="13" t="n">
        <x:v>3800000</x:v>
      </x:c>
      <x:c r="F1611" s="8" t="str">
        <x:v>official_media_correlated</x:v>
      </x:c>
      <x:c r="G1611" s="8" t="str">
        <x:v>Matt Wallace (1)</x:v>
      </x:c>
      <x:c r="H1611" s="8" t="str"/>
      <x:c r="I1611" s="8" t="str">
        <x:v>https://pgatourmedia.pgatourhq.com/tours/2023/pgatour/coralespuntacanachampionship</x:v>
      </x:c>
      <x:c r="J1611" s="8" t="str">
        <x:v>3,800,000 / Matt Wallace (1) 15.80  Alternate event</x:v>
      </x:c>
    </x:row>
    <x:row r="1612" ht="23" customHeight="1">
      <x:c r="A1612" s="8" t="str">
        <x:v>PGA TOUR</x:v>
      </x:c>
      <x:c r="B1612" s="11" t="n">
        <x:v>2023</x:v>
      </x:c>
      <x:c r="C1612" s="8" t="str">
        <x:v>Valero Texas Open</x:v>
      </x:c>
      <x:c r="D1612" s="11" t="str">
        <x:v>USD</x:v>
      </x:c>
      <x:c r="E1612" s="13" t="n">
        <x:v>8900000</x:v>
      </x:c>
      <x:c r="F1612" s="8" t="str">
        <x:v>official_media_correlated</x:v>
      </x:c>
      <x:c r="G1612" s="8" t="str">
        <x:v>Corey Conners (2)</x:v>
      </x:c>
      <x:c r="H1612" s="8" t="str"/>
      <x:c r="I1612" s="8" t="str">
        <x:v>https://pgatourmedia.pgatourhq.com/tours/2023/pgatour/valerotexasopen</x:v>
      </x:c>
      <x:c r="J1612" s="8" t="str">
        <x:v>8,900,000 / Corey Conners (2) 35.98  </x:v>
      </x:c>
    </x:row>
    <x:row r="1613" ht="23" customHeight="1">
      <x:c r="A1613" s="8" t="str">
        <x:v>PGA TOUR</x:v>
      </x:c>
      <x:c r="B1613" s="11" t="n">
        <x:v>2023</x:v>
      </x:c>
      <x:c r="C1613" s="8" t="str">
        <x:v>Masters Tournament</x:v>
      </x:c>
      <x:c r="D1613" s="11" t="str">
        <x:v>USD</x:v>
      </x:c>
      <x:c r="E1613" s="13" t="n">
        <x:v>18000000</x:v>
      </x:c>
      <x:c r="F1613" s="8" t="str">
        <x:v>official_media_correlated</x:v>
      </x:c>
      <x:c r="G1613" s="8" t="str">
        <x:v>Jon Rahm (11)</x:v>
      </x:c>
      <x:c r="H1613" s="8" t="str"/>
      <x:c r="I1613" s="8" t="str">
        <x:v>https://pgatourmedia.pgatourhq.com/tours/2023/pgatour/masterstournament</x:v>
      </x:c>
      <x:c r="J1613" s="8" t="str">
        <x:v>18,000,000 / Jon Rahm (11) 100  Major championship</x:v>
      </x:c>
    </x:row>
    <x:row r="1614" ht="23" customHeight="1">
      <x:c r="A1614" s="8" t="str">
        <x:v>PGA TOUR</x:v>
      </x:c>
      <x:c r="B1614" s="11" t="n">
        <x:v>2023</x:v>
      </x:c>
      <x:c r="C1614" s="8" t="str">
        <x:v>RBC Heritage</x:v>
      </x:c>
      <x:c r="D1614" s="11" t="str">
        <x:v>USD</x:v>
      </x:c>
      <x:c r="E1614" s="13" t="n">
        <x:v>20000000</x:v>
      </x:c>
      <x:c r="F1614" s="8" t="str">
        <x:v>official_media_correlated</x:v>
      </x:c>
      <x:c r="G1614" s="8" t="str">
        <x:v>Matt Fitzpatrick (2)</x:v>
      </x:c>
      <x:c r="H1614" s="8" t="str"/>
      <x:c r="I1614" s="8" t="str">
        <x:v>https://pgatourmedia.pgatourhq.com/tours/2023/pgatour/rbcheritage</x:v>
      </x:c>
      <x:c r="J1614" s="8" t="str">
        <x:v>20,000,000 / Matt Fitzpatrick (2) 67.41  Designated event[g]</x:v>
      </x:c>
    </x:row>
    <x:row r="1615" ht="23" customHeight="1">
      <x:c r="A1615" s="8" t="str">
        <x:v>PGA TOUR</x:v>
      </x:c>
      <x:c r="B1615" s="11" t="n">
        <x:v>2023</x:v>
      </x:c>
      <x:c r="C1615" s="8" t="str">
        <x:v>Zurich Classic of New Orleans</x:v>
      </x:c>
      <x:c r="D1615" s="11" t="str">
        <x:v>USD</x:v>
      </x:c>
      <x:c r="E1615" s="13" t="n">
        <x:v>8600000</x:v>
      </x:c>
      <x:c r="F1615" s="8" t="str">
        <x:v>official_media_correlated</x:v>
      </x:c>
      <x:c r="G1615" s="8" t="str">
        <x:v>Nick Hardy (1) and Davis Riley (1)</x:v>
      </x:c>
      <x:c r="H1615" s="8" t="str"/>
      <x:c r="I1615" s="8" t="str">
        <x:v>https://pgatourmedia.pgatourhq.com/tours/2023/pgatour/zurichclassicofneworleans</x:v>
      </x:c>
      <x:c r="J1615" s="8" t="str">
        <x:v>8,600,000 / Nick Hardy (1) and Davis Riley (1) n/a  Team event</x:v>
      </x:c>
    </x:row>
    <x:row r="1616" ht="23" customHeight="1">
      <x:c r="A1616" s="8" t="str">
        <x:v>PGA TOUR</x:v>
      </x:c>
      <x:c r="B1616" s="11" t="n">
        <x:v>2023</x:v>
      </x:c>
      <x:c r="C1616" s="8" t="str">
        <x:v>Mexico Open</x:v>
      </x:c>
      <x:c r="D1616" s="11" t="str">
        <x:v>USD</x:v>
      </x:c>
      <x:c r="E1616" s="13" t="n">
        <x:v>7700000</x:v>
      </x:c>
      <x:c r="F1616" s="8" t="str">
        <x:v>official_media_correlated</x:v>
      </x:c>
      <x:c r="G1616" s="8" t="str">
        <x:v>Tony Finau (6)</x:v>
      </x:c>
      <x:c r="H1616" s="8" t="str"/>
      <x:c r="I1616" s="8" t="str">
        <x:v>https://pgatourmedia.pgatourhq.com/tours/2023/pgatour/mexicoopenatvidanta</x:v>
      </x:c>
      <x:c r="J1616" s="8" t="str">
        <x:v>7,700,000 / Tony Finau (6) 29.78  </x:v>
      </x:c>
    </x:row>
    <x:row r="1617" ht="23" customHeight="1">
      <x:c r="A1617" s="8" t="str">
        <x:v>PGA TOUR</x:v>
      </x:c>
      <x:c r="B1617" s="11" t="n">
        <x:v>2023</x:v>
      </x:c>
      <x:c r="C1617" s="8" t="str">
        <x:v>Wells Fargo Championship</x:v>
      </x:c>
      <x:c r="D1617" s="11" t="str">
        <x:v>USD</x:v>
      </x:c>
      <x:c r="E1617" s="13" t="n">
        <x:v>20000000</x:v>
      </x:c>
      <x:c r="F1617" s="8" t="str">
        <x:v>official_media_correlated</x:v>
      </x:c>
      <x:c r="G1617" s="8" t="str">
        <x:v>Wyndham Clark (1)</x:v>
      </x:c>
      <x:c r="H1617" s="8" t="str"/>
      <x:c r="I1617" s="8" t="str">
        <x:v>https://pgatourmedia.pgatourhq.com/tours/2023/pgatour/wellsfargochampionship</x:v>
      </x:c>
      <x:c r="J1617" s="8" t="str">
        <x:v>20,000,000 / Wyndham Clark (1) 63.59  Designated event</x:v>
      </x:c>
    </x:row>
    <x:row r="1618" ht="23" customHeight="1">
      <x:c r="A1618" s="8" t="str">
        <x:v>PGA TOUR</x:v>
      </x:c>
      <x:c r="B1618" s="11" t="n">
        <x:v>2023</x:v>
      </x:c>
      <x:c r="C1618" s="8" t="str">
        <x:v>AT&amp;T Byron Nelson</x:v>
      </x:c>
      <x:c r="D1618" s="11" t="str">
        <x:v>USD</x:v>
      </x:c>
      <x:c r="E1618" s="13" t="n">
        <x:v>9500000</x:v>
      </x:c>
      <x:c r="F1618" s="8" t="str">
        <x:v>official_media_correlated</x:v>
      </x:c>
      <x:c r="G1618" s="8" t="str">
        <x:v>Jason Day (13)</x:v>
      </x:c>
      <x:c r="H1618" s="8" t="str"/>
      <x:c r="I1618" s="8" t="str">
        <x:v>https://pgatourmedia.pgatourhq.com/tours/2023/pgatour/atandtbyronnelson</x:v>
      </x:c>
      <x:c r="J1618" s="8" t="str">
        <x:v>9,500,000 / Jason Day (13) 36.15  </x:v>
      </x:c>
    </x:row>
    <x:row r="1619" ht="23" customHeight="1">
      <x:c r="A1619" s="8" t="str">
        <x:v>PGA TOUR</x:v>
      </x:c>
      <x:c r="B1619" s="11" t="n">
        <x:v>2023</x:v>
      </x:c>
      <x:c r="C1619" s="8" t="str">
        <x:v>PGA Championship</x:v>
      </x:c>
      <x:c r="D1619" s="11" t="str">
        <x:v>USD</x:v>
      </x:c>
      <x:c r="E1619" s="13" t="n">
        <x:v>17500000</x:v>
      </x:c>
      <x:c r="F1619" s="8" t="str">
        <x:v>official_media_correlated</x:v>
      </x:c>
      <x:c r="G1619" s="8" t="str">
        <x:v>Brooks Koepka (9)</x:v>
      </x:c>
      <x:c r="H1619" s="8" t="str"/>
      <x:c r="I1619" s="8" t="str">
        <x:v>https://pgatourmedia.pgatourhq.com/tours/2023/pgatour/pgachampionship</x:v>
      </x:c>
      <x:c r="J1619" s="8" t="str">
        <x:v>17,500,000 / Brooks Koepka (9) 100  Major championship</x:v>
      </x:c>
    </x:row>
    <x:row r="1620" ht="23" customHeight="1">
      <x:c r="A1620" s="8" t="str">
        <x:v>PGA TOUR</x:v>
      </x:c>
      <x:c r="B1620" s="11" t="n">
        <x:v>2023</x:v>
      </x:c>
      <x:c r="C1620" s="8" t="str">
        <x:v>Charles Schwab Challenge</x:v>
      </x:c>
      <x:c r="D1620" s="11" t="str">
        <x:v>USD</x:v>
      </x:c>
      <x:c r="E1620" s="13" t="n">
        <x:v>8700000</x:v>
      </x:c>
      <x:c r="F1620" s="8" t="str">
        <x:v>official_media_correlated</x:v>
      </x:c>
      <x:c r="G1620" s="8" t="str">
        <x:v>Emiliano Grillo (2)</x:v>
      </x:c>
      <x:c r="H1620" s="8" t="str"/>
      <x:c r="I1620" s="8" t="str">
        <x:v>https://pgatourmedia.pgatourhq.com/tours/2023/pgatour/charlesschwabchallenge</x:v>
      </x:c>
      <x:c r="J1620" s="8" t="str">
        <x:v>8,700,000 / Emiliano Grillo (2) 47.41  Invitational</x:v>
      </x:c>
    </x:row>
    <x:row r="1621" ht="23" customHeight="1">
      <x:c r="A1621" s="8" t="str">
        <x:v>PGA TOUR</x:v>
      </x:c>
      <x:c r="B1621" s="11" t="n">
        <x:v>2023</x:v>
      </x:c>
      <x:c r="C1621" s="8" t="str">
        <x:v>Memorial Tournament</x:v>
      </x:c>
      <x:c r="D1621" s="11" t="str">
        <x:v>USD</x:v>
      </x:c>
      <x:c r="E1621" s="13" t="n">
        <x:v>20000000</x:v>
      </x:c>
      <x:c r="F1621" s="8" t="str">
        <x:v>official_media_correlated</x:v>
      </x:c>
      <x:c r="G1621" s="8" t="str">
        <x:v>Viktor Hovland (4)</x:v>
      </x:c>
      <x:c r="H1621" s="8" t="str"/>
      <x:c r="I1621" s="8" t="str">
        <x:v>https://pgatourmedia.pgatourhq.com/tours/2023/pgatour/thememorialtournamentpresentedbyworkday</x:v>
      </x:c>
      <x:c r="J1621" s="8" t="str">
        <x:v>20,000,000 / Viktor Hovland (4) 64.72  Designated event[g]</x:v>
      </x:c>
    </x:row>
    <x:row r="1622" ht="23" customHeight="1">
      <x:c r="A1622" s="8" t="str">
        <x:v>PGA TOUR</x:v>
      </x:c>
      <x:c r="B1622" s="11" t="n">
        <x:v>2023</x:v>
      </x:c>
      <x:c r="C1622" s="8" t="str">
        <x:v>RBC Canadian Open</x:v>
      </x:c>
      <x:c r="D1622" s="11" t="str">
        <x:v>USD</x:v>
      </x:c>
      <x:c r="E1622" s="13" t="n">
        <x:v>9000000</x:v>
      </x:c>
      <x:c r="F1622" s="8" t="str">
        <x:v>official_media_correlated</x:v>
      </x:c>
      <x:c r="G1622" s="8" t="str">
        <x:v>Nick Taylor (3)</x:v>
      </x:c>
      <x:c r="H1622" s="8" t="str"/>
      <x:c r="I1622" s="8" t="str">
        <x:v>https://pgatourmedia.pgatourhq.com/tours/2023/pgatour/rbccanadianopen</x:v>
      </x:c>
      <x:c r="J1622" s="8" t="str">
        <x:v>9,000,000 / Nick Taylor (3) 36.63  </x:v>
      </x:c>
    </x:row>
    <x:row r="1623" ht="23" customHeight="1">
      <x:c r="A1623" s="8" t="str">
        <x:v>PGA TOUR</x:v>
      </x:c>
      <x:c r="B1623" s="11" t="n">
        <x:v>2023</x:v>
      </x:c>
      <x:c r="C1623" s="8" t="str">
        <x:v>U.S. Open</x:v>
      </x:c>
      <x:c r="D1623" s="11" t="str">
        <x:v>USD</x:v>
      </x:c>
      <x:c r="E1623" s="13" t="n">
        <x:v>20000000</x:v>
      </x:c>
      <x:c r="F1623" s="8" t="str">
        <x:v>official_media_correlated</x:v>
      </x:c>
      <x:c r="G1623" s="8" t="str">
        <x:v>Wyndham Clark (2)</x:v>
      </x:c>
      <x:c r="H1623" s="8" t="str"/>
      <x:c r="I1623" s="8" t="str">
        <x:v>https://pgatourmedia.pgatourhq.com/tours/2023/pgatour/usopen</x:v>
      </x:c>
      <x:c r="J1623" s="8" t="str">
        <x:v>20,000,000 / Wyndham Clark (2) 100  Major championship</x:v>
      </x:c>
    </x:row>
    <x:row r="1624" ht="23" customHeight="1">
      <x:c r="A1624" s="8" t="str">
        <x:v>PGA TOUR</x:v>
      </x:c>
      <x:c r="B1624" s="11" t="n">
        <x:v>2023</x:v>
      </x:c>
      <x:c r="C1624" s="8" t="str">
        <x:v>Travelers Championship</x:v>
      </x:c>
      <x:c r="D1624" s="11" t="str">
        <x:v>USD</x:v>
      </x:c>
      <x:c r="E1624" s="13" t="n">
        <x:v>20000000</x:v>
      </x:c>
      <x:c r="F1624" s="8" t="str">
        <x:v>official_media_correlated</x:v>
      </x:c>
      <x:c r="G1624" s="8" t="str">
        <x:v>Keegan Bradley (6)</x:v>
      </x:c>
      <x:c r="H1624" s="8" t="str"/>
      <x:c r="I1624" s="8" t="str">
        <x:v>https://pgatourmedia.pgatourhq.com/tours/2023/pgatour/travelerschampionship</x:v>
      </x:c>
      <x:c r="J1624" s="8" t="str">
        <x:v>20,000,000 / Keegan Bradley (6) 69.48  Designated event</x:v>
      </x:c>
    </x:row>
    <x:row r="1625" ht="23" customHeight="1">
      <x:c r="A1625" s="8" t="str">
        <x:v>PGA TOUR</x:v>
      </x:c>
      <x:c r="B1625" s="11" t="n">
        <x:v>2023</x:v>
      </x:c>
      <x:c r="C1625" s="8" t="str">
        <x:v>Rocket Mortgage Classic</x:v>
      </x:c>
      <x:c r="D1625" s="11" t="str">
        <x:v>USD</x:v>
      </x:c>
      <x:c r="E1625" s="13" t="n">
        <x:v>8800000</x:v>
      </x:c>
      <x:c r="F1625" s="8" t="str">
        <x:v>official_media_correlated</x:v>
      </x:c>
      <x:c r="G1625" s="8" t="str">
        <x:v>Rickie Fowler (6)</x:v>
      </x:c>
      <x:c r="H1625" s="8" t="str"/>
      <x:c r="I1625" s="8" t="str">
        <x:v>https://pgatourmedia.pgatourhq.com/tours/2023/pgatour/rocketmortgageclassic</x:v>
      </x:c>
      <x:c r="J1625" s="8" t="str">
        <x:v>8,800,000 / Rickie Fowler (6) 41.97  </x:v>
      </x:c>
    </x:row>
    <x:row r="1626" ht="23" customHeight="1">
      <x:c r="A1626" s="8" t="str">
        <x:v>PGA TOUR</x:v>
      </x:c>
      <x:c r="B1626" s="11" t="n">
        <x:v>2023</x:v>
      </x:c>
      <x:c r="C1626" s="8" t="str">
        <x:v>John Deere Classic</x:v>
      </x:c>
      <x:c r="D1626" s="11" t="str">
        <x:v>USD</x:v>
      </x:c>
      <x:c r="E1626" s="13" t="n">
        <x:v>7400000</x:v>
      </x:c>
      <x:c r="F1626" s="8" t="str">
        <x:v>official_media_correlated</x:v>
      </x:c>
      <x:c r="G1626" s="8" t="str">
        <x:v>Sepp Straka (2)</x:v>
      </x:c>
      <x:c r="H1626" s="8" t="str"/>
      <x:c r="I1626" s="8" t="str">
        <x:v>https://pgatourmedia.pgatourhq.com/tours/2023/pgatour/johndeereclassic</x:v>
      </x:c>
      <x:c r="J1626" s="8" t="str">
        <x:v>7,400,000 / Sepp Straka (2) 33.29  </x:v>
      </x:c>
    </x:row>
    <x:row r="1627" ht="23" customHeight="1">
      <x:c r="A1627" s="8" t="str">
        <x:v>PGA TOUR</x:v>
      </x:c>
      <x:c r="B1627" s="11" t="n">
        <x:v>2023</x:v>
      </x:c>
      <x:c r="C1627" s="8" t="str">
        <x:v>Genesis Scottish Open</x:v>
      </x:c>
      <x:c r="D1627" s="11" t="str">
        <x:v>USD</x:v>
      </x:c>
      <x:c r="E1627" s="13" t="n">
        <x:v>9000000</x:v>
      </x:c>
      <x:c r="F1627" s="8" t="str">
        <x:v>official_media_correlated</x:v>
      </x:c>
      <x:c r="G1627" s="8" t="str">
        <x:v>Rory McIlroy (24)</x:v>
      </x:c>
      <x:c r="H1627" s="8" t="str"/>
      <x:c r="I1627" s="8" t="str">
        <x:v>https://pgatourmedia.pgatourhq.com/tours/2023/pgatour/genesisscottishopen</x:v>
      </x:c>
      <x:c r="J1627" s="8" t="str">
        <x:v>9,000,000 / Rory McIlroy (24) 62.26 EUR[i] </x:v>
      </x:c>
    </x:row>
    <x:row r="1628" ht="23" customHeight="1">
      <x:c r="A1628" s="8" t="str">
        <x:v>PGA TOUR</x:v>
      </x:c>
      <x:c r="B1628" s="11" t="n">
        <x:v>2023</x:v>
      </x:c>
      <x:c r="C1628" s="8" t="str">
        <x:v>Barbasol Championship</x:v>
      </x:c>
      <x:c r="D1628" s="11" t="str">
        <x:v>USD</x:v>
      </x:c>
      <x:c r="E1628" s="13" t="n">
        <x:v>3800000</x:v>
      </x:c>
      <x:c r="F1628" s="8" t="str">
        <x:v>official_media_correlated</x:v>
      </x:c>
      <x:c r="G1628" s="8" t="str">
        <x:v>Vincent Norrman (1)</x:v>
      </x:c>
      <x:c r="H1628" s="8" t="str"/>
      <x:c r="I1628" s="8" t="str">
        <x:v>https://pgatourmedia.pgatourhq.com/tours/2023/pgatour/barbasolchampionship</x:v>
      </x:c>
      <x:c r="J1628" s="8" t="str">
        <x:v>3,800,000 / Vincent Norrman (1) 15.95 EUR Alternate event</x:v>
      </x:c>
    </x:row>
    <x:row r="1629" ht="23" customHeight="1">
      <x:c r="A1629" s="8" t="str">
        <x:v>PGA TOUR</x:v>
      </x:c>
      <x:c r="B1629" s="11" t="n">
        <x:v>2023</x:v>
      </x:c>
      <x:c r="C1629" s="8" t="str">
        <x:v>The Open Championship</x:v>
      </x:c>
      <x:c r="D1629" s="11" t="str">
        <x:v>USD</x:v>
      </x:c>
      <x:c r="E1629" s="13" t="n">
        <x:v>16500000</x:v>
      </x:c>
      <x:c r="F1629" s="8" t="str">
        <x:v>secondary_event_table</x:v>
      </x:c>
      <x:c r="G1629" s="8" t="str">
        <x:v>Brian Harman (3)</x:v>
      </x:c>
      <x:c r="H1629" s="8" t="str"/>
      <x:c r="I1629" s="8" t="str">
        <x:v>https://en.wikipedia.org/wiki/2022%E2%80%9323_PGA_Tour</x:v>
      </x:c>
      <x:c r="J1629" s="8" t="str">
        <x:v>16,500,000 / Brian Harman (3) 100  Major championship</x:v>
      </x:c>
    </x:row>
    <x:row r="1630" ht="23" customHeight="1">
      <x:c r="A1630" s="8" t="str">
        <x:v>PGA TOUR</x:v>
      </x:c>
      <x:c r="B1630" s="11" t="n">
        <x:v>2023</x:v>
      </x:c>
      <x:c r="C1630" s="8" t="str">
        <x:v>Barracuda Championship</x:v>
      </x:c>
      <x:c r="D1630" s="11" t="str">
        <x:v>USD</x:v>
      </x:c>
      <x:c r="E1630" s="13" t="n">
        <x:v>3800000</x:v>
      </x:c>
      <x:c r="F1630" s="8" t="str">
        <x:v>official_media_correlated</x:v>
      </x:c>
      <x:c r="G1630" s="8" t="str">
        <x:v>Akshay Bhatia (1)</x:v>
      </x:c>
      <x:c r="H1630" s="8" t="str"/>
      <x:c r="I1630" s="8" t="str">
        <x:v>https://pgatourmedia.pgatourhq.com/tours/2023/pgatour/barracudachampionship</x:v>
      </x:c>
      <x:c r="J1630" s="8" t="str">
        <x:v>3,800,000 / Akshay Bhatia (1) 23.76 EUR Alternate event</x:v>
      </x:c>
    </x:row>
    <x:row r="1631" ht="23" customHeight="1">
      <x:c r="A1631" s="8" t="str">
        <x:v>PGA TOUR</x:v>
      </x:c>
      <x:c r="B1631" s="11" t="n">
        <x:v>2023</x:v>
      </x:c>
      <x:c r="C1631" s="8" t="str">
        <x:v>3M Open</x:v>
      </x:c>
      <x:c r="D1631" s="11" t="str">
        <x:v>USD</x:v>
      </x:c>
      <x:c r="E1631" s="13" t="n">
        <x:v>7800000</x:v>
      </x:c>
      <x:c r="F1631" s="8" t="str">
        <x:v>official_media_correlated</x:v>
      </x:c>
      <x:c r="G1631" s="8" t="str">
        <x:v>Lee Hodges (1)</x:v>
      </x:c>
      <x:c r="H1631" s="8" t="str"/>
      <x:c r="I1631" s="8" t="str">
        <x:v>https://pgatourmedia.pgatourhq.com/tours/2023/pgatour/3mopen</x:v>
      </x:c>
      <x:c r="J1631" s="8" t="str">
        <x:v>7,800,000 / Lee Hodges (1) 39.28  </x:v>
      </x:c>
    </x:row>
    <x:row r="1632" ht="23" customHeight="1">
      <x:c r="A1632" s="8" t="str">
        <x:v>PGA TOUR</x:v>
      </x:c>
      <x:c r="B1632" s="11" t="n">
        <x:v>2023</x:v>
      </x:c>
      <x:c r="C1632" s="8" t="str">
        <x:v>Wyndham Championship</x:v>
      </x:c>
      <x:c r="D1632" s="11" t="str">
        <x:v>USD</x:v>
      </x:c>
      <x:c r="E1632" s="13" t="n">
        <x:v>7600000</x:v>
      </x:c>
      <x:c r="F1632" s="8" t="str">
        <x:v>official_media_correlated</x:v>
      </x:c>
      <x:c r="G1632" s="8" t="str">
        <x:v>Lucas Glover (5)</x:v>
      </x:c>
      <x:c r="H1632" s="8" t="str"/>
      <x:c r="I1632" s="8" t="str">
        <x:v>https://pgatourmedia.pgatourhq.com/tours/2023/pgatour/wyndhamchampionship</x:v>
      </x:c>
      <x:c r="J1632" s="8" t="str">
        <x:v>7,600,000 / Lucas Glover (5) 42.76  </x:v>
      </x:c>
    </x:row>
    <x:row r="1633" ht="23" customHeight="1">
      <x:c r="A1633" s="8" t="str">
        <x:v>PGA TOUR</x:v>
      </x:c>
      <x:c r="B1633" s="11" t="n">
        <x:v>2023</x:v>
      </x:c>
      <x:c r="C1633" s="8" t="str">
        <x:v>FedEx St. Jude Championship</x:v>
      </x:c>
      <x:c r="D1633" s="11" t="str">
        <x:v>USD</x:v>
      </x:c>
      <x:c r="E1633" s="13" t="n">
        <x:v>20000000</x:v>
      </x:c>
      <x:c r="F1633" s="8" t="str">
        <x:v>official_media_correlated</x:v>
      </x:c>
      <x:c r="G1633" s="8" t="str">
        <x:v>Lucas Glover (6)</x:v>
      </x:c>
      <x:c r="H1633" s="8" t="str"/>
      <x:c r="I1633" s="8" t="str">
        <x:v>https://pgatourmedia.pgatourhq.com/tours/2023/pgatour/fedexstjudechampionship</x:v>
      </x:c>
      <x:c r="J1633" s="8" t="str">
        <x:v>20,000,000 / Lucas Glover (6) 56.08  FedEx Cup playoff event</x:v>
      </x:c>
    </x:row>
    <x:row r="1634" ht="23" customHeight="1">
      <x:c r="A1634" s="8" t="str">
        <x:v>PGA TOUR</x:v>
      </x:c>
      <x:c r="B1634" s="11" t="n">
        <x:v>2023</x:v>
      </x:c>
      <x:c r="C1634" s="8" t="str">
        <x:v>BMW Championship</x:v>
      </x:c>
      <x:c r="D1634" s="11" t="str">
        <x:v>USD</x:v>
      </x:c>
      <x:c r="E1634" s="13" t="n">
        <x:v>20000000</x:v>
      </x:c>
      <x:c r="F1634" s="8" t="str">
        <x:v>official_media_correlated</x:v>
      </x:c>
      <x:c r="G1634" s="8" t="str">
        <x:v>Viktor Hovland (5)</x:v>
      </x:c>
      <x:c r="H1634" s="8" t="str"/>
      <x:c r="I1634" s="8" t="str">
        <x:v>https://pgatourmedia.pgatourhq.com/tours/2023/pgatour/bmwchampionship</x:v>
      </x:c>
      <x:c r="J1634" s="8" t="str">
        <x:v>20,000,000 / Viktor Hovland (5) 50.22  FedEx Cup playoff event</x:v>
      </x:c>
    </x:row>
    <x:row r="1635" ht="23" customHeight="1">
      <x:c r="A1635" s="8" t="str">
        <x:v>PGA TOUR</x:v>
      </x:c>
      <x:c r="B1635" s="11" t="n">
        <x:v>2023</x:v>
      </x:c>
      <x:c r="C1635" s="8" t="str">
        <x:v>Tour Championship</x:v>
      </x:c>
      <x:c r="D1635" s="11" t="str">
        <x:v>USD</x:v>
      </x:c>
      <x:c r="E1635" s="13" t="n">
        <x:v>0</x:v>
      </x:c>
      <x:c r="F1635" s="8" t="str">
        <x:v>bonus_separate_not_A</x:v>
      </x:c>
      <x:c r="G1635" s="8" t="str">
        <x:v>Viktor Hovland (6)</x:v>
      </x:c>
      <x:c r="H1635" s="8" t="str"/>
      <x:c r="I1635" s="8" t="str">
        <x:v>https://en.wikipedia.org/wiki/2022%E2%80%9323_PGA_Tour</x:v>
      </x:c>
      <x:c r="J1635" s="8" t="str">
        <x:v>n/a[j] / FedExCup Bonus excluded from A; zero is structural, not missing data</x:v>
      </x:c>
    </x:row>
    <x:row r="1636" ht="23" customHeight="1">
      <x:c r="A1636" s="8" t="str">
        <x:v>PGA TOUR</x:v>
      </x:c>
      <x:c r="B1636" s="11" t="n">
        <x:v>2023</x:v>
      </x:c>
      <x:c r="C1636" s="8" t="str">
        <x:v>Fortinet Championship</x:v>
      </x:c>
      <x:c r="D1636" s="11" t="str">
        <x:v>USD</x:v>
      </x:c>
      <x:c r="E1636" s="13" t="n">
        <x:v>8400000</x:v>
      </x:c>
      <x:c r="F1636" s="8" t="str">
        <x:v>official_media_correlated</x:v>
      </x:c>
      <x:c r="G1636" s="8" t="str">
        <x:v>Sahith Theegala (1)</x:v>
      </x:c>
      <x:c r="H1636" s="8" t="str"/>
      <x:c r="I1636" s="8" t="str">
        <x:v>https://pgatourmedia.pgatourhq.com/tours/2023/pgatour/fortinetchampionship2</x:v>
      </x:c>
      <x:c r="J1636" s="8" t="str">
        <x:v>8,400,000 / Sahith Theegala (1) 31.27  FedEx Cup Fall</x:v>
      </x:c>
    </x:row>
    <x:row r="1637" ht="23" customHeight="1">
      <x:c r="A1637" s="8" t="str">
        <x:v>PGA TOUR</x:v>
      </x:c>
      <x:c r="B1637" s="11" t="n">
        <x:v>2023</x:v>
      </x:c>
      <x:c r="C1637" s="8" t="str">
        <x:v>Sanderson Farms Championship</x:v>
      </x:c>
      <x:c r="D1637" s="11" t="str">
        <x:v>USD</x:v>
      </x:c>
      <x:c r="E1637" s="13" t="n">
        <x:v>8200000</x:v>
      </x:c>
      <x:c r="F1637" s="8" t="str">
        <x:v>secondary_event_table</x:v>
      </x:c>
      <x:c r="G1637" s="8" t="str">
        <x:v>Luke List (2)</x:v>
      </x:c>
      <x:c r="H1637" s="8" t="str"/>
      <x:c r="I1637" s="8" t="str">
        <x:v>https://en.wikipedia.org/wiki/2022%E2%80%9323_PGA_Tour</x:v>
      </x:c>
      <x:c r="J1637" s="8" t="str">
        <x:v>8,200,000 / Luke List (2) 28.92  FedEx Cup Fall</x:v>
      </x:c>
    </x:row>
    <x:row r="1638" ht="23" customHeight="1">
      <x:c r="A1638" s="8" t="str">
        <x:v>PGA TOUR</x:v>
      </x:c>
      <x:c r="B1638" s="11" t="n">
        <x:v>2023</x:v>
      </x:c>
      <x:c r="C1638" s="8" t="str">
        <x:v>Shriners Children's Open</x:v>
      </x:c>
      <x:c r="D1638" s="11" t="str">
        <x:v>USD</x:v>
      </x:c>
      <x:c r="E1638" s="13" t="n">
        <x:v>8400000</x:v>
      </x:c>
      <x:c r="F1638" s="8" t="str">
        <x:v>official_media_correlated</x:v>
      </x:c>
      <x:c r="G1638" s="8" t="str">
        <x:v>Tom Kim (3)</x:v>
      </x:c>
      <x:c r="H1638" s="8" t="str"/>
      <x:c r="I1638" s="8" t="str">
        <x:v>https://pgatourmedia.pgatourhq.com/tours/2023/pgatour/shrinerschildrensopen2</x:v>
      </x:c>
      <x:c r="J1638" s="8" t="str">
        <x:v>8,400,000 / Tom Kim (3) 33.83  FedEx Cup Fall</x:v>
      </x:c>
    </x:row>
    <x:row r="1639" ht="23" customHeight="1">
      <x:c r="A1639" s="8" t="str">
        <x:v>PGA TOUR</x:v>
      </x:c>
      <x:c r="B1639" s="11" t="n">
        <x:v>2023</x:v>
      </x:c>
      <x:c r="C1639" s="8" t="str">
        <x:v>Zozo Championship</x:v>
      </x:c>
      <x:c r="D1639" s="11" t="str">
        <x:v>USD</x:v>
      </x:c>
      <x:c r="E1639" s="13" t="n">
        <x:v>8500000</x:v>
      </x:c>
      <x:c r="F1639" s="8" t="str">
        <x:v>official_media_correlated</x:v>
      </x:c>
      <x:c r="G1639" s="8" t="str">
        <x:v>Collin Morikawa (6)</x:v>
      </x:c>
      <x:c r="H1639" s="8" t="str"/>
      <x:c r="I1639" s="8" t="str">
        <x:v>https://pgatourmedia.pgatourhq.com/tours/2023/pgatour/zozochampionship2</x:v>
      </x:c>
      <x:c r="J1639" s="8" t="str">
        <x:v>8,500,000 / Collin Morikawa (6) 30.19 JPN[d] FedEx Cup Fall</x:v>
      </x:c>
    </x:row>
    <x:row r="1640" ht="23" customHeight="1">
      <x:c r="A1640" s="8" t="str">
        <x:v>PGA TOUR</x:v>
      </x:c>
      <x:c r="B1640" s="11" t="n">
        <x:v>2023</x:v>
      </x:c>
      <x:c r="C1640" s="8" t="str">
        <x:v>World Wide Technology Championship</x:v>
      </x:c>
      <x:c r="D1640" s="11" t="str">
        <x:v>USD</x:v>
      </x:c>
      <x:c r="E1640" s="13" t="n">
        <x:v>8200000</x:v>
      </x:c>
      <x:c r="F1640" s="8" t="str">
        <x:v>official_media_correlated</x:v>
      </x:c>
      <x:c r="G1640" s="8" t="str">
        <x:v>Erik van Rooyen (2)</x:v>
      </x:c>
      <x:c r="H1640" s="8" t="str"/>
      <x:c r="I1640" s="8" t="str">
        <x:v>https://pgatourmedia.pgatourhq.com/tours/2023/pgatour/worldwidetechnologychampionship</x:v>
      </x:c>
      <x:c r="J1640" s="8" t="str">
        <x:v>8,200,000 / Erik van Rooyen (2) 30.00  FedEx Cup Fall</x:v>
      </x:c>
    </x:row>
    <x:row r="1641" ht="23" customHeight="1">
      <x:c r="A1641" s="8" t="str">
        <x:v>PGA TOUR</x:v>
      </x:c>
      <x:c r="B1641" s="11" t="n">
        <x:v>2023</x:v>
      </x:c>
      <x:c r="C1641" s="8" t="str">
        <x:v>Butterfield Bermuda Championship</x:v>
      </x:c>
      <x:c r="D1641" s="11" t="str">
        <x:v>USD</x:v>
      </x:c>
      <x:c r="E1641" s="13" t="n">
        <x:v>6500000</x:v>
      </x:c>
      <x:c r="F1641" s="8" t="str">
        <x:v>official_media_correlated</x:v>
      </x:c>
      <x:c r="G1641" s="8" t="str">
        <x:v>Camilo Villegas (5)</x:v>
      </x:c>
      <x:c r="H1641" s="8" t="str"/>
      <x:c r="I1641" s="8" t="str">
        <x:v>https://pgatourmedia.pgatourhq.com/tours/2023/pgatour/butterfieldbermudachampionship</x:v>
      </x:c>
      <x:c r="J1641" s="8" t="str">
        <x:v>6,500,000 / Camilo Villegas (5) 19.24  FedEx Cup Fall</x:v>
      </x:c>
    </x:row>
    <x:row r="1642" ht="23" customHeight="1">
      <x:c r="A1642" s="8" t="str">
        <x:v>PGA TOUR</x:v>
      </x:c>
      <x:c r="B1642" s="11" t="n">
        <x:v>2023</x:v>
      </x:c>
      <x:c r="C1642" s="8" t="str">
        <x:v>RSM Classic</x:v>
      </x:c>
      <x:c r="D1642" s="11" t="str">
        <x:v>USD</x:v>
      </x:c>
      <x:c r="E1642" s="13" t="n">
        <x:v>8400000</x:v>
      </x:c>
      <x:c r="F1642" s="8" t="str">
        <x:v>official_media_correlated</x:v>
      </x:c>
      <x:c r="G1642" s="8" t="str">
        <x:v>Ludvig Åberg (1)</x:v>
      </x:c>
      <x:c r="H1642" s="8" t="str"/>
      <x:c r="I1642" s="8" t="str">
        <x:v>https://pgatourmedia.pgatourhq.com/tours/2023/pgatour/thersmclassic2</x:v>
      </x:c>
      <x:c r="J1642" s="8" t="str">
        <x:v>8,400,000 / Ludvig Åberg (1) 37.33  FedEx Cup Fall</x:v>
      </x:c>
    </x:row>
    <x:row r="1643" ht="23" customHeight="1">
      <x:c r="A1643" s="8" t="str">
        <x:v>LPGA</x:v>
      </x:c>
      <x:c r="B1643" s="11" t="n">
        <x:v>2023</x:v>
      </x:c>
      <x:c r="C1643" s="8" t="str">
        <x:v>Hilton Grand Vacations Tournament of Champions</x:v>
      </x:c>
      <x:c r="D1643" s="11" t="str">
        <x:v>USD</x:v>
      </x:c>
      <x:c r="E1643" s="13" t="n">
        <x:v>1500000</x:v>
      </x:c>
      <x:c r="F1643" s="8" t="str">
        <x:v>secondary_event_table</x:v>
      </x:c>
      <x:c r="G1643" s="8" t="str">
        <x:v>Brooke Henderson (13)</x:v>
      </x:c>
      <x:c r="H1643" s="8" t="str"/>
      <x:c r="I1643" s="8" t="str">
        <x:v>https://en.wikipedia.org/wiki/2023_LPGA_Tour</x:v>
      </x:c>
      <x:c r="J1643" s="8" t="str">
        <x:v>1,500,000 / 225,000</x:v>
      </x:c>
    </x:row>
    <x:row r="1644" ht="23" customHeight="1">
      <x:c r="A1644" s="8" t="str">
        <x:v>LPGA</x:v>
      </x:c>
      <x:c r="B1644" s="11" t="n">
        <x:v>2023</x:v>
      </x:c>
      <x:c r="C1644" s="8" t="str">
        <x:v>Honda LPGA Thailand</x:v>
      </x:c>
      <x:c r="D1644" s="11" t="str">
        <x:v>USD</x:v>
      </x:c>
      <x:c r="E1644" s="13" t="n">
        <x:v>1700000</x:v>
      </x:c>
      <x:c r="F1644" s="8" t="str">
        <x:v>secondary_event_table</x:v>
      </x:c>
      <x:c r="G1644" s="8" t="str">
        <x:v>Lilia Vu (1)</x:v>
      </x:c>
      <x:c r="H1644" s="8" t="str"/>
      <x:c r="I1644" s="8" t="str">
        <x:v>https://en.wikipedia.org/wiki/2023_LPGA_Tour</x:v>
      </x:c>
      <x:c r="J1644" s="8" t="str">
        <x:v>1,700,000 / 255,000</x:v>
      </x:c>
    </x:row>
    <x:row r="1645" ht="23" customHeight="1">
      <x:c r="A1645" s="8" t="str">
        <x:v>LPGA</x:v>
      </x:c>
      <x:c r="B1645" s="11" t="n">
        <x:v>2023</x:v>
      </x:c>
      <x:c r="C1645" s="8" t="str">
        <x:v>HSBC Women's World Championship</x:v>
      </x:c>
      <x:c r="D1645" s="11" t="str">
        <x:v>USD</x:v>
      </x:c>
      <x:c r="E1645" s="13" t="n">
        <x:v>1800000</x:v>
      </x:c>
      <x:c r="F1645" s="8" t="str">
        <x:v>secondary_event_table</x:v>
      </x:c>
      <x:c r="G1645" s="8" t="str">
        <x:v>Ko Jin-young (14)</x:v>
      </x:c>
      <x:c r="H1645" s="8" t="str"/>
      <x:c r="I1645" s="8" t="str">
        <x:v>https://en.wikipedia.org/wiki/2023_LPGA_Tour</x:v>
      </x:c>
      <x:c r="J1645" s="8" t="str">
        <x:v>1,800,000 / 270,000</x:v>
      </x:c>
    </x:row>
    <x:row r="1646" ht="23" customHeight="1">
      <x:c r="A1646" s="8" t="str">
        <x:v>LPGA</x:v>
      </x:c>
      <x:c r="B1646" s="11" t="n">
        <x:v>2023</x:v>
      </x:c>
      <x:c r="C1646" s="8" t="str">
        <x:v>LPGA Drive On Championship</x:v>
      </x:c>
      <x:c r="D1646" s="11" t="str">
        <x:v>USD</x:v>
      </x:c>
      <x:c r="E1646" s="13" t="n">
        <x:v>1750000</x:v>
      </x:c>
      <x:c r="F1646" s="8" t="str">
        <x:v>secondary_event_table</x:v>
      </x:c>
      <x:c r="G1646" s="8" t="str">
        <x:v>Céline Boutier (3)</x:v>
      </x:c>
      <x:c r="H1646" s="8" t="str"/>
      <x:c r="I1646" s="8" t="str">
        <x:v>https://en.wikipedia.org/wiki/2023_LPGA_Tour</x:v>
      </x:c>
      <x:c r="J1646" s="8" t="str">
        <x:v>1,750,000 / 262,500</x:v>
      </x:c>
    </x:row>
    <x:row r="1647" ht="23" customHeight="1">
      <x:c r="A1647" s="8" t="str">
        <x:v>LPGA</x:v>
      </x:c>
      <x:c r="B1647" s="11" t="n">
        <x:v>2023</x:v>
      </x:c>
      <x:c r="C1647" s="8" t="str">
        <x:v>DIO Implant LA Open</x:v>
      </x:c>
      <x:c r="D1647" s="11" t="str">
        <x:v>USD</x:v>
      </x:c>
      <x:c r="E1647" s="13" t="n">
        <x:v>1750000</x:v>
      </x:c>
      <x:c r="F1647" s="8" t="str">
        <x:v>secondary_event_table</x:v>
      </x:c>
      <x:c r="G1647" s="8" t="str">
        <x:v>Yin Ruoning (1)</x:v>
      </x:c>
      <x:c r="H1647" s="8" t="str"/>
      <x:c r="I1647" s="8" t="str">
        <x:v>https://en.wikipedia.org/wiki/2023_LPGA_Tour</x:v>
      </x:c>
      <x:c r="J1647" s="8" t="str">
        <x:v>1,750,000 / 262,500</x:v>
      </x:c>
    </x:row>
    <x:row r="1648" ht="23" customHeight="1">
      <x:c r="A1648" s="8" t="str">
        <x:v>LPGA</x:v>
      </x:c>
      <x:c r="B1648" s="11" t="n">
        <x:v>2023</x:v>
      </x:c>
      <x:c r="C1648" s="8" t="str">
        <x:v>Lotte Championship</x:v>
      </x:c>
      <x:c r="D1648" s="11" t="str">
        <x:v>USD</x:v>
      </x:c>
      <x:c r="E1648" s="13" t="n">
        <x:v>2000000</x:v>
      </x:c>
      <x:c r="F1648" s="8" t="str">
        <x:v>secondary_event_table</x:v>
      </x:c>
      <x:c r="G1648" s="8" t="str">
        <x:v>Grace Kim (1)</x:v>
      </x:c>
      <x:c r="H1648" s="8" t="str"/>
      <x:c r="I1648" s="8" t="str">
        <x:v>https://en.wikipedia.org/wiki/2023_LPGA_Tour</x:v>
      </x:c>
      <x:c r="J1648" s="8" t="str">
        <x:v>2,000,000 / 300,000</x:v>
      </x:c>
    </x:row>
    <x:row r="1649" ht="23" customHeight="1">
      <x:c r="A1649" s="8" t="str">
        <x:v>LPGA</x:v>
      </x:c>
      <x:c r="B1649" s="11" t="n">
        <x:v>2023</x:v>
      </x:c>
      <x:c r="C1649" s="8" t="str">
        <x:v>Chevron Championship</x:v>
      </x:c>
      <x:c r="D1649" s="11" t="str">
        <x:v>USD</x:v>
      </x:c>
      <x:c r="E1649" s="13" t="n">
        <x:v>5100000</x:v>
      </x:c>
      <x:c r="F1649" s="8" t="str">
        <x:v>secondary_event_table</x:v>
      </x:c>
      <x:c r="G1649" s="8" t="str">
        <x:v>Lilia Vu (2)</x:v>
      </x:c>
      <x:c r="H1649" s="8" t="str"/>
      <x:c r="I1649" s="8" t="str">
        <x:v>https://en.wikipedia.org/wiki/2023_LPGA_Tour</x:v>
      </x:c>
      <x:c r="J1649" s="8" t="str">
        <x:v>5,100,000 / 765,000</x:v>
      </x:c>
    </x:row>
    <x:row r="1650" ht="23" customHeight="1">
      <x:c r="A1650" s="8" t="str">
        <x:v>LPGA</x:v>
      </x:c>
      <x:c r="B1650" s="11" t="n">
        <x:v>2023</x:v>
      </x:c>
      <x:c r="C1650" s="8" t="str">
        <x:v>JM Eagle LA Championship</x:v>
      </x:c>
      <x:c r="D1650" s="11" t="str">
        <x:v>USD</x:v>
      </x:c>
      <x:c r="E1650" s="13" t="n">
        <x:v>3000000</x:v>
      </x:c>
      <x:c r="F1650" s="8" t="str">
        <x:v>secondary_event_table</x:v>
      </x:c>
      <x:c r="G1650" s="8" t="str">
        <x:v>Hannah Green (3)</x:v>
      </x:c>
      <x:c r="H1650" s="8" t="str"/>
      <x:c r="I1650" s="8" t="str">
        <x:v>https://en.wikipedia.org/wiki/2023_LPGA_Tour</x:v>
      </x:c>
      <x:c r="J1650" s="8" t="str">
        <x:v>3,000,000 / 450,000</x:v>
      </x:c>
    </x:row>
    <x:row r="1651" ht="23" customHeight="1">
      <x:c r="A1651" s="8" t="str">
        <x:v>LPGA</x:v>
      </x:c>
      <x:c r="B1651" s="11" t="n">
        <x:v>2023</x:v>
      </x:c>
      <x:c r="C1651" s="8" t="str">
        <x:v>Cognizant Founders Cup</x:v>
      </x:c>
      <x:c r="D1651" s="11" t="str">
        <x:v>USD</x:v>
      </x:c>
      <x:c r="E1651" s="13" t="n">
        <x:v>3000000</x:v>
      </x:c>
      <x:c r="F1651" s="8" t="str">
        <x:v>secondary_event_table</x:v>
      </x:c>
      <x:c r="G1651" s="8" t="str">
        <x:v>Ko Jin-young (15)</x:v>
      </x:c>
      <x:c r="H1651" s="8" t="str"/>
      <x:c r="I1651" s="8" t="str">
        <x:v>https://en.wikipedia.org/wiki/2023_LPGA_Tour</x:v>
      </x:c>
      <x:c r="J1651" s="8" t="str">
        <x:v>3,000,000 / 450,000</x:v>
      </x:c>
    </x:row>
    <x:row r="1652" ht="23" customHeight="1">
      <x:c r="A1652" s="8" t="str">
        <x:v>LPGA</x:v>
      </x:c>
      <x:c r="B1652" s="11" t="n">
        <x:v>2023</x:v>
      </x:c>
      <x:c r="C1652" s="8" t="str">
        <x:v>Bank of Hope LPGA Match-Play</x:v>
      </x:c>
      <x:c r="D1652" s="11" t="str">
        <x:v>USD</x:v>
      </x:c>
      <x:c r="E1652" s="13" t="n">
        <x:v>1500000</x:v>
      </x:c>
      <x:c r="F1652" s="8" t="str">
        <x:v>secondary_event_table</x:v>
      </x:c>
      <x:c r="G1652" s="8" t="str">
        <x:v>Pajaree Anannarukarn (2)</x:v>
      </x:c>
      <x:c r="H1652" s="8" t="str"/>
      <x:c r="I1652" s="8" t="str">
        <x:v>https://en.wikipedia.org/wiki/2023_LPGA_Tour</x:v>
      </x:c>
      <x:c r="J1652" s="8" t="str">
        <x:v>1,500,000 / 225,000</x:v>
      </x:c>
    </x:row>
    <x:row r="1653" ht="23" customHeight="1">
      <x:c r="A1653" s="8" t="str">
        <x:v>LPGA</x:v>
      </x:c>
      <x:c r="B1653" s="11" t="n">
        <x:v>2023</x:v>
      </x:c>
      <x:c r="C1653" s="8" t="str">
        <x:v>Mizuho Americas Open</x:v>
      </x:c>
      <x:c r="D1653" s="11" t="str">
        <x:v>USD</x:v>
      </x:c>
      <x:c r="E1653" s="13" t="n">
        <x:v>2750000</x:v>
      </x:c>
      <x:c r="F1653" s="8" t="str">
        <x:v>secondary_event_table</x:v>
      </x:c>
      <x:c r="G1653" s="8" t="str">
        <x:v>Rose Zhang (1)</x:v>
      </x:c>
      <x:c r="H1653" s="8" t="str"/>
      <x:c r="I1653" s="8" t="str">
        <x:v>https://en.wikipedia.org/wiki/2023_LPGA_Tour</x:v>
      </x:c>
      <x:c r="J1653" s="8" t="str">
        <x:v>2,750,000 / 412,500</x:v>
      </x:c>
    </x:row>
    <x:row r="1654" ht="23" customHeight="1">
      <x:c r="A1654" s="8" t="str">
        <x:v>LPGA</x:v>
      </x:c>
      <x:c r="B1654" s="11" t="n">
        <x:v>2023</x:v>
      </x:c>
      <x:c r="C1654" s="8" t="str">
        <x:v>ShopRite LPGA Classic</x:v>
      </x:c>
      <x:c r="D1654" s="11" t="str">
        <x:v>USD</x:v>
      </x:c>
      <x:c r="E1654" s="13" t="n">
        <x:v>1750000</x:v>
      </x:c>
      <x:c r="F1654" s="8" t="str">
        <x:v>secondary_event_table</x:v>
      </x:c>
      <x:c r="G1654" s="8" t="str">
        <x:v>Ashleigh Buhai (2)</x:v>
      </x:c>
      <x:c r="H1654" s="8" t="str"/>
      <x:c r="I1654" s="8" t="str">
        <x:v>https://en.wikipedia.org/wiki/2023_LPGA_Tour</x:v>
      </x:c>
      <x:c r="J1654" s="8" t="str">
        <x:v>1,750,000 / 262,500</x:v>
      </x:c>
    </x:row>
    <x:row r="1655" ht="23" customHeight="1">
      <x:c r="A1655" s="8" t="str">
        <x:v>LPGA</x:v>
      </x:c>
      <x:c r="B1655" s="11" t="n">
        <x:v>2023</x:v>
      </x:c>
      <x:c r="C1655" s="8" t="str">
        <x:v>Meijer LPGA Classic</x:v>
      </x:c>
      <x:c r="D1655" s="11" t="str">
        <x:v>USD</x:v>
      </x:c>
      <x:c r="E1655" s="13" t="n">
        <x:v>2500000</x:v>
      </x:c>
      <x:c r="F1655" s="8" t="str">
        <x:v>secondary_event_table</x:v>
      </x:c>
      <x:c r="G1655" s="8" t="str">
        <x:v>Leona Maguire (2)</x:v>
      </x:c>
      <x:c r="H1655" s="8" t="str"/>
      <x:c r="I1655" s="8" t="str">
        <x:v>https://en.wikipedia.org/wiki/2023_LPGA_Tour</x:v>
      </x:c>
      <x:c r="J1655" s="8" t="str">
        <x:v>2,500,000 / 375,000</x:v>
      </x:c>
    </x:row>
    <x:row r="1656" ht="23" customHeight="1">
      <x:c r="A1656" s="8" t="str">
        <x:v>LPGA</x:v>
      </x:c>
      <x:c r="B1656" s="11" t="n">
        <x:v>2023</x:v>
      </x:c>
      <x:c r="C1656" s="8" t="str">
        <x:v>KPMG Women's PGA Championship</x:v>
      </x:c>
      <x:c r="D1656" s="11" t="str">
        <x:v>USD</x:v>
      </x:c>
      <x:c r="E1656" s="13" t="n">
        <x:v>10000000</x:v>
      </x:c>
      <x:c r="F1656" s="8" t="str">
        <x:v>secondary_event_table</x:v>
      </x:c>
      <x:c r="G1656" s="8" t="str">
        <x:v>Yin Ruoning (2)</x:v>
      </x:c>
      <x:c r="H1656" s="8" t="str"/>
      <x:c r="I1656" s="8" t="str">
        <x:v>https://en.wikipedia.org/wiki/2023_LPGA_Tour</x:v>
      </x:c>
      <x:c r="J1656" s="8" t="str">
        <x:v>10,000,000 / 1,500,000</x:v>
      </x:c>
    </x:row>
    <x:row r="1657" ht="23" customHeight="1">
      <x:c r="A1657" s="8" t="str">
        <x:v>LPGA</x:v>
      </x:c>
      <x:c r="B1657" s="11" t="n">
        <x:v>2023</x:v>
      </x:c>
      <x:c r="C1657" s="8" t="str">
        <x:v>U.S. Women's Open</x:v>
      </x:c>
      <x:c r="D1657" s="11" t="str">
        <x:v>USD</x:v>
      </x:c>
      <x:c r="E1657" s="13" t="n">
        <x:v>11000000</x:v>
      </x:c>
      <x:c r="F1657" s="8" t="str">
        <x:v>secondary_event_table</x:v>
      </x:c>
      <x:c r="G1657" s="8" t="str">
        <x:v>Allisen Corpuz (1)</x:v>
      </x:c>
      <x:c r="H1657" s="8" t="str"/>
      <x:c r="I1657" s="8" t="str">
        <x:v>https://en.wikipedia.org/wiki/2023_LPGA_Tour</x:v>
      </x:c>
      <x:c r="J1657" s="8" t="str">
        <x:v>11,000,000 / 2,000,000</x:v>
      </x:c>
    </x:row>
    <x:row r="1658" ht="23" customHeight="1">
      <x:c r="A1658" s="8" t="str">
        <x:v>LPGA</x:v>
      </x:c>
      <x:c r="B1658" s="11" t="n">
        <x:v>2023</x:v>
      </x:c>
      <x:c r="C1658" s="8" t="str">
        <x:v>Dana Open</x:v>
      </x:c>
      <x:c r="D1658" s="11" t="str">
        <x:v>USD</x:v>
      </x:c>
      <x:c r="E1658" s="13" t="n">
        <x:v>1750000</x:v>
      </x:c>
      <x:c r="F1658" s="8" t="str">
        <x:v>secondary_event_table</x:v>
      </x:c>
      <x:c r="G1658" s="8" t="str">
        <x:v>Linn Grant (1)</x:v>
      </x:c>
      <x:c r="H1658" s="8" t="str"/>
      <x:c r="I1658" s="8" t="str">
        <x:v>https://en.wikipedia.org/wiki/2023_LPGA_Tour</x:v>
      </x:c>
      <x:c r="J1658" s="8" t="str">
        <x:v>1,750,000 / 262,500</x:v>
      </x:c>
    </x:row>
    <x:row r="1659" ht="23" customHeight="1">
      <x:c r="A1659" s="8" t="str">
        <x:v>LPGA</x:v>
      </x:c>
      <x:c r="B1659" s="11" t="n">
        <x:v>2023</x:v>
      </x:c>
      <x:c r="C1659" s="8" t="str">
        <x:v>Dow Great Lakes Bay Invitational</x:v>
      </x:c>
      <x:c r="D1659" s="11" t="str">
        <x:v>USD</x:v>
      </x:c>
      <x:c r="E1659" s="13" t="n">
        <x:v>2700000</x:v>
      </x:c>
      <x:c r="F1659" s="8" t="str">
        <x:v>secondary_event_table</x:v>
      </x:c>
      <x:c r="G1659" s="8" t="str">
        <x:v>Cheyenne Knight (2) and Elizabeth Szokol (1)</x:v>
      </x:c>
      <x:c r="H1659" s="8" t="str"/>
      <x:c r="I1659" s="8" t="str">
        <x:v>https://en.wikipedia.org/wiki/2023_LPGA_Tour</x:v>
      </x:c>
      <x:c r="J1659" s="8" t="str">
        <x:v>2,700,000 / 328,115(each)[11]</x:v>
      </x:c>
    </x:row>
    <x:row r="1660" ht="23" customHeight="1">
      <x:c r="A1660" s="8" t="str">
        <x:v>LPGA</x:v>
      </x:c>
      <x:c r="B1660" s="11" t="n">
        <x:v>2023</x:v>
      </x:c>
      <x:c r="C1660" s="8" t="str">
        <x:v>Amundi Evian Championship</x:v>
      </x:c>
      <x:c r="D1660" s="11" t="str">
        <x:v>USD</x:v>
      </x:c>
      <x:c r="E1660" s="13" t="n">
        <x:v>6500000</x:v>
      </x:c>
      <x:c r="F1660" s="8" t="str">
        <x:v>secondary_event_table</x:v>
      </x:c>
      <x:c r="G1660" s="8" t="str">
        <x:v>Céline Boutier (4)</x:v>
      </x:c>
      <x:c r="H1660" s="8" t="str"/>
      <x:c r="I1660" s="8" t="str">
        <x:v>https://en.wikipedia.org/wiki/2023_LPGA_Tour</x:v>
      </x:c>
      <x:c r="J1660" s="8" t="str">
        <x:v>6,500,000 / 1,000,000</x:v>
      </x:c>
    </x:row>
    <x:row r="1661" ht="23" customHeight="1">
      <x:c r="A1661" s="8" t="str">
        <x:v>LPGA</x:v>
      </x:c>
      <x:c r="B1661" s="11" t="n">
        <x:v>2023</x:v>
      </x:c>
      <x:c r="C1661" s="8" t="str">
        <x:v>FreeD Group Women's Scottish Open</x:v>
      </x:c>
      <x:c r="D1661" s="11" t="str">
        <x:v>USD</x:v>
      </x:c>
      <x:c r="E1661" s="13" t="n">
        <x:v>2000000</x:v>
      </x:c>
      <x:c r="F1661" s="8" t="str">
        <x:v>secondary_event_table</x:v>
      </x:c>
      <x:c r="G1661" s="8" t="str">
        <x:v>Céline Boutier (5)</x:v>
      </x:c>
      <x:c r="H1661" s="8" t="str"/>
      <x:c r="I1661" s="8" t="str">
        <x:v>https://en.wikipedia.org/wiki/2023_LPGA_Tour</x:v>
      </x:c>
      <x:c r="J1661" s="8" t="str">
        <x:v>2,000,000 / 300,000</x:v>
      </x:c>
    </x:row>
    <x:row r="1662" ht="23" customHeight="1">
      <x:c r="A1662" s="8" t="str">
        <x:v>LPGA</x:v>
      </x:c>
      <x:c r="B1662" s="11" t="n">
        <x:v>2023</x:v>
      </x:c>
      <x:c r="C1662" s="8" t="str">
        <x:v>AIG Women's Open</x:v>
      </x:c>
      <x:c r="D1662" s="11" t="str">
        <x:v>USD</x:v>
      </x:c>
      <x:c r="E1662" s="13" t="n">
        <x:v>9000000</x:v>
      </x:c>
      <x:c r="F1662" s="8" t="str">
        <x:v>secondary_event_table</x:v>
      </x:c>
      <x:c r="G1662" s="8" t="str">
        <x:v>Lilia Vu (3)</x:v>
      </x:c>
      <x:c r="H1662" s="8" t="str"/>
      <x:c r="I1662" s="8" t="str">
        <x:v>https://en.wikipedia.org/wiki/2023_LPGA_Tour</x:v>
      </x:c>
      <x:c r="J1662" s="8" t="str">
        <x:v>9,000,000 / 1,350,000</x:v>
      </x:c>
    </x:row>
    <x:row r="1663" ht="23" customHeight="1">
      <x:c r="A1663" s="8" t="str">
        <x:v>LPGA</x:v>
      </x:c>
      <x:c r="B1663" s="11" t="n">
        <x:v>2023</x:v>
      </x:c>
      <x:c r="C1663" s="8" t="str">
        <x:v>ISPS Handa World Invitational</x:v>
      </x:c>
      <x:c r="D1663" s="11" t="str">
        <x:v>USD</x:v>
      </x:c>
      <x:c r="E1663" s="13" t="n">
        <x:v>1500000</x:v>
      </x:c>
      <x:c r="F1663" s="8" t="str">
        <x:v>secondary_event_table</x:v>
      </x:c>
      <x:c r="G1663" s="8" t="str">
        <x:v>Alexa Pano (1)</x:v>
      </x:c>
      <x:c r="H1663" s="8" t="str"/>
      <x:c r="I1663" s="8" t="str">
        <x:v>https://en.wikipedia.org/wiki/2023_LPGA_Tour</x:v>
      </x:c>
      <x:c r="J1663" s="8" t="str">
        <x:v>1,500,000 / 225,000</x:v>
      </x:c>
    </x:row>
    <x:row r="1664" ht="23" customHeight="1">
      <x:c r="A1664" s="8" t="str">
        <x:v>LPGA</x:v>
      </x:c>
      <x:c r="B1664" s="11" t="n">
        <x:v>2023</x:v>
      </x:c>
      <x:c r="C1664" s="8" t="str">
        <x:v>CPKC Women's Open</x:v>
      </x:c>
      <x:c r="D1664" s="11" t="str">
        <x:v>USD</x:v>
      </x:c>
      <x:c r="E1664" s="13" t="n">
        <x:v>2500000</x:v>
      </x:c>
      <x:c r="F1664" s="8" t="str">
        <x:v>secondary_event_table</x:v>
      </x:c>
      <x:c r="G1664" s="8" t="str">
        <x:v>Megan Khang (1)</x:v>
      </x:c>
      <x:c r="H1664" s="8" t="str"/>
      <x:c r="I1664" s="8" t="str">
        <x:v>https://en.wikipedia.org/wiki/2023_LPGA_Tour</x:v>
      </x:c>
      <x:c r="J1664" s="8" t="str">
        <x:v>2,500,000 / 375,000</x:v>
      </x:c>
    </x:row>
    <x:row r="1665" ht="23" customHeight="1">
      <x:c r="A1665" s="8" t="str">
        <x:v>LPGA</x:v>
      </x:c>
      <x:c r="B1665" s="11" t="n">
        <x:v>2023</x:v>
      </x:c>
      <x:c r="C1665" s="8" t="str">
        <x:v>Portland Classic</x:v>
      </x:c>
      <x:c r="D1665" s="11" t="str">
        <x:v>USD</x:v>
      </x:c>
      <x:c r="E1665" s="13" t="n">
        <x:v>1500000</x:v>
      </x:c>
      <x:c r="F1665" s="8" t="str">
        <x:v>secondary_event_table</x:v>
      </x:c>
      <x:c r="G1665" s="8" t="str">
        <x:v>Chanettee Wannasaen (1)</x:v>
      </x:c>
      <x:c r="H1665" s="8" t="str"/>
      <x:c r="I1665" s="8" t="str">
        <x:v>https://en.wikipedia.org/wiki/2023_LPGA_Tour</x:v>
      </x:c>
      <x:c r="J1665" s="8" t="str">
        <x:v>1,500,000 / 225,000</x:v>
      </x:c>
    </x:row>
    <x:row r="1666" ht="23" customHeight="1">
      <x:c r="A1666" s="8" t="str">
        <x:v>LPGA</x:v>
      </x:c>
      <x:c r="B1666" s="11" t="n">
        <x:v>2023</x:v>
      </x:c>
      <x:c r="C1666" s="8" t="str">
        <x:v>Kroger Queen City Championship</x:v>
      </x:c>
      <x:c r="D1666" s="11" t="str">
        <x:v>USD</x:v>
      </x:c>
      <x:c r="E1666" s="13" t="n">
        <x:v>2000000</x:v>
      </x:c>
      <x:c r="F1666" s="8" t="str">
        <x:v>secondary_event_table</x:v>
      </x:c>
      <x:c r="G1666" s="8" t="str">
        <x:v>Minjee Lee (9)</x:v>
      </x:c>
      <x:c r="H1666" s="8" t="str"/>
      <x:c r="I1666" s="8" t="str">
        <x:v>https://en.wikipedia.org/wiki/2023_LPGA_Tour</x:v>
      </x:c>
      <x:c r="J1666" s="8" t="str">
        <x:v>2,000,000 / 300,000</x:v>
      </x:c>
    </x:row>
    <x:row r="1667" ht="23" customHeight="1">
      <x:c r="A1667" s="8" t="str">
        <x:v>LPGA</x:v>
      </x:c>
      <x:c r="B1667" s="11" t="n">
        <x:v>2023</x:v>
      </x:c>
      <x:c r="C1667" s="8" t="str">
        <x:v>Walmart NW Arkansas Championship</x:v>
      </x:c>
      <x:c r="D1667" s="11" t="str">
        <x:v>USD</x:v>
      </x:c>
      <x:c r="E1667" s="13" t="n">
        <x:v>2300000</x:v>
      </x:c>
      <x:c r="F1667" s="8" t="str">
        <x:v>secondary_event_table</x:v>
      </x:c>
      <x:c r="G1667" s="8" t="str">
        <x:v>Ryu Hae-ran (1)</x:v>
      </x:c>
      <x:c r="H1667" s="8" t="str"/>
      <x:c r="I1667" s="8" t="str">
        <x:v>https://en.wikipedia.org/wiki/2023_LPGA_Tour</x:v>
      </x:c>
      <x:c r="J1667" s="8" t="str">
        <x:v>2,300,000 / 345,000</x:v>
      </x:c>
    </x:row>
    <x:row r="1668" ht="23" customHeight="1">
      <x:c r="A1668" s="8" t="str">
        <x:v>LPGA</x:v>
      </x:c>
      <x:c r="B1668" s="11" t="n">
        <x:v>2023</x:v>
      </x:c>
      <x:c r="C1668" s="8" t="str">
        <x:v>Volunteers of America Classic</x:v>
      </x:c>
      <x:c r="D1668" s="11" t="str">
        <x:v>USD</x:v>
      </x:c>
      <x:c r="E1668" s="13" t="n">
        <x:v>1800000</x:v>
      </x:c>
      <x:c r="F1668" s="8" t="str">
        <x:v>secondary_event_table</x:v>
      </x:c>
      <x:c r="G1668" s="8" t="str">
        <x:v>Kim Hyo-joo (6)</x:v>
      </x:c>
      <x:c r="H1668" s="8" t="str"/>
      <x:c r="I1668" s="8" t="str">
        <x:v>https://en.wikipedia.org/wiki/2023_LPGA_Tour</x:v>
      </x:c>
      <x:c r="J1668" s="8" t="str">
        <x:v>1,800,000 / 270,000</x:v>
      </x:c>
    </x:row>
    <x:row r="1669" ht="23" customHeight="1">
      <x:c r="A1669" s="8" t="str">
        <x:v>LPGA</x:v>
      </x:c>
      <x:c r="B1669" s="11" t="n">
        <x:v>2023</x:v>
      </x:c>
      <x:c r="C1669" s="8" t="str">
        <x:v>Buick LPGA Shanghai</x:v>
      </x:c>
      <x:c r="D1669" s="11" t="str">
        <x:v>USD</x:v>
      </x:c>
      <x:c r="E1669" s="13" t="n">
        <x:v>2100000</x:v>
      </x:c>
      <x:c r="F1669" s="8" t="str">
        <x:v>secondary_event_table</x:v>
      </x:c>
      <x:c r="G1669" s="8" t="str">
        <x:v>Angel Yin (1)</x:v>
      </x:c>
      <x:c r="H1669" s="8" t="str"/>
      <x:c r="I1669" s="8" t="str">
        <x:v>https://en.wikipedia.org/wiki/2023_LPGA_Tour</x:v>
      </x:c>
      <x:c r="J1669" s="8" t="str">
        <x:v>2,100,000 / 315,000</x:v>
      </x:c>
    </x:row>
    <x:row r="1670" ht="23" customHeight="1">
      <x:c r="A1670" s="8" t="str">
        <x:v>LPGA</x:v>
      </x:c>
      <x:c r="B1670" s="11" t="n">
        <x:v>2023</x:v>
      </x:c>
      <x:c r="C1670" s="8" t="str">
        <x:v>BMW Ladies Championship</x:v>
      </x:c>
      <x:c r="D1670" s="11" t="str">
        <x:v>USD</x:v>
      </x:c>
      <x:c r="E1670" s="13" t="n">
        <x:v>2200000</x:v>
      </x:c>
      <x:c r="F1670" s="8" t="str">
        <x:v>secondary_event_table</x:v>
      </x:c>
      <x:c r="G1670" s="8" t="str">
        <x:v>Minjee Lee (10)</x:v>
      </x:c>
      <x:c r="H1670" s="8" t="str"/>
      <x:c r="I1670" s="8" t="str">
        <x:v>https://en.wikipedia.org/wiki/2023_LPGA_Tour</x:v>
      </x:c>
      <x:c r="J1670" s="8" t="str">
        <x:v>2,200,000 / 330,000</x:v>
      </x:c>
    </x:row>
    <x:row r="1671" ht="23" customHeight="1">
      <x:c r="A1671" s="8" t="str">
        <x:v>LPGA</x:v>
      </x:c>
      <x:c r="B1671" s="11" t="n">
        <x:v>2023</x:v>
      </x:c>
      <x:c r="C1671" s="8" t="str">
        <x:v>Maybank Championship</x:v>
      </x:c>
      <x:c r="D1671" s="11" t="str">
        <x:v>USD</x:v>
      </x:c>
      <x:c r="E1671" s="13" t="n">
        <x:v>3000000</x:v>
      </x:c>
      <x:c r="F1671" s="8" t="str">
        <x:v>secondary_event_table</x:v>
      </x:c>
      <x:c r="G1671" s="8" t="str">
        <x:v>Céline Boutier (6)</x:v>
      </x:c>
      <x:c r="H1671" s="8" t="str"/>
      <x:c r="I1671" s="8" t="str">
        <x:v>https://en.wikipedia.org/wiki/2023_LPGA_Tour</x:v>
      </x:c>
      <x:c r="J1671" s="8" t="str">
        <x:v>3,000,000 / 450,000</x:v>
      </x:c>
    </x:row>
    <x:row r="1672" ht="23" customHeight="1">
      <x:c r="A1672" s="8" t="str">
        <x:v>LPGA</x:v>
      </x:c>
      <x:c r="B1672" s="11" t="n">
        <x:v>2023</x:v>
      </x:c>
      <x:c r="C1672" s="8" t="str">
        <x:v>Toto Japan Classic</x:v>
      </x:c>
      <x:c r="D1672" s="11" t="str">
        <x:v>USD</x:v>
      </x:c>
      <x:c r="E1672" s="13" t="n">
        <x:v>2000000</x:v>
      </x:c>
      <x:c r="F1672" s="8" t="str">
        <x:v>secondary_event_table</x:v>
      </x:c>
      <x:c r="G1672" s="8" t="str">
        <x:v>Mone Inami (1)</x:v>
      </x:c>
      <x:c r="H1672" s="8" t="str"/>
      <x:c r="I1672" s="8" t="str">
        <x:v>https://en.wikipedia.org/wiki/2023_LPGA_Tour</x:v>
      </x:c>
      <x:c r="J1672" s="8" t="str">
        <x:v>2,000,000 / 300,000</x:v>
      </x:c>
    </x:row>
    <x:row r="1673" ht="23" customHeight="1">
      <x:c r="A1673" s="8" t="str">
        <x:v>LPGA</x:v>
      </x:c>
      <x:c r="B1673" s="11" t="n">
        <x:v>2023</x:v>
      </x:c>
      <x:c r="C1673" s="8" t="str">
        <x:v>The Annika</x:v>
      </x:c>
      <x:c r="D1673" s="11" t="str">
        <x:v>USD</x:v>
      </x:c>
      <x:c r="E1673" s="13" t="n">
        <x:v>3250000</x:v>
      </x:c>
      <x:c r="F1673" s="8" t="str">
        <x:v>secondary_event_table</x:v>
      </x:c>
      <x:c r="G1673" s="8" t="str">
        <x:v>Lilia Vu (4)</x:v>
      </x:c>
      <x:c r="H1673" s="8" t="str"/>
      <x:c r="I1673" s="8" t="str">
        <x:v>https://en.wikipedia.org/wiki/2023_LPGA_Tour</x:v>
      </x:c>
      <x:c r="J1673" s="8" t="str">
        <x:v>3,250,000 / 487,500</x:v>
      </x:c>
    </x:row>
    <x:row r="1674" ht="23" customHeight="1">
      <x:c r="A1674" s="8" t="str">
        <x:v>LPGA</x:v>
      </x:c>
      <x:c r="B1674" s="11" t="n">
        <x:v>2023</x:v>
      </x:c>
      <x:c r="C1674" s="8" t="str">
        <x:v>CME Group Tour Championship</x:v>
      </x:c>
      <x:c r="D1674" s="11" t="str">
        <x:v>USD</x:v>
      </x:c>
      <x:c r="E1674" s="13" t="n">
        <x:v>7000000</x:v>
      </x:c>
      <x:c r="F1674" s="8" t="str">
        <x:v>secondary_event_table</x:v>
      </x:c>
      <x:c r="G1674" s="8" t="str">
        <x:v>Amy Yang (5)</x:v>
      </x:c>
      <x:c r="H1674" s="8" t="str"/>
      <x:c r="I1674" s="8" t="str">
        <x:v>https://en.wikipedia.org/wiki/2023_LPGA_Tour</x:v>
      </x:c>
      <x:c r="J1674" s="8" t="str">
        <x:v>7,000,000 / 2,000,000</x:v>
      </x:c>
    </x:row>
    <x:row r="1675" ht="23" customHeight="1">
      <x:c r="A1675" s="8" t="str">
        <x:v>LET</x:v>
      </x:c>
      <x:c r="B1675" s="11" t="n">
        <x:v>2023</x:v>
      </x:c>
      <x:c r="C1675" s="8" t="str">
        <x:v>Magical Kenya Ladies Open</x:v>
      </x:c>
      <x:c r="D1675" s="11" t="str">
        <x:v>EUR</x:v>
      </x:c>
      <x:c r="E1675" s="13" t="n">
        <x:v>300000</x:v>
      </x:c>
      <x:c r="F1675" s="8" t="str">
        <x:v>secondary_event_table</x:v>
      </x:c>
      <x:c r="G1675" s="8" t="str">
        <x:v>Aditi Ashok (4)</x:v>
      </x:c>
      <x:c r="H1675" s="8" t="str"/>
      <x:c r="I1675" s="8" t="str">
        <x:v>https://en.wikipedia.org/wiki/2023_Ladies_European_Tour</x:v>
      </x:c>
      <x:c r="J1675" s="8" t="str">
        <x:v>300,000</x:v>
      </x:c>
    </x:row>
    <x:row r="1676" ht="23" customHeight="1">
      <x:c r="A1676" s="8" t="str">
        <x:v>LET</x:v>
      </x:c>
      <x:c r="B1676" s="11" t="n">
        <x:v>2023</x:v>
      </x:c>
      <x:c r="C1676" s="8" t="str">
        <x:v>Lalla Meryem Cup</x:v>
      </x:c>
      <x:c r="D1676" s="11" t="str">
        <x:v>EUR</x:v>
      </x:c>
      <x:c r="E1676" s="13" t="n">
        <x:v>450000</x:v>
      </x:c>
      <x:c r="F1676" s="8" t="str">
        <x:v>secondary_event_table</x:v>
      </x:c>
      <x:c r="G1676" s="8" t="str">
        <x:v>Maja Stark (6)</x:v>
      </x:c>
      <x:c r="H1676" s="8" t="str"/>
      <x:c r="I1676" s="8" t="str">
        <x:v>https://en.wikipedia.org/wiki/2023_Ladies_European_Tour</x:v>
      </x:c>
      <x:c r="J1676" s="8" t="str">
        <x:v>450,000</x:v>
      </x:c>
    </x:row>
    <x:row r="1677" ht="23" customHeight="1">
      <x:c r="A1677" s="8" t="str">
        <x:v>LET</x:v>
      </x:c>
      <x:c r="B1677" s="11" t="n">
        <x:v>2023</x:v>
      </x:c>
      <x:c r="C1677" s="8" t="str">
        <x:v>Aramco Saudi Ladies International</x:v>
      </x:c>
      <x:c r="D1677" s="11" t="str">
        <x:v>USD</x:v>
      </x:c>
      <x:c r="E1677" s="13" t="n">
        <x:v>5000000</x:v>
      </x:c>
      <x:c r="F1677" s="8" t="str">
        <x:v>secondary_event_table</x:v>
      </x:c>
      <x:c r="G1677" s="8" t="str">
        <x:v>Lydia Ko (7)</x:v>
      </x:c>
      <x:c r="H1677" s="8" t="str"/>
      <x:c r="I1677" s="8" t="str">
        <x:v>https://en.wikipedia.org/wiki/2023_Ladies_European_Tour</x:v>
      </x:c>
      <x:c r="J1677" s="8" t="str">
        <x:v>$5,000,000</x:v>
      </x:c>
    </x:row>
    <x:row r="1678" ht="23" customHeight="1">
      <x:c r="A1678" s="8" t="str">
        <x:v>LET</x:v>
      </x:c>
      <x:c r="B1678" s="11" t="n">
        <x:v>2023</x:v>
      </x:c>
      <x:c r="C1678" s="8" t="str">
        <x:v>Joburg Ladies Open</x:v>
      </x:c>
      <x:c r="D1678" s="11" t="str">
        <x:v>EUR</x:v>
      </x:c>
      <x:c r="E1678" s="13" t="n">
        <x:v>300000</x:v>
      </x:c>
      <x:c r="F1678" s="8" t="str">
        <x:v>secondary_event_table</x:v>
      </x:c>
      <x:c r="G1678" s="8" t="str">
        <x:v>Lily May Humphreys (1)</x:v>
      </x:c>
      <x:c r="H1678" s="8" t="str"/>
      <x:c r="I1678" s="8" t="str">
        <x:v>https://en.wikipedia.org/wiki/2023_Ladies_European_Tour</x:v>
      </x:c>
      <x:c r="J1678" s="8" t="str">
        <x:v>300,000 / Co-sanctioned with the Sunshine Ladies Tour</x:v>
      </x:c>
    </x:row>
    <x:row r="1679" ht="23" customHeight="1">
      <x:c r="A1679" s="8" t="str">
        <x:v>LET</x:v>
      </x:c>
      <x:c r="B1679" s="11" t="n">
        <x:v>2023</x:v>
      </x:c>
      <x:c r="C1679" s="8" t="str">
        <x:v>Investec South African Women's Open</x:v>
      </x:c>
      <x:c r="D1679" s="11" t="str">
        <x:v>USD</x:v>
      </x:c>
      <x:c r="E1679" s="13" t="n">
        <x:v>320000</x:v>
      </x:c>
      <x:c r="F1679" s="8" t="str">
        <x:v>secondary_event_table</x:v>
      </x:c>
      <x:c r="G1679" s="8" t="str">
        <x:v>Ashleigh Buhai (5)</x:v>
      </x:c>
      <x:c r="H1679" s="8" t="str"/>
      <x:c r="I1679" s="8" t="str">
        <x:v>https://en.wikipedia.org/wiki/2023_Ladies_European_Tour</x:v>
      </x:c>
      <x:c r="J1679" s="8" t="str">
        <x:v>$320,000 / Co-sanctioned with the Sunshine Ladies Tour</x:v>
      </x:c>
    </x:row>
    <x:row r="1680" ht="23" customHeight="1">
      <x:c r="A1680" s="8" t="str">
        <x:v>LET</x:v>
      </x:c>
      <x:c r="B1680" s="11" t="n">
        <x:v>2023</x:v>
      </x:c>
      <x:c r="C1680" s="8" t="str">
        <x:v>Aramco Team Series – Singapore</x:v>
      </x:c>
      <x:c r="D1680" s="11" t="str">
        <x:v>USD</x:v>
      </x:c>
      <x:c r="E1680" s="13" t="n">
        <x:v>500000</x:v>
      </x:c>
      <x:c r="F1680" s="8" t="str">
        <x:v>secondary_event_table</x:v>
      </x:c>
      <x:c r="G1680" s="8" t="str">
        <x:v>Pauline Roussin (2)</x:v>
      </x:c>
      <x:c r="H1680" s="8" t="str"/>
      <x:c r="I1680" s="8" t="str">
        <x:v>https://en.wikipedia.org/wiki/2023_Ladies_European_Tour</x:v>
      </x:c>
      <x:c r="J1680" s="8" t="str">
        <x:v>$500,000 / Aramco Team Series individual event</x:v>
      </x:c>
    </x:row>
    <x:row r="1681" ht="23" customHeight="1">
      <x:c r="A1681" s="8" t="str">
        <x:v>LET</x:v>
      </x:c>
      <x:c r="B1681" s="11" t="n">
        <x:v>2023</x:v>
      </x:c>
      <x:c r="C1681" s="8" t="str">
        <x:v>Jabra Ladies Open</x:v>
      </x:c>
      <x:c r="D1681" s="11" t="str">
        <x:v>EUR</x:v>
      </x:c>
      <x:c r="E1681" s="13" t="n">
        <x:v>300000</x:v>
      </x:c>
      <x:c r="F1681" s="8" t="str">
        <x:v>secondary_event_table</x:v>
      </x:c>
      <x:c r="G1681" s="8" t="str">
        <x:v>Linn Grant (5)</x:v>
      </x:c>
      <x:c r="H1681" s="8" t="str"/>
      <x:c r="I1681" s="8" t="str">
        <x:v>https://en.wikipedia.org/wiki/2023_Ladies_European_Tour</x:v>
      </x:c>
      <x:c r="J1681" s="8" t="str">
        <x:v>300,000</x:v>
      </x:c>
    </x:row>
    <x:row r="1682" ht="23" customHeight="1">
      <x:c r="A1682" s="8" t="str">
        <x:v>LET</x:v>
      </x:c>
      <x:c r="B1682" s="11" t="n">
        <x:v>2023</x:v>
      </x:c>
      <x:c r="C1682" s="8" t="str">
        <x:v>Aramco Team Series – Florida</x:v>
      </x:c>
      <x:c r="D1682" s="11" t="str">
        <x:v>USD</x:v>
      </x:c>
      <x:c r="E1682" s="13" t="n">
        <x:v>500000</x:v>
      </x:c>
      <x:c r="F1682" s="8" t="str">
        <x:v>secondary_event_table</x:v>
      </x:c>
      <x:c r="G1682" s="8" t="str">
        <x:v>Carlota Ciganda (7)</x:v>
      </x:c>
      <x:c r="H1682" s="8" t="str"/>
      <x:c r="I1682" s="8" t="str">
        <x:v>https://en.wikipedia.org/wiki/2023_Ladies_European_Tour</x:v>
      </x:c>
      <x:c r="J1682" s="8" t="str">
        <x:v>$500,000 / Aramco Team Series individual event</x:v>
      </x:c>
    </x:row>
    <x:row r="1683" ht="23" customHeight="1">
      <x:c r="A1683" s="8" t="str">
        <x:v>LET</x:v>
      </x:c>
      <x:c r="B1683" s="11" t="n">
        <x:v>2023</x:v>
      </x:c>
      <x:c r="C1683" s="8" t="str">
        <x:v>The Mithra Belgian Ladies Open</x:v>
      </x:c>
      <x:c r="D1683" s="11" t="str">
        <x:v>EUR</x:v>
      </x:c>
      <x:c r="E1683" s="13" t="n">
        <x:v>300000</x:v>
      </x:c>
      <x:c r="F1683" s="8" t="str">
        <x:v>secondary_event_table</x:v>
      </x:c>
      <x:c r="G1683" s="8" t="str">
        <x:v>Patricia Isabel Schmidt (1)</x:v>
      </x:c>
      <x:c r="H1683" s="8" t="str"/>
      <x:c r="I1683" s="8" t="str">
        <x:v>https://en.wikipedia.org/wiki/2023_Ladies_European_Tour</x:v>
      </x:c>
      <x:c r="J1683" s="8" t="str">
        <x:v>300,000</x:v>
      </x:c>
    </x:row>
    <x:row r="1684" ht="23" customHeight="1">
      <x:c r="A1684" s="8" t="str">
        <x:v>LET</x:v>
      </x:c>
      <x:c r="B1684" s="11" t="n">
        <x:v>2023</x:v>
      </x:c>
      <x:c r="C1684" s="8" t="str">
        <x:v>Helsingborg Open</x:v>
      </x:c>
      <x:c r="D1684" s="11" t="str">
        <x:v>EUR</x:v>
      </x:c>
      <x:c r="E1684" s="13" t="n">
        <x:v>300000</x:v>
      </x:c>
      <x:c r="F1684" s="8" t="str">
        <x:v>secondary_event_table</x:v>
      </x:c>
      <x:c r="G1684" s="8" t="str">
        <x:v>Lisa Pettersson (1)</x:v>
      </x:c>
      <x:c r="H1684" s="8" t="str"/>
      <x:c r="I1684" s="8" t="str">
        <x:v>https://en.wikipedia.org/wiki/2023_Ladies_European_Tour</x:v>
      </x:c>
      <x:c r="J1684" s="8" t="str">
        <x:v>300,000</x:v>
      </x:c>
    </x:row>
    <x:row r="1685" ht="23" customHeight="1">
      <x:c r="A1685" s="8" t="str">
        <x:v>LET</x:v>
      </x:c>
      <x:c r="B1685" s="11" t="n">
        <x:v>2023</x:v>
      </x:c>
      <x:c r="C1685" s="8" t="str">
        <x:v>Volvo Car Scandinavian Mixed</x:v>
      </x:c>
      <x:c r="D1685" s="11" t="str">
        <x:v>USD</x:v>
      </x:c>
      <x:c r="E1685" s="13" t="n">
        <x:v>2000000</x:v>
      </x:c>
      <x:c r="F1685" s="8" t="str">
        <x:v>secondary_event_table</x:v>
      </x:c>
      <x:c r="G1685" s="8" t="str">
        <x:v>Anne van Dam (n/a)[a]low woman</x:v>
      </x:c>
      <x:c r="H1685" s="8" t="str"/>
      <x:c r="I1685" s="8" t="str">
        <x:v>https://en.wikipedia.org/wiki/2023_Ladies_European_Tour</x:v>
      </x:c>
      <x:c r="J1685" s="8" t="str">
        <x:v>$2,000,000 / Co-sanctioned with the European Tour[b]</x:v>
      </x:c>
    </x:row>
    <x:row r="1686" ht="23" customHeight="1">
      <x:c r="A1686" s="8" t="str">
        <x:v>LET</x:v>
      </x:c>
      <x:c r="B1686" s="11" t="n">
        <x:v>2023</x:v>
      </x:c>
      <x:c r="C1686" s="8" t="str">
        <x:v>Amundi German Masters</x:v>
      </x:c>
      <x:c r="D1686" s="11" t="str">
        <x:v>EUR</x:v>
      </x:c>
      <x:c r="E1686" s="13" t="n">
        <x:v>300000</x:v>
      </x:c>
      <x:c r="F1686" s="8" t="str">
        <x:v>secondary_event_table</x:v>
      </x:c>
      <x:c r="G1686" s="8" t="str">
        <x:v>Kristýna Napoleaová (1)</x:v>
      </x:c>
      <x:c r="H1686" s="8" t="str"/>
      <x:c r="I1686" s="8" t="str">
        <x:v>https://en.wikipedia.org/wiki/2023_Ladies_European_Tour</x:v>
      </x:c>
      <x:c r="J1686" s="8" t="str">
        <x:v>300,000</x:v>
      </x:c>
    </x:row>
    <x:row r="1687" ht="23" customHeight="1">
      <x:c r="A1687" s="8" t="str">
        <x:v>LET</x:v>
      </x:c>
      <x:c r="B1687" s="11" t="n">
        <x:v>2023</x:v>
      </x:c>
      <x:c r="C1687" s="8" t="str">
        <x:v>Tipsport Czech Ladies Open</x:v>
      </x:c>
      <x:c r="D1687" s="11" t="str">
        <x:v>EUR</x:v>
      </x:c>
      <x:c r="E1687" s="13" t="n">
        <x:v>300000</x:v>
      </x:c>
      <x:c r="F1687" s="8" t="str">
        <x:v>secondary_event_table</x:v>
      </x:c>
      <x:c r="G1687" s="8" t="str">
        <x:v>Diksha Dagar (2)</x:v>
      </x:c>
      <x:c r="H1687" s="8" t="str"/>
      <x:c r="I1687" s="8" t="str">
        <x:v>https://en.wikipedia.org/wiki/2023_Ladies_European_Tour</x:v>
      </x:c>
      <x:c r="J1687" s="8" t="str">
        <x:v>300,000</x:v>
      </x:c>
    </x:row>
    <x:row r="1688" ht="23" customHeight="1">
      <x:c r="A1688" s="8" t="str">
        <x:v>LET</x:v>
      </x:c>
      <x:c r="B1688" s="11" t="n">
        <x:v>2023</x:v>
      </x:c>
      <x:c r="C1688" s="8" t="str">
        <x:v>Ladies Finnish Open</x:v>
      </x:c>
      <x:c r="D1688" s="11" t="str">
        <x:v>EUR</x:v>
      </x:c>
      <x:c r="E1688" s="13" t="n">
        <x:v>300000</x:v>
      </x:c>
      <x:c r="F1688" s="8" t="str">
        <x:v>secondary_event_table</x:v>
      </x:c>
      <x:c r="G1688" s="8" t="str">
        <x:v>Carmen Alonso (1)</x:v>
      </x:c>
      <x:c r="H1688" s="8" t="str"/>
      <x:c r="I1688" s="8" t="str">
        <x:v>https://en.wikipedia.org/wiki/2023_Ladies_European_Tour</x:v>
      </x:c>
      <x:c r="J1688" s="8" t="str">
        <x:v>300,000</x:v>
      </x:c>
    </x:row>
    <x:row r="1689" ht="23" customHeight="1">
      <x:c r="A1689" s="8" t="str">
        <x:v>LET</x:v>
      </x:c>
      <x:c r="B1689" s="11" t="n">
        <x:v>2023</x:v>
      </x:c>
      <x:c r="C1689" s="8" t="str">
        <x:v>Aramco Team Series – London</x:v>
      </x:c>
      <x:c r="D1689" s="11" t="str">
        <x:v>USD</x:v>
      </x:c>
      <x:c r="E1689" s="13" t="n">
        <x:v>500000</x:v>
      </x:c>
      <x:c r="F1689" s="8" t="str">
        <x:v>secondary_event_table</x:v>
      </x:c>
      <x:c r="G1689" s="8" t="str">
        <x:v>Nelly Korda (3)</x:v>
      </x:c>
      <x:c r="H1689" s="8" t="str"/>
      <x:c r="I1689" s="8" t="str">
        <x:v>https://en.wikipedia.org/wiki/2023_Ladies_European_Tour</x:v>
      </x:c>
      <x:c r="J1689" s="8" t="str">
        <x:v>$500,000 / Aramco Team Series individual event</x:v>
      </x:c>
    </x:row>
    <x:row r="1690" ht="23" customHeight="1">
      <x:c r="A1690" s="8" t="str">
        <x:v>LET</x:v>
      </x:c>
      <x:c r="B1690" s="11" t="n">
        <x:v>2023</x:v>
      </x:c>
      <x:c r="C1690" s="8" t="str">
        <x:v>La Sella Open</x:v>
      </x:c>
      <x:c r="D1690" s="11" t="str">
        <x:v>EUR</x:v>
      </x:c>
      <x:c r="E1690" s="13" t="n">
        <x:v>1000000</x:v>
      </x:c>
      <x:c r="F1690" s="8" t="str">
        <x:v>secondary_event_table</x:v>
      </x:c>
      <x:c r="G1690" s="8" t="str">
        <x:v>Nuria Iturrioz (4)</x:v>
      </x:c>
      <x:c r="H1690" s="8" t="str"/>
      <x:c r="I1690" s="8" t="str">
        <x:v>https://en.wikipedia.org/wiki/2023_Ladies_European_Tour</x:v>
      </x:c>
      <x:c r="J1690" s="8" t="str">
        <x:v>1,000,000</x:v>
      </x:c>
    </x:row>
    <x:row r="1691" ht="23" customHeight="1">
      <x:c r="A1691" s="8" t="str">
        <x:v>LET</x:v>
      </x:c>
      <x:c r="B1691" s="11" t="n">
        <x:v>2023</x:v>
      </x:c>
      <x:c r="C1691" s="8" t="str">
        <x:v>Amundi Evian Championship</x:v>
      </x:c>
      <x:c r="D1691" s="11" t="str">
        <x:v>USD</x:v>
      </x:c>
      <x:c r="E1691" s="13" t="n">
        <x:v>6500000</x:v>
      </x:c>
      <x:c r="F1691" s="8" t="str">
        <x:v>secondary_event_table</x:v>
      </x:c>
      <x:c r="G1691" s="8" t="str">
        <x:v>Céline Boutier (4)</x:v>
      </x:c>
      <x:c r="H1691" s="8" t="str"/>
      <x:c r="I1691" s="8" t="str">
        <x:v>https://en.wikipedia.org/wiki/2023_Ladies_European_Tour</x:v>
      </x:c>
      <x:c r="J1691" s="8" t="str">
        <x:v>$6,500,000 / Co-sanctioned with the LPGA Tour</x:v>
      </x:c>
    </x:row>
    <x:row r="1692" ht="23" customHeight="1">
      <x:c r="A1692" s="8" t="str">
        <x:v>LET</x:v>
      </x:c>
      <x:c r="B1692" s="11" t="n">
        <x:v>2023</x:v>
      </x:c>
      <x:c r="C1692" s="8" t="str">
        <x:v>FreeD Group Women's Scottish Open</x:v>
      </x:c>
      <x:c r="D1692" s="11" t="str">
        <x:v>USD</x:v>
      </x:c>
      <x:c r="E1692" s="13" t="n">
        <x:v>2000000</x:v>
      </x:c>
      <x:c r="F1692" s="8" t="str">
        <x:v>secondary_event_table</x:v>
      </x:c>
      <x:c r="G1692" s="8" t="str">
        <x:v>Céline Boutier (5)</x:v>
      </x:c>
      <x:c r="H1692" s="8" t="str"/>
      <x:c r="I1692" s="8" t="str">
        <x:v>https://en.wikipedia.org/wiki/2023_Ladies_European_Tour</x:v>
      </x:c>
      <x:c r="J1692" s="8" t="str">
        <x:v>$2,000,000 / Co-sanctioned with the LPGA Tour</x:v>
      </x:c>
    </x:row>
    <x:row r="1693" ht="23" customHeight="1">
      <x:c r="A1693" s="8" t="str">
        <x:v>LET</x:v>
      </x:c>
      <x:c r="B1693" s="11" t="n">
        <x:v>2023</x:v>
      </x:c>
      <x:c r="C1693" s="8" t="str">
        <x:v>AIG Women's Open</x:v>
      </x:c>
      <x:c r="D1693" s="11" t="str">
        <x:v>USD</x:v>
      </x:c>
      <x:c r="E1693" s="13" t="n">
        <x:v>7300000</x:v>
      </x:c>
      <x:c r="F1693" s="8" t="str">
        <x:v>secondary_event_table</x:v>
      </x:c>
      <x:c r="G1693" s="8" t="str">
        <x:v>Lilia Vu (n/a)</x:v>
      </x:c>
      <x:c r="H1693" s="8" t="str"/>
      <x:c r="I1693" s="8" t="str">
        <x:v>https://en.wikipedia.org/wiki/2023_Ladies_European_Tour</x:v>
      </x:c>
      <x:c r="J1693" s="8" t="str">
        <x:v>$7,300,000 / Co-sanctioned with the LPGA Tour</x:v>
      </x:c>
    </x:row>
    <x:row r="1694" ht="23" customHeight="1">
      <x:c r="A1694" s="8" t="str">
        <x:v>LET</x:v>
      </x:c>
      <x:c r="B1694" s="11" t="n">
        <x:v>2023</x:v>
      </x:c>
      <x:c r="C1694" s="8" t="str">
        <x:v>ISPS Handa World Invitational</x:v>
      </x:c>
      <x:c r="D1694" s="11" t="str">
        <x:v>USD</x:v>
      </x:c>
      <x:c r="E1694" s="13" t="n">
        <x:v>1500000</x:v>
      </x:c>
      <x:c r="F1694" s="8" t="str">
        <x:v>secondary_event_table</x:v>
      </x:c>
      <x:c r="G1694" s="8" t="str">
        <x:v>Alexa Pano (n/a)</x:v>
      </x:c>
      <x:c r="H1694" s="8" t="str"/>
      <x:c r="I1694" s="8" t="str">
        <x:v>https://en.wikipedia.org/wiki/2023_Ladies_European_Tour</x:v>
      </x:c>
      <x:c r="J1694" s="8" t="str">
        <x:v>$1,500,000 / Women's event co-sanctioned with the LPGA Tour</x:v>
      </x:c>
    </x:row>
    <x:row r="1695" ht="23" customHeight="1">
      <x:c r="A1695" s="8" t="str">
        <x:v>LET</x:v>
      </x:c>
      <x:c r="B1695" s="11" t="n">
        <x:v>2023</x:v>
      </x:c>
      <x:c r="C1695" s="8" t="str">
        <x:v>KPMG Women's Irish Open</x:v>
      </x:c>
      <x:c r="D1695" s="11" t="str">
        <x:v>EUR</x:v>
      </x:c>
      <x:c r="E1695" s="13" t="n">
        <x:v>400000</x:v>
      </x:c>
      <x:c r="F1695" s="8" t="str">
        <x:v>secondary_event_table</x:v>
      </x:c>
      <x:c r="G1695" s="8" t="str">
        <x:v>Smilla Tarning Sønderby (1)</x:v>
      </x:c>
      <x:c r="H1695" s="8" t="str"/>
      <x:c r="I1695" s="8" t="str">
        <x:v>https://en.wikipedia.org/wiki/2023_Ladies_European_Tour</x:v>
      </x:c>
      <x:c r="J1695" s="8" t="str">
        <x:v>400,000</x:v>
      </x:c>
    </x:row>
    <x:row r="1696" ht="23" customHeight="1">
      <x:c r="A1696" s="8" t="str">
        <x:v>LET</x:v>
      </x:c>
      <x:c r="B1696" s="11" t="n">
        <x:v>2023</x:v>
      </x:c>
      <x:c r="C1696" s="8" t="str">
        <x:v>Big Green Egg Open</x:v>
      </x:c>
      <x:c r="D1696" s="11" t="str">
        <x:v>EUR</x:v>
      </x:c>
      <x:c r="E1696" s="13" t="n">
        <x:v>300000</x:v>
      </x:c>
      <x:c r="F1696" s="8" t="str">
        <x:v>secondary_event_table</x:v>
      </x:c>
      <x:c r="G1696" s="8" t="str">
        <x:v>Trichat Cheenglab (1)</x:v>
      </x:c>
      <x:c r="H1696" s="8" t="str"/>
      <x:c r="I1696" s="8" t="str">
        <x:v>https://en.wikipedia.org/wiki/2023_Ladies_European_Tour</x:v>
      </x:c>
      <x:c r="J1696" s="8" t="str">
        <x:v>300,000</x:v>
      </x:c>
    </x:row>
    <x:row r="1697" ht="23" customHeight="1">
      <x:c r="A1697" s="8" t="str">
        <x:v>LET</x:v>
      </x:c>
      <x:c r="B1697" s="11" t="n">
        <x:v>2023</x:v>
      </x:c>
      <x:c r="C1697" s="8" t="str">
        <x:v>VP Bank Swiss Ladies Open</x:v>
      </x:c>
      <x:c r="D1697" s="11" t="str">
        <x:v>EUR</x:v>
      </x:c>
      <x:c r="E1697" s="13" t="n">
        <x:v>300000</x:v>
      </x:c>
      <x:c r="F1697" s="8" t="str">
        <x:v>secondary_event_table</x:v>
      </x:c>
      <x:c r="G1697" s="8" t="str">
        <x:v>Alexandra Försterling (1)</x:v>
      </x:c>
      <x:c r="H1697" s="8" t="str"/>
      <x:c r="I1697" s="8" t="str">
        <x:v>https://en.wikipedia.org/wiki/2023_Ladies_European_Tour</x:v>
      </x:c>
      <x:c r="J1697" s="8" t="str">
        <x:v>300,000</x:v>
      </x:c>
    </x:row>
    <x:row r="1698" ht="23" customHeight="1">
      <x:c r="A1698" s="8" t="str">
        <x:v>LET</x:v>
      </x:c>
      <x:c r="B1698" s="11" t="n">
        <x:v>2023</x:v>
      </x:c>
      <x:c r="C1698" s="8" t="str">
        <x:v>Lacoste Ladies Open de France</x:v>
      </x:c>
      <x:c r="D1698" s="11" t="str">
        <x:v>EUR</x:v>
      </x:c>
      <x:c r="E1698" s="13" t="n">
        <x:v>350000</x:v>
      </x:c>
      <x:c r="F1698" s="8" t="str">
        <x:v>secondary_event_table</x:v>
      </x:c>
      <x:c r="G1698" s="8" t="str">
        <x:v>Johanna Gustavsson (1)</x:v>
      </x:c>
      <x:c r="H1698" s="8" t="str"/>
      <x:c r="I1698" s="8" t="str">
        <x:v>https://en.wikipedia.org/wiki/2023_Ladies_European_Tour</x:v>
      </x:c>
      <x:c r="J1698" s="8" t="str">
        <x:v>350,000</x:v>
      </x:c>
    </x:row>
    <x:row r="1699" ht="23" customHeight="1">
      <x:c r="A1699" s="8" t="str">
        <x:v>LET</x:v>
      </x:c>
      <x:c r="B1699" s="11" t="n">
        <x:v>2023</x:v>
      </x:c>
      <x:c r="C1699" s="8" t="str">
        <x:v>Aramco Team Series – Hong Kong</x:v>
      </x:c>
      <x:c r="D1699" s="11" t="str">
        <x:v>USD</x:v>
      </x:c>
      <x:c r="E1699" s="13" t="n">
        <x:v>500000</x:v>
      </x:c>
      <x:c r="F1699" s="8" t="str">
        <x:v>secondary_event_table</x:v>
      </x:c>
      <x:c r="G1699" s="8" t="str">
        <x:v>Lin Xiyu (3)</x:v>
      </x:c>
      <x:c r="H1699" s="8" t="str"/>
      <x:c r="I1699" s="8" t="str">
        <x:v>https://en.wikipedia.org/wiki/2023_Ladies_European_Tour</x:v>
      </x:c>
      <x:c r="J1699" s="8" t="str">
        <x:v>$500,000 / Aramco Team Series individual event</x:v>
      </x:c>
    </x:row>
    <x:row r="1700" ht="23" customHeight="1">
      <x:c r="A1700" s="8" t="str">
        <x:v>LET</x:v>
      </x:c>
      <x:c r="B1700" s="11" t="n">
        <x:v>2023</x:v>
      </x:c>
      <x:c r="C1700" s="8" t="str">
        <x:v>Hero Women's Indian Open</x:v>
      </x:c>
      <x:c r="D1700" s="11" t="str">
        <x:v>EUR</x:v>
      </x:c>
      <x:c r="E1700" s="13" t="n">
        <x:v>400000</x:v>
      </x:c>
      <x:c r="F1700" s="8" t="str">
        <x:v>secondary_event_table</x:v>
      </x:c>
      <x:c r="G1700" s="8" t="str">
        <x:v>Aline Krauter (1)</x:v>
      </x:c>
      <x:c r="H1700" s="8" t="str"/>
      <x:c r="I1700" s="8" t="str">
        <x:v>https://en.wikipedia.org/wiki/2023_Ladies_European_Tour</x:v>
      </x:c>
      <x:c r="J1700" s="8" t="str">
        <x:v>400,000</x:v>
      </x:c>
    </x:row>
    <x:row r="1701" ht="23" customHeight="1">
      <x:c r="A1701" s="8" t="str">
        <x:v>LET</x:v>
      </x:c>
      <x:c r="B1701" s="11" t="n">
        <x:v>2023</x:v>
      </x:c>
      <x:c r="C1701" s="8" t="str">
        <x:v>Aramco Team Series – Riyadh</x:v>
      </x:c>
      <x:c r="D1701" s="11" t="str">
        <x:v>USD</x:v>
      </x:c>
      <x:c r="E1701" s="13" t="n">
        <x:v>500000</x:v>
      </x:c>
      <x:c r="F1701" s="8" t="str">
        <x:v>secondary_event_table</x:v>
      </x:c>
      <x:c r="G1701" s="8" t="str">
        <x:v>Alison Lee (n/a)</x:v>
      </x:c>
      <x:c r="H1701" s="8" t="str"/>
      <x:c r="I1701" s="8" t="str">
        <x:v>https://en.wikipedia.org/wiki/2023_Ladies_European_Tour</x:v>
      </x:c>
      <x:c r="J1701" s="8" t="str">
        <x:v>$500,000 / Aramco Team Series individual event</x:v>
      </x:c>
    </x:row>
    <x:row r="1702" ht="23" customHeight="1">
      <x:c r="A1702" s="8" t="str">
        <x:v>LET</x:v>
      </x:c>
      <x:c r="B1702" s="11" t="n">
        <x:v>2023</x:v>
      </x:c>
      <x:c r="C1702" s="8" t="str">
        <x:v>Mallorca Ladies Open</x:v>
      </x:c>
      <x:c r="D1702" s="11" t="str">
        <x:v>EUR</x:v>
      </x:c>
      <x:c r="E1702" s="13" t="n">
        <x:v>400000</x:v>
      </x:c>
      <x:c r="F1702" s="8" t="str">
        <x:v>secondary_event_table</x:v>
      </x:c>
      <x:c r="G1702" s="8" t="str">
        <x:v>Alexandra Försterling (2)</x:v>
      </x:c>
      <x:c r="H1702" s="8" t="str"/>
      <x:c r="I1702" s="8" t="str">
        <x:v>https://en.wikipedia.org/wiki/2023_Ladies_European_Tour</x:v>
      </x:c>
      <x:c r="J1702" s="8" t="str">
        <x:v>400,000</x:v>
      </x:c>
    </x:row>
    <x:row r="1703" ht="23" customHeight="1">
      <x:c r="A1703" s="8" t="str">
        <x:v>LET</x:v>
      </x:c>
      <x:c r="B1703" s="11" t="n">
        <x:v>2023</x:v>
      </x:c>
      <x:c r="C1703" s="8" t="str">
        <x:v>Andalucia Costa Del Sol Open De España</x:v>
      </x:c>
      <x:c r="D1703" s="11" t="str">
        <x:v>EUR</x:v>
      </x:c>
      <x:c r="E1703" s="13" t="n">
        <x:v>650000</x:v>
      </x:c>
      <x:c r="F1703" s="8" t="str">
        <x:v>secondary_event_table</x:v>
      </x:c>
      <x:c r="G1703" s="8" t="str">
        <x:v>Aditi Ashok (5)</x:v>
      </x:c>
      <x:c r="H1703" s="8" t="str"/>
      <x:c r="I1703" s="8" t="str">
        <x:v>https://en.wikipedia.org/wiki/2023_Ladies_European_Tour</x:v>
      </x:c>
      <x:c r="J1703" s="8" t="str">
        <x:v>650,000</x:v>
      </x:c>
    </x:row>
    <x:row r="1704" ht="23" customHeight="1">
      <x:c r="A1704" s="8" t="str">
        <x:v>JGTO</x:v>
      </x:c>
      <x:c r="B1704" s="11" t="n">
        <x:v>2023</x:v>
      </x:c>
      <x:c r="C1704" s="8" t="str">
        <x:v>東建ホームメイトカップ</x:v>
      </x:c>
      <x:c r="D1704" s="11" t="str">
        <x:v>JPY</x:v>
      </x:c>
      <x:c r="E1704" s="13" t="n">
        <x:v>130000000</x:v>
      </x:c>
      <x:c r="F1704" s="8" t="str">
        <x:v>official_calendar_value</x:v>
      </x:c>
      <x:c r="G1704" s="8" t="str">
        <x:v>今平 周吾</x:v>
      </x:c>
      <x:c r="H1704" s="8" t="str"/>
      <x:c r="I1704" s="8" t="str">
        <x:v>https://www.jgto.org/tournament?tourna_kbn_id=3&amp;year=2023</x:v>
      </x:c>
      <x:c r="J1704" s="8" t="str">
        <x:v>¥130,000,000 / Historical JGTO schedule JPY values can already include official conversion of overseas events; not domestic-only. Calendar-year view; 2020/21 joint season separate.</x:v>
      </x:c>
    </x:row>
    <x:row r="1705" ht="23" customHeight="1">
      <x:c r="A1705" s="8" t="str">
        <x:v>ACN</x:v>
      </x:c>
      <x:c r="B1705" s="11" t="n">
        <x:v>2023</x:v>
      </x:c>
      <x:c r="C1705" s="8" t="str">
        <x:v>Novil Cup</x:v>
      </x:c>
      <x:c r="D1705" s="11" t="str">
        <x:v>JPY</x:v>
      </x:c>
      <x:c r="E1705" s="13" t="n">
        <x:v>15000000</x:v>
      </x:c>
      <x:c r="F1705" s="8" t="str">
        <x:v>official_calendar_value</x:v>
      </x:c>
      <x:c r="G1705" s="8" t="str">
        <x:v>杉原 大河</x:v>
      </x:c>
      <x:c r="H1705" s="8" t="str"/>
      <x:c r="I1705" s="8" t="str">
        <x:v>https://www.jgto.org/tournament?tourna_kbn_id=3&amp;year=2023</x:v>
      </x:c>
      <x:c r="J1705" s="8" t="str">
        <x:v>¥15,000,000 / Historical JGTO schedule JPY values can already include official conversion of overseas events; not domestic-only. Calendar-year view; 2020/21 joint season separate.</x:v>
      </x:c>
    </x:row>
    <x:row r="1706" ht="23" customHeight="1">
      <x:c r="A1706" s="8" t="str">
        <x:v>JGTO</x:v>
      </x:c>
      <x:c r="B1706" s="11" t="n">
        <x:v>2023</x:v>
      </x:c>
      <x:c r="C1706" s="8" t="str">
        <x:v>関西オープンゴルフ選手権競技</x:v>
      </x:c>
      <x:c r="D1706" s="11" t="str">
        <x:v>JPY</x:v>
      </x:c>
      <x:c r="E1706" s="13" t="n">
        <x:v>80000000</x:v>
      </x:c>
      <x:c r="F1706" s="8" t="str">
        <x:v>official_calendar_value</x:v>
      </x:c>
      <x:c r="G1706" s="8" t="str">
        <x:v>蟬川 泰果</x:v>
      </x:c>
      <x:c r="H1706" s="8" t="str"/>
      <x:c r="I1706" s="8" t="str">
        <x:v>https://www.jgto.org/tournament?tourna_kbn_id=3&amp;year=2023</x:v>
      </x:c>
      <x:c r="J1706" s="8" t="str">
        <x:v>¥80,000,000 / Historical JGTO schedule JPY values can already include official conversion of overseas events; not domestic-only. Calendar-year view; 2020/21 joint season separate.</x:v>
      </x:c>
    </x:row>
    <x:row r="1707" ht="23" customHeight="1">
      <x:c r="A1707" s="8" t="str">
        <x:v>ACN</x:v>
      </x:c>
      <x:c r="B1707" s="11" t="n">
        <x:v>2023</x:v>
      </x:c>
      <x:c r="C1707" s="8" t="str">
        <x:v>i Golf Shaper Challenge in 筑紫ヶ丘</x:v>
      </x:c>
      <x:c r="D1707" s="11" t="str">
        <x:v>JPY</x:v>
      </x:c>
      <x:c r="E1707" s="13" t="n">
        <x:v>15000000</x:v>
      </x:c>
      <x:c r="F1707" s="8" t="str">
        <x:v>official_calendar_value</x:v>
      </x:c>
      <x:c r="G1707" s="8" t="str">
        <x:v>鈴木 晃祐</x:v>
      </x:c>
      <x:c r="H1707" s="8" t="str"/>
      <x:c r="I1707" s="8" t="str">
        <x:v>https://www.jgto.org/tournament?tourna_kbn_id=3&amp;year=2023</x:v>
      </x:c>
      <x:c r="J1707" s="8" t="str">
        <x:v>¥15,000,000 / Historical JGTO schedule JPY values can already include official conversion of overseas events; not domestic-only. Calendar-year view; 2020/21 joint season separate.</x:v>
      </x:c>
    </x:row>
    <x:row r="1708" ht="23" customHeight="1">
      <x:c r="A1708" s="8" t="str">
        <x:v>JGTO</x:v>
      </x:c>
      <x:c r="B1708" s="11" t="n">
        <x:v>2023</x:v>
      </x:c>
      <x:c r="C1708" s="8" t="str">
        <x:v>ISPS HANDA 欧州・日本どっちが勝つかトーナメント！</x:v>
      </x:c>
      <x:c r="D1708" s="11" t="str">
        <x:v>JPY</x:v>
      </x:c>
      <x:c r="E1708" s="13" t="n">
        <x:v>260020000</x:v>
      </x:c>
      <x:c r="F1708" s="8" t="str">
        <x:v>official_calendar_value</x:v>
      </x:c>
      <x:c r="G1708" s="8" t="str">
        <x:v>Ｌ・ハーバート</x:v>
      </x:c>
      <x:c r="H1708" s="8" t="str"/>
      <x:c r="I1708" s="8" t="str">
        <x:v>https://www.jgto.org/tournament?tourna_kbn_id=3&amp;year=2023</x:v>
      </x:c>
      <x:c r="J1708" s="8" t="str">
        <x:v>¥260,020,000 / Historical JGTO schedule JPY values can already include official conversion of overseas events; not domestic-only. Calendar-year view; 2020/21 joint season separate.</x:v>
      </x:c>
    </x:row>
    <x:row r="1709" ht="23" customHeight="1">
      <x:c r="A1709" s="8" t="str">
        <x:v>JGTO</x:v>
      </x:c>
      <x:c r="B1709" s="11" t="n">
        <x:v>2023</x:v>
      </x:c>
      <x:c r="C1709" s="8" t="str">
        <x:v>中日クラウンズ</x:v>
      </x:c>
      <x:c r="D1709" s="11" t="str">
        <x:v>JPY</x:v>
      </x:c>
      <x:c r="E1709" s="13" t="n">
        <x:v>110000000</x:v>
      </x:c>
      <x:c r="F1709" s="8" t="str">
        <x:v>official_calendar_value</x:v>
      </x:c>
      <x:c r="G1709" s="8" t="str">
        <x:v>岩田 寛</x:v>
      </x:c>
      <x:c r="H1709" s="8" t="str"/>
      <x:c r="I1709" s="8" t="str">
        <x:v>https://www.jgto.org/tournament?tourna_kbn_id=3&amp;year=2023</x:v>
      </x:c>
      <x:c r="J1709" s="8" t="str">
        <x:v>¥110,000,000 / Historical JGTO schedule JPY values can already include official conversion of overseas events; not domestic-only. Calendar-year view; 2020/21 joint season separate.</x:v>
      </x:c>
    </x:row>
    <x:row r="1710" ht="23" customHeight="1">
      <x:c r="A1710" s="8" t="str">
        <x:v>ACN</x:v>
      </x:c>
      <x:c r="B1710" s="11" t="n">
        <x:v>2023</x:v>
      </x:c>
      <x:c r="C1710" s="8" t="str">
        <x:v>JAPAN PLAYERS CHAMPIONSHIP CHALLENGE in FUKUI</x:v>
      </x:c>
      <x:c r="D1710" s="11" t="str">
        <x:v>JPY</x:v>
      </x:c>
      <x:c r="E1710" s="13" t="n">
        <x:v>15000000</x:v>
      </x:c>
      <x:c r="F1710" s="8" t="str">
        <x:v>official_calendar_value</x:v>
      </x:c>
      <x:c r="G1710" s="8" t="str">
        <x:v>鈴木 晃祐</x:v>
      </x:c>
      <x:c r="H1710" s="8" t="str"/>
      <x:c r="I1710" s="8" t="str">
        <x:v>https://www.jgto.org/tournament?tourna_kbn_id=3&amp;year=2023</x:v>
      </x:c>
      <x:c r="J1710" s="8" t="str">
        <x:v>¥15,000,000 / Historical JGTO schedule JPY values can already include official conversion of overseas events; not domestic-only. Calendar-year view; 2020/21 joint season separate.</x:v>
      </x:c>
    </x:row>
    <x:row r="1711" ht="23" customHeight="1">
      <x:c r="A1711" s="8" t="str">
        <x:v>JGTO</x:v>
      </x:c>
      <x:c r="B1711" s="11" t="n">
        <x:v>2023</x:v>
      </x:c>
      <x:c r="C1711" s="8" t="str">
        <x:v>ゴルフパートナー PRO-AM トーナメント</x:v>
      </x:c>
      <x:c r="D1711" s="11" t="str">
        <x:v>JPY</x:v>
      </x:c>
      <x:c r="E1711" s="13" t="n">
        <x:v>60000000</x:v>
      </x:c>
      <x:c r="F1711" s="8" t="str">
        <x:v>official_calendar_value</x:v>
      </x:c>
      <x:c r="G1711" s="8" t="str">
        <x:v>Ｊ・パグンサン</x:v>
      </x:c>
      <x:c r="H1711" s="8" t="str"/>
      <x:c r="I1711" s="8" t="str">
        <x:v>https://www.jgto.org/tournament?tourna_kbn_id=3&amp;year=2023</x:v>
      </x:c>
      <x:c r="J1711" s="8" t="str">
        <x:v>¥60,000,000 / Historical JGTO schedule JPY values can already include official conversion of overseas events; not domestic-only. Calendar-year view; 2020/21 joint season separate.</x:v>
      </x:c>
    </x:row>
    <x:row r="1712" ht="23" customHeight="1">
      <x:c r="A1712" s="8" t="str">
        <x:v>ACN</x:v>
      </x:c>
      <x:c r="B1712" s="11" t="n">
        <x:v>2023</x:v>
      </x:c>
      <x:c r="C1712" s="8" t="str">
        <x:v>太平洋クラブチャレンジトーナメント</x:v>
      </x:c>
      <x:c r="D1712" s="11" t="str">
        <x:v>JPY</x:v>
      </x:c>
      <x:c r="E1712" s="13" t="n">
        <x:v>15000000</x:v>
      </x:c>
      <x:c r="F1712" s="8" t="str">
        <x:v>official_calendar_value</x:v>
      </x:c>
      <x:c r="G1712" s="8" t="str">
        <x:v>富村 真治</x:v>
      </x:c>
      <x:c r="H1712" s="8" t="str"/>
      <x:c r="I1712" s="8" t="str">
        <x:v>https://www.jgto.org/tournament?tourna_kbn_id=3&amp;year=2023</x:v>
      </x:c>
      <x:c r="J1712" s="8" t="str">
        <x:v>¥15,000,000 / Historical JGTO schedule JPY values can already include official conversion of overseas events; not domestic-only. Calendar-year view; 2020/21 joint season separate.</x:v>
      </x:c>
    </x:row>
    <x:row r="1713" ht="23" customHeight="1">
      <x:c r="A1713" s="8" t="str">
        <x:v>JGTO</x:v>
      </x:c>
      <x:c r="B1713" s="11" t="n">
        <x:v>2023</x:v>
      </x:c>
      <x:c r="C1713" s="8" t="str">
        <x:v>〜全英への道〜ミズノオープン</x:v>
      </x:c>
      <x:c r="D1713" s="11" t="str">
        <x:v>JPY</x:v>
      </x:c>
      <x:c r="E1713" s="13" t="n">
        <x:v>80000000</x:v>
      </x:c>
      <x:c r="F1713" s="8" t="str">
        <x:v>official_calendar_value</x:v>
      </x:c>
      <x:c r="G1713" s="8" t="str">
        <x:v>平田 憲聖</x:v>
      </x:c>
      <x:c r="H1713" s="8" t="str"/>
      <x:c r="I1713" s="8" t="str">
        <x:v>https://www.jgto.org/tournament?tourna_kbn_id=3&amp;year=2023</x:v>
      </x:c>
      <x:c r="J1713" s="8" t="str">
        <x:v>¥80,000,000 / Historical JGTO schedule JPY values can already include official conversion of overseas events; not domestic-only. Calendar-year view; 2020/21 joint season separate.</x:v>
      </x:c>
    </x:row>
    <x:row r="1714" ht="23" customHeight="1">
      <x:c r="A1714" s="8" t="str">
        <x:v>JGTO</x:v>
      </x:c>
      <x:c r="B1714" s="11" t="n">
        <x:v>2023</x:v>
      </x:c>
      <x:c r="C1714" s="8" t="str">
        <x:v>ＢＭＷ 日本ゴルフツアー選手権 森ビルカップ</x:v>
      </x:c>
      <x:c r="D1714" s="11" t="str">
        <x:v>JPY</x:v>
      </x:c>
      <x:c r="E1714" s="13" t="n">
        <x:v>150000000</x:v>
      </x:c>
      <x:c r="F1714" s="8" t="str">
        <x:v>official_calendar_value</x:v>
      </x:c>
      <x:c r="G1714" s="8" t="str">
        <x:v>金谷 拓実</x:v>
      </x:c>
      <x:c r="H1714" s="8" t="str"/>
      <x:c r="I1714" s="8" t="str">
        <x:v>https://www.jgto.org/tournament?tourna_kbn_id=3&amp;year=2023</x:v>
      </x:c>
      <x:c r="J1714" s="8" t="str">
        <x:v>¥150,000,000 / Historical JGTO schedule JPY values can already include official conversion of overseas events; not domestic-only. Calendar-year view; 2020/21 joint season separate.</x:v>
      </x:c>
    </x:row>
    <x:row r="1715" ht="23" customHeight="1">
      <x:c r="A1715" s="8" t="str">
        <x:v>ACN</x:v>
      </x:c>
      <x:c r="B1715" s="11" t="n">
        <x:v>2023</x:v>
      </x:c>
      <x:c r="C1715" s="8" t="str">
        <x:v>LANDIC CHALLENGE 10</x:v>
      </x:c>
      <x:c r="D1715" s="11" t="str">
        <x:v>JPY</x:v>
      </x:c>
      <x:c r="E1715" s="13" t="n">
        <x:v>15000000</x:v>
      </x:c>
      <x:c r="F1715" s="8" t="str">
        <x:v>official_calendar_value</x:v>
      </x:c>
      <x:c r="G1715" s="8" t="str">
        <x:v>長澤 奨</x:v>
      </x:c>
      <x:c r="H1715" s="8" t="str"/>
      <x:c r="I1715" s="8" t="str">
        <x:v>https://www.jgto.org/tournament?tourna_kbn_id=3&amp;year=2023</x:v>
      </x:c>
      <x:c r="J1715" s="8" t="str">
        <x:v>¥15,000,000 / Historical JGTO schedule JPY values can already include official conversion of overseas events; not domestic-only. Calendar-year view; 2020/21 joint season separate.</x:v>
      </x:c>
    </x:row>
    <x:row r="1716" ht="23" customHeight="1">
      <x:c r="A1716" s="8" t="str">
        <x:v>JGTO</x:v>
      </x:c>
      <x:c r="B1716" s="11" t="n">
        <x:v>2023</x:v>
      </x:c>
      <x:c r="C1716" s="8" t="str">
        <x:v>ASO飯塚チャレンジドゴルフトーナメント</x:v>
      </x:c>
      <x:c r="D1716" s="11" t="str">
        <x:v>JPY</x:v>
      </x:c>
      <x:c r="E1716" s="13" t="n">
        <x:v>100000000</x:v>
      </x:c>
      <x:c r="F1716" s="8" t="str">
        <x:v>official_calendar_value</x:v>
      </x:c>
      <x:c r="G1716" s="8" t="str">
        <x:v>中島 啓太</x:v>
      </x:c>
      <x:c r="H1716" s="8" t="str"/>
      <x:c r="I1716" s="8" t="str">
        <x:v>https://www.jgto.org/tournament?tourna_kbn_id=3&amp;year=2023</x:v>
      </x:c>
      <x:c r="J1716" s="8" t="str">
        <x:v>¥100,000,000 / Historical JGTO schedule JPY values can already include official conversion of overseas events; not domestic-only. Calendar-year view; 2020/21 joint season separate.</x:v>
      </x:c>
    </x:row>
    <x:row r="1717" ht="23" customHeight="1">
      <x:c r="A1717" s="8" t="str">
        <x:v>ACN</x:v>
      </x:c>
      <x:c r="B1717" s="11" t="n">
        <x:v>2023</x:v>
      </x:c>
      <x:c r="C1717" s="8" t="str">
        <x:v>ジャパンクリエイトチャレンジ in 福岡雷山</x:v>
      </x:c>
      <x:c r="D1717" s="11" t="str">
        <x:v>JPY</x:v>
      </x:c>
      <x:c r="E1717" s="13" t="n">
        <x:v>15000000</x:v>
      </x:c>
      <x:c r="F1717" s="8" t="str">
        <x:v>official_calendar_value</x:v>
      </x:c>
      <x:c r="G1717" s="8" t="str">
        <x:v>生源寺 龍憲</x:v>
      </x:c>
      <x:c r="H1717" s="8" t="str"/>
      <x:c r="I1717" s="8" t="str">
        <x:v>https://www.jgto.org/tournament?tourna_kbn_id=3&amp;year=2023</x:v>
      </x:c>
      <x:c r="J1717" s="8" t="str">
        <x:v>¥15,000,000 / Historical JGTO schedule JPY values can already include official conversion of overseas events; not domestic-only. Calendar-year view; 2020/21 joint season separate.</x:v>
      </x:c>
    </x:row>
    <x:row r="1718" ht="23" customHeight="1">
      <x:c r="A1718" s="8" t="str">
        <x:v>JGTO</x:v>
      </x:c>
      <x:c r="B1718" s="11" t="n">
        <x:v>2023</x:v>
      </x:c>
      <x:c r="C1718" s="8" t="str">
        <x:v>ハナ銀行 インビテーショナル</x:v>
      </x:c>
      <x:c r="D1718" s="11" t="str">
        <x:v>JPY</x:v>
      </x:c>
      <x:c r="E1718" s="13" t="n">
        <x:v>91636364</x:v>
      </x:c>
      <x:c r="F1718" s="8" t="str">
        <x:v>official_calendar_value</x:v>
      </x:c>
      <x:c r="G1718" s="8" t="str">
        <x:v>ヤン ジホ</x:v>
      </x:c>
      <x:c r="H1718" s="8" t="str"/>
      <x:c r="I1718" s="8" t="str">
        <x:v>https://www.jgto.org/tournament?tourna_kbn_id=3&amp;year=2023</x:v>
      </x:c>
      <x:c r="J1718" s="8" t="str">
        <x:v>¥91,636,364 / Historical JGTO schedule JPY values can already include official conversion of overseas events; not domestic-only. Calendar-year view; 2020/21 joint season separate.</x:v>
      </x:c>
    </x:row>
    <x:row r="1719" ht="23" customHeight="1">
      <x:c r="A1719" s="8" t="str">
        <x:v>JGTO</x:v>
      </x:c>
      <x:c r="B1719" s="11" t="n">
        <x:v>2023</x:v>
      </x:c>
      <x:c r="C1719" s="8" t="str">
        <x:v>JAPAN PLAYERS CHAMPIONSHIP by サトウ食品</x:v>
      </x:c>
      <x:c r="D1719" s="11" t="str">
        <x:v>JPY</x:v>
      </x:c>
      <x:c r="E1719" s="13" t="n">
        <x:v>50000000</x:v>
      </x:c>
      <x:c r="F1719" s="8" t="str">
        <x:v>official_calendar_value</x:v>
      </x:c>
      <x:c r="G1719" s="8" t="str">
        <x:v>谷原 秀人</x:v>
      </x:c>
      <x:c r="H1719" s="8" t="str"/>
      <x:c r="I1719" s="8" t="str">
        <x:v>https://www.jgto.org/tournament?tourna_kbn_id=3&amp;year=2023</x:v>
      </x:c>
      <x:c r="J1719" s="8" t="str">
        <x:v>¥50,000,000 / Historical JGTO schedule JPY values can already include official conversion of overseas events; not domestic-only. Calendar-year view; 2020/21 joint season separate.</x:v>
      </x:c>
    </x:row>
    <x:row r="1720" ht="23" customHeight="1">
      <x:c r="A1720" s="8" t="str">
        <x:v>JGTO</x:v>
      </x:c>
      <x:c r="B1720" s="11" t="n">
        <x:v>2023</x:v>
      </x:c>
      <x:c r="C1720" s="8" t="str">
        <x:v>長嶋茂雄INVITATIONALセガサミーカップゴルフトーナメント</x:v>
      </x:c>
      <x:c r="D1720" s="11" t="str">
        <x:v>JPY</x:v>
      </x:c>
      <x:c r="E1720" s="13" t="n">
        <x:v>150000000</x:v>
      </x:c>
      <x:c r="F1720" s="8" t="str">
        <x:v>official_calendar_value</x:v>
      </x:c>
      <x:c r="G1720" s="8" t="str">
        <x:v>Ｊ・クルーガー</x:v>
      </x:c>
      <x:c r="H1720" s="8" t="str"/>
      <x:c r="I1720" s="8" t="str">
        <x:v>https://www.jgto.org/tournament?tourna_kbn_id=3&amp;year=2023</x:v>
      </x:c>
      <x:c r="J1720" s="8" t="str">
        <x:v>¥150,000,000 / Historical JGTO schedule JPY values can already include official conversion of overseas events; not domestic-only. Calendar-year view; 2020/21 joint season separate.</x:v>
      </x:c>
    </x:row>
    <x:row r="1721" ht="23" customHeight="1">
      <x:c r="A1721" s="8" t="str">
        <x:v>ACN</x:v>
      </x:c>
      <x:c r="B1721" s="11" t="n">
        <x:v>2023</x:v>
      </x:c>
      <x:c r="C1721" s="8" t="str">
        <x:v>南秋田カントリークラブみちのくチャレンジトーナメント</x:v>
      </x:c>
      <x:c r="D1721" s="11" t="str">
        <x:v>JPY</x:v>
      </x:c>
      <x:c r="E1721" s="13" t="n">
        <x:v>15000000</x:v>
      </x:c>
      <x:c r="F1721" s="8" t="str">
        <x:v>official_calendar_value</x:v>
      </x:c>
      <x:c r="G1721" s="8" t="str">
        <x:v>生源寺 龍憲</x:v>
      </x:c>
      <x:c r="H1721" s="8" t="str"/>
      <x:c r="I1721" s="8" t="str">
        <x:v>https://www.jgto.org/tournament?tourna_kbn_id=3&amp;year=2023</x:v>
      </x:c>
      <x:c r="J1721" s="8" t="str">
        <x:v>¥15,000,000 / Historical JGTO schedule JPY values can already include official conversion of overseas events; not domestic-only. Calendar-year view; 2020/21 joint season separate.</x:v>
      </x:c>
    </x:row>
    <x:row r="1722" ht="23" customHeight="1">
      <x:c r="A1722" s="8" t="str">
        <x:v>JGTO</x:v>
      </x:c>
      <x:c r="B1722" s="11" t="n">
        <x:v>2023</x:v>
      </x:c>
      <x:c r="C1722" s="8" t="str">
        <x:v>日本プロゴルフ選手権大会</x:v>
      </x:c>
      <x:c r="D1722" s="11" t="str">
        <x:v>JPY</x:v>
      </x:c>
      <x:c r="E1722" s="13" t="n">
        <x:v>150000000</x:v>
      </x:c>
      <x:c r="F1722" s="8" t="str">
        <x:v>official_calendar_value</x:v>
      </x:c>
      <x:c r="G1722" s="8" t="str">
        <x:v>平田 憲聖</x:v>
      </x:c>
      <x:c r="H1722" s="8" t="str"/>
      <x:c r="I1722" s="8" t="str">
        <x:v>https://www.jgto.org/tournament?tourna_kbn_id=3&amp;year=2023</x:v>
      </x:c>
      <x:c r="J1722" s="8" t="str">
        <x:v>¥150,000,000 / Historical JGTO schedule JPY values can already include official conversion of overseas events; not domestic-only. Calendar-year view; 2020/21 joint season separate.</x:v>
      </x:c>
    </x:row>
    <x:row r="1723" ht="23" customHeight="1">
      <x:c r="A1723" s="8" t="str">
        <x:v>JGTO</x:v>
      </x:c>
      <x:c r="B1723" s="11" t="n">
        <x:v>2023</x:v>
      </x:c>
      <x:c r="C1723" s="8" t="str">
        <x:v>横浜ミナト Championship ～Fujiki Centennial～</x:v>
      </x:c>
      <x:c r="D1723" s="11" t="str">
        <x:v>JPY</x:v>
      </x:c>
      <x:c r="E1723" s="13" t="n">
        <x:v>100000000</x:v>
      </x:c>
      <x:c r="F1723" s="8" t="str">
        <x:v>official_calendar_value</x:v>
      </x:c>
      <x:c r="G1723" s="8" t="str">
        <x:v>中島 啓太</x:v>
      </x:c>
      <x:c r="H1723" s="8" t="str"/>
      <x:c r="I1723" s="8" t="str">
        <x:v>https://www.jgto.org/tournament?tourna_kbn_id=3&amp;year=2023</x:v>
      </x:c>
      <x:c r="J1723" s="8" t="str">
        <x:v>¥100,000,000 / Historical JGTO schedule JPY values can already include official conversion of overseas events; not domestic-only. Calendar-year view; 2020/21 joint season separate.</x:v>
      </x:c>
    </x:row>
    <x:row r="1724" ht="23" customHeight="1">
      <x:c r="A1724" s="8" t="str">
        <x:v>JGTO</x:v>
      </x:c>
      <x:c r="B1724" s="11" t="n">
        <x:v>2023</x:v>
      </x:c>
      <x:c r="C1724" s="8" t="str">
        <x:v>Sansan KBCオーガスタゴルフトーナメント</x:v>
      </x:c>
      <x:c r="D1724" s="11" t="str">
        <x:v>JPY</x:v>
      </x:c>
      <x:c r="E1724" s="13" t="n">
        <x:v>100000000</x:v>
      </x:c>
      <x:c r="F1724" s="8" t="str">
        <x:v>official_calendar_value</x:v>
      </x:c>
      <x:c r="G1724" s="8" t="str">
        <x:v>宋 永漢</x:v>
      </x:c>
      <x:c r="H1724" s="8" t="str"/>
      <x:c r="I1724" s="8" t="str">
        <x:v>https://www.jgto.org/tournament?tourna_kbn_id=3&amp;year=2023</x:v>
      </x:c>
      <x:c r="J1724" s="8" t="str">
        <x:v>¥100,000,000 / Historical JGTO schedule JPY values can already include official conversion of overseas events; not domestic-only. Calendar-year view; 2020/21 joint season separate.</x:v>
      </x:c>
    </x:row>
    <x:row r="1725" ht="23" customHeight="1">
      <x:c r="A1725" s="8" t="str">
        <x:v>JGTO</x:v>
      </x:c>
      <x:c r="B1725" s="11" t="n">
        <x:v>2023</x:v>
      </x:c>
      <x:c r="C1725" s="8" t="str">
        <x:v>フジサンケイクラシック</x:v>
      </x:c>
      <x:c r="D1725" s="11" t="str">
        <x:v>JPY</x:v>
      </x:c>
      <x:c r="E1725" s="13" t="n">
        <x:v>110000000</x:v>
      </x:c>
      <x:c r="F1725" s="8" t="str">
        <x:v>official_calendar_value</x:v>
      </x:c>
      <x:c r="G1725" s="8" t="str">
        <x:v>金谷 拓実</x:v>
      </x:c>
      <x:c r="H1725" s="8" t="str"/>
      <x:c r="I1725" s="8" t="str">
        <x:v>https://www.jgto.org/tournament?tourna_kbn_id=3&amp;year=2023</x:v>
      </x:c>
      <x:c r="J1725" s="8" t="str">
        <x:v>¥110,000,000 / Historical JGTO schedule JPY values can already include official conversion of overseas events; not domestic-only. Calendar-year view; 2020/21 joint season separate.</x:v>
      </x:c>
    </x:row>
    <x:row r="1726" ht="23" customHeight="1">
      <x:c r="A1726" s="8" t="str">
        <x:v>ACN</x:v>
      </x:c>
      <x:c r="B1726" s="11" t="n">
        <x:v>2023</x:v>
      </x:c>
      <x:c r="C1726" s="8" t="str">
        <x:v>ダンロップフェニックストーナメントチャレンジinふくしま</x:v>
      </x:c>
      <x:c r="D1726" s="11" t="str">
        <x:v>JPY</x:v>
      </x:c>
      <x:c r="E1726" s="13" t="n">
        <x:v>15000000</x:v>
      </x:c>
      <x:c r="F1726" s="8" t="str">
        <x:v>official_calendar_value</x:v>
      </x:c>
      <x:c r="G1726" s="8" t="str">
        <x:v>@杉浦 悠太</x:v>
      </x:c>
      <x:c r="H1726" s="8" t="str"/>
      <x:c r="I1726" s="8" t="str">
        <x:v>https://www.jgto.org/tournament?tourna_kbn_id=3&amp;year=2023</x:v>
      </x:c>
      <x:c r="J1726" s="8" t="str">
        <x:v>¥15,000,000 / Historical JGTO schedule JPY values can already include official conversion of overseas events; not domestic-only. Calendar-year view; 2020/21 joint season separate.</x:v>
      </x:c>
    </x:row>
    <x:row r="1727" ht="23" customHeight="1">
      <x:c r="A1727" s="8" t="str">
        <x:v>ACN</x:v>
      </x:c>
      <x:c r="B1727" s="11" t="n">
        <x:v>2023</x:v>
      </x:c>
      <x:c r="C1727" s="8" t="str">
        <x:v>PGM Challenge</x:v>
      </x:c>
      <x:c r="D1727" s="11" t="str">
        <x:v>JPY</x:v>
      </x:c>
      <x:c r="E1727" s="13" t="n">
        <x:v>15000000</x:v>
      </x:c>
      <x:c r="F1727" s="8" t="str">
        <x:v>official_calendar_value</x:v>
      </x:c>
      <x:c r="G1727" s="8" t="str">
        <x:v>今野 大喜</x:v>
      </x:c>
      <x:c r="H1727" s="8" t="str"/>
      <x:c r="I1727" s="8" t="str">
        <x:v>https://www.jgto.org/tournament?tourna_kbn_id=3&amp;year=2023</x:v>
      </x:c>
      <x:c r="J1727" s="8" t="str">
        <x:v>¥15,000,000 / Historical JGTO schedule JPY values can already include official conversion of overseas events; not domestic-only. Calendar-year view; 2020/21 joint season separate.</x:v>
      </x:c>
    </x:row>
    <x:row r="1728" ht="23" customHeight="1">
      <x:c r="A1728" s="8" t="str">
        <x:v>JGTO</x:v>
      </x:c>
      <x:c r="B1728" s="11" t="n">
        <x:v>2023</x:v>
      </x:c>
      <x:c r="C1728" s="8" t="str">
        <x:v>Shinhan Donghae Open</x:v>
      </x:c>
      <x:c r="D1728" s="11" t="str">
        <x:v>JPY</x:v>
      </x:c>
      <x:c r="E1728" s="13" t="n">
        <x:v>141120000</x:v>
      </x:c>
      <x:c r="F1728" s="8" t="str">
        <x:v>official_calendar_value</x:v>
      </x:c>
      <x:c r="G1728" s="8" t="str">
        <x:v>高 君宅</x:v>
      </x:c>
      <x:c r="H1728" s="8" t="str"/>
      <x:c r="I1728" s="8" t="str">
        <x:v>https://www.jgto.org/tournament?tourna_kbn_id=3&amp;year=2023</x:v>
      </x:c>
      <x:c r="J1728" s="8" t="str">
        <x:v>141,120,000円 / Historical JGTO schedule JPY values can already include official conversion of overseas events; not domestic-only. Calendar-year view; 2020/21 joint season separate.</x:v>
      </x:c>
    </x:row>
    <x:row r="1729" ht="23" customHeight="1">
      <x:c r="A1729" s="8" t="str">
        <x:v>JGTO</x:v>
      </x:c>
      <x:c r="B1729" s="11" t="n">
        <x:v>2023</x:v>
      </x:c>
      <x:c r="C1729" s="8" t="str">
        <x:v>ANAオープンゴルフトーナメント</x:v>
      </x:c>
      <x:c r="D1729" s="11" t="str">
        <x:v>JPY</x:v>
      </x:c>
      <x:c r="E1729" s="13" t="n">
        <x:v>100000000</x:v>
      </x:c>
      <x:c r="F1729" s="8" t="str">
        <x:v>official_calendar_value</x:v>
      </x:c>
      <x:c r="G1729" s="8" t="str">
        <x:v>谷原 秀人</x:v>
      </x:c>
      <x:c r="H1729" s="8" t="str"/>
      <x:c r="I1729" s="8" t="str">
        <x:v>https://www.jgto.org/tournament?tourna_kbn_id=3&amp;year=2023</x:v>
      </x:c>
      <x:c r="J1729" s="8" t="str">
        <x:v>¥100,000,000 / Historical JGTO schedule JPY values can already include official conversion of overseas events; not domestic-only. Calendar-year view; 2020/21 joint season separate.</x:v>
      </x:c>
    </x:row>
    <x:row r="1730" ht="23" customHeight="1">
      <x:c r="A1730" s="8" t="str">
        <x:v>JGTO</x:v>
      </x:c>
      <x:c r="B1730" s="11" t="n">
        <x:v>2023</x:v>
      </x:c>
      <x:c r="C1730" s="8" t="str">
        <x:v>パナソニックオープンゴルフチャンピオンシップ</x:v>
      </x:c>
      <x:c r="D1730" s="11" t="str">
        <x:v>JPY</x:v>
      </x:c>
      <x:c r="E1730" s="13" t="n">
        <x:v>100000000</x:v>
      </x:c>
      <x:c r="F1730" s="8" t="str">
        <x:v>official_calendar_value</x:v>
      </x:c>
      <x:c r="G1730" s="8" t="str">
        <x:v>大槻 智春</x:v>
      </x:c>
      <x:c r="H1730" s="8" t="str"/>
      <x:c r="I1730" s="8" t="str">
        <x:v>https://www.jgto.org/tournament?tourna_kbn_id=3&amp;year=2023</x:v>
      </x:c>
      <x:c r="J1730" s="8" t="str">
        <x:v>¥100,000,000 / Historical JGTO schedule JPY values can already include official conversion of overseas events; not domestic-only. Calendar-year view; 2020/21 joint season separate.</x:v>
      </x:c>
    </x:row>
    <x:row r="1731" ht="23" customHeight="1">
      <x:c r="A1731" s="8" t="str">
        <x:v>ACN</x:v>
      </x:c>
      <x:c r="B1731" s="11" t="n">
        <x:v>2023</x:v>
      </x:c>
      <x:c r="C1731" s="8" t="str">
        <x:v>エリートグリップチャレンジ</x:v>
      </x:c>
      <x:c r="D1731" s="11" t="str">
        <x:v>JPY</x:v>
      </x:c>
      <x:c r="E1731" s="13" t="n">
        <x:v>15000000</x:v>
      </x:c>
      <x:c r="F1731" s="8" t="str">
        <x:v>official_calendar_value</x:v>
      </x:c>
      <x:c r="G1731" s="8" t="str">
        <x:v>木村 太一</x:v>
      </x:c>
      <x:c r="H1731" s="8" t="str"/>
      <x:c r="I1731" s="8" t="str">
        <x:v>https://www.jgto.org/tournament?tourna_kbn_id=3&amp;year=2023</x:v>
      </x:c>
      <x:c r="J1731" s="8" t="str">
        <x:v>¥15,000,000 / Historical JGTO schedule JPY values can already include official conversion of overseas events; not domestic-only. Calendar-year view; 2020/21 joint season separate.</x:v>
      </x:c>
    </x:row>
    <x:row r="1732" ht="23" customHeight="1">
      <x:c r="A1732" s="8" t="str">
        <x:v>JGTO</x:v>
      </x:c>
      <x:c r="B1732" s="11" t="n">
        <x:v>2023</x:v>
      </x:c>
      <x:c r="C1732" s="8" t="str">
        <x:v>バンテリン東海クラシック</x:v>
      </x:c>
      <x:c r="D1732" s="11" t="str">
        <x:v>JPY</x:v>
      </x:c>
      <x:c r="E1732" s="13" t="n">
        <x:v>110000000</x:v>
      </x:c>
      <x:c r="F1732" s="8" t="str">
        <x:v>official_calendar_value</x:v>
      </x:c>
      <x:c r="G1732" s="8" t="str">
        <x:v>木下 裕太</x:v>
      </x:c>
      <x:c r="H1732" s="8" t="str"/>
      <x:c r="I1732" s="8" t="str">
        <x:v>https://www.jgto.org/tournament?tourna_kbn_id=3&amp;year=2023</x:v>
      </x:c>
      <x:c r="J1732" s="8" t="str">
        <x:v>¥110,000,000 / Historical JGTO schedule JPY values can already include official conversion of overseas events; not domestic-only. Calendar-year view; 2020/21 joint season separate.</x:v>
      </x:c>
    </x:row>
    <x:row r="1733" ht="23" customHeight="1">
      <x:c r="A1733" s="8" t="str">
        <x:v>ACN</x:v>
      </x:c>
      <x:c r="B1733" s="11" t="n">
        <x:v>2023</x:v>
      </x:c>
      <x:c r="C1733" s="8" t="str">
        <x:v>石川遼 everyone PROJECT Challenge</x:v>
      </x:c>
      <x:c r="D1733" s="11" t="str">
        <x:v>JPY</x:v>
      </x:c>
      <x:c r="E1733" s="13" t="n">
        <x:v>15000000</x:v>
      </x:c>
      <x:c r="F1733" s="8" t="str">
        <x:v>official_calendar_value</x:v>
      </x:c>
      <x:c r="G1733" s="8" t="str">
        <x:v>@清水 蔵之介</x:v>
      </x:c>
      <x:c r="H1733" s="8" t="str"/>
      <x:c r="I1733" s="8" t="str">
        <x:v>https://www.jgto.org/tournament?tourna_kbn_id=3&amp;year=2023</x:v>
      </x:c>
      <x:c r="J1733" s="8" t="str">
        <x:v>¥15,000,000 / Historical JGTO schedule JPY values can already include official conversion of overseas events; not domestic-only. Calendar-year view; 2020/21 joint season separate.</x:v>
      </x:c>
    </x:row>
    <x:row r="1734" ht="23" customHeight="1">
      <x:c r="A1734" s="8" t="str">
        <x:v>JGTO</x:v>
      </x:c>
      <x:c r="B1734" s="11" t="n">
        <x:v>2023</x:v>
      </x:c>
      <x:c r="C1734" s="8" t="str">
        <x:v>ACNチャンピオンシップゴルフトーナメント</x:v>
      </x:c>
      <x:c r="D1734" s="11" t="str">
        <x:v>JPY</x:v>
      </x:c>
      <x:c r="E1734" s="13" t="n">
        <x:v>100000000</x:v>
      </x:c>
      <x:c r="F1734" s="8" t="str">
        <x:v>official_calendar_value</x:v>
      </x:c>
      <x:c r="G1734" s="8" t="str">
        <x:v>稲森 佑貴</x:v>
      </x:c>
      <x:c r="H1734" s="8" t="str"/>
      <x:c r="I1734" s="8" t="str">
        <x:v>https://www.jgto.org/tournament?tourna_kbn_id=3&amp;year=2023</x:v>
      </x:c>
      <x:c r="J1734" s="8" t="str">
        <x:v>¥100,000,000 / Historical JGTO schedule JPY values can already include official conversion of overseas events; not domestic-only. Calendar-year view; 2020/21 joint season separate.</x:v>
      </x:c>
    </x:row>
    <x:row r="1735" ht="23" customHeight="1">
      <x:c r="A1735" s="8" t="str">
        <x:v>JGTO</x:v>
      </x:c>
      <x:c r="B1735" s="11" t="n">
        <x:v>2023</x:v>
      </x:c>
      <x:c r="C1735" s="8" t="str">
        <x:v>日本オープンゴルフ選手権</x:v>
      </x:c>
      <x:c r="D1735" s="11" t="str">
        <x:v>JPY</x:v>
      </x:c>
      <x:c r="E1735" s="13" t="n">
        <x:v>210000000</x:v>
      </x:c>
      <x:c r="F1735" s="8" t="str">
        <x:v>official_calendar_value</x:v>
      </x:c>
      <x:c r="G1735" s="8" t="str">
        <x:v>岩﨑 亜久竜</x:v>
      </x:c>
      <x:c r="H1735" s="8" t="str"/>
      <x:c r="I1735" s="8" t="str">
        <x:v>https://www.jgto.org/tournament?tourna_kbn_id=3&amp;year=2023</x:v>
      </x:c>
      <x:c r="J1735" s="8" t="str">
        <x:v>¥210,000,000 / Historical JGTO schedule JPY values can already include official conversion of overseas events; not domestic-only. Calendar-year view; 2020/21 joint season separate.</x:v>
      </x:c>
    </x:row>
    <x:row r="1736" ht="23" customHeight="1">
      <x:c r="A1736" s="8" t="str">
        <x:v>ACN</x:v>
      </x:c>
      <x:c r="B1736" s="11" t="n">
        <x:v>2023</x:v>
      </x:c>
      <x:c r="C1736" s="8" t="str">
        <x:v>ディライトワークス JGTO ファイナル</x:v>
      </x:c>
      <x:c r="D1736" s="11" t="str">
        <x:v>JPY</x:v>
      </x:c>
      <x:c r="E1736" s="13" t="n">
        <x:v>20000000</x:v>
      </x:c>
      <x:c r="F1736" s="8" t="str">
        <x:v>official_calendar_value</x:v>
      </x:c>
      <x:c r="G1736" s="8" t="str">
        <x:v>伊藤 有志</x:v>
      </x:c>
      <x:c r="H1736" s="8" t="str"/>
      <x:c r="I1736" s="8" t="str">
        <x:v>https://www.jgto.org/tournament?tourna_kbn_id=3&amp;year=2023</x:v>
      </x:c>
      <x:c r="J1736" s="8" t="str">
        <x:v>¥20,000,000 / Historical JGTO schedule JPY values can already include official conversion of overseas events; not domestic-only. Calendar-year view; 2020/21 joint season separate.</x:v>
      </x:c>
    </x:row>
    <x:row r="1737" ht="23" customHeight="1">
      <x:c r="A1737" s="8" t="str">
        <x:v>JGTO</x:v>
      </x:c>
      <x:c r="B1737" s="11" t="n">
        <x:v>2023</x:v>
      </x:c>
      <x:c r="C1737" s="8" t="str">
        <x:v>マイナビABCチャンピオンシップゴルフトーナメント</x:v>
      </x:c>
      <x:c r="D1737" s="11" t="str">
        <x:v>JPY</x:v>
      </x:c>
      <x:c r="E1737" s="13" t="n">
        <x:v>120000000</x:v>
      </x:c>
      <x:c r="F1737" s="8" t="str">
        <x:v>official_calendar_value</x:v>
      </x:c>
      <x:c r="G1737" s="8" t="str">
        <x:v>中島 啓太</x:v>
      </x:c>
      <x:c r="H1737" s="8" t="str"/>
      <x:c r="I1737" s="8" t="str">
        <x:v>https://www.jgto.org/tournament?tourna_kbn_id=3&amp;year=2023</x:v>
      </x:c>
      <x:c r="J1737" s="8" t="str">
        <x:v>¥120,000,000 / Historical JGTO schedule JPY values can already include official conversion of overseas events; not domestic-only. Calendar-year view; 2020/21 joint season separate.</x:v>
      </x:c>
    </x:row>
    <x:row r="1738" ht="23" customHeight="1">
      <x:c r="A1738" s="8" t="str">
        <x:v>JGTO</x:v>
      </x:c>
      <x:c r="B1738" s="11" t="n">
        <x:v>2023</x:v>
      </x:c>
      <x:c r="C1738" s="8" t="str">
        <x:v>三井住友VISA太平洋マスターズ</x:v>
      </x:c>
      <x:c r="D1738" s="11" t="str">
        <x:v>JPY</x:v>
      </x:c>
      <x:c r="E1738" s="13" t="n">
        <x:v>200000000</x:v>
      </x:c>
      <x:c r="F1738" s="8" t="str">
        <x:v>official_calendar_value</x:v>
      </x:c>
      <x:c r="G1738" s="8" t="str">
        <x:v>今平 周吾</x:v>
      </x:c>
      <x:c r="H1738" s="8" t="str"/>
      <x:c r="I1738" s="8" t="str">
        <x:v>https://www.jgto.org/tournament?tourna_kbn_id=3&amp;year=2023</x:v>
      </x:c>
      <x:c r="J1738" s="8" t="str">
        <x:v>¥200,000,000 / Historical JGTO schedule JPY values can already include official conversion of overseas events; not domestic-only. Calendar-year view; 2020/21 joint season separate.</x:v>
      </x:c>
    </x:row>
    <x:row r="1739" ht="23" customHeight="1">
      <x:c r="A1739" s="8" t="str">
        <x:v>JGTO</x:v>
      </x:c>
      <x:c r="B1739" s="11" t="n">
        <x:v>2023</x:v>
      </x:c>
      <x:c r="C1739" s="8" t="str">
        <x:v>ダンロップフェニックストーナメント</x:v>
      </x:c>
      <x:c r="D1739" s="11" t="str">
        <x:v>JPY</x:v>
      </x:c>
      <x:c r="E1739" s="13" t="n">
        <x:v>200000000</x:v>
      </x:c>
      <x:c r="F1739" s="8" t="str">
        <x:v>official_calendar_value</x:v>
      </x:c>
      <x:c r="G1739" s="8" t="str">
        <x:v>@杉浦 悠太</x:v>
      </x:c>
      <x:c r="H1739" s="8" t="str"/>
      <x:c r="I1739" s="8" t="str">
        <x:v>https://www.jgto.org/tournament?tourna_kbn_id=3&amp;year=2023</x:v>
      </x:c>
      <x:c r="J1739" s="8" t="str">
        <x:v>¥200,000,000 / Historical JGTO schedule JPY values can already include official conversion of overseas events; not domestic-only. Calendar-year view; 2020/21 joint season separate.</x:v>
      </x:c>
    </x:row>
    <x:row r="1740" ht="23" customHeight="1">
      <x:c r="A1740" s="8" t="str">
        <x:v>JGTO</x:v>
      </x:c>
      <x:c r="B1740" s="11" t="n">
        <x:v>2023</x:v>
      </x:c>
      <x:c r="C1740" s="8" t="str">
        <x:v>カシオワールドオープンゴルフトーナメント</x:v>
      </x:c>
      <x:c r="D1740" s="11" t="str">
        <x:v>JPY</x:v>
      </x:c>
      <x:c r="E1740" s="13" t="n">
        <x:v>200000000</x:v>
      </x:c>
      <x:c r="F1740" s="8" t="str">
        <x:v>official_calendar_value</x:v>
      </x:c>
      <x:c r="G1740" s="8" t="str">
        <x:v>鍋谷 太一</x:v>
      </x:c>
      <x:c r="H1740" s="8" t="str"/>
      <x:c r="I1740" s="8" t="str">
        <x:v>https://www.jgto.org/tournament?tourna_kbn_id=3&amp;year=2023</x:v>
      </x:c>
      <x:c r="J1740" s="8" t="str">
        <x:v>¥200,000,000 / Historical JGTO schedule JPY values can already include official conversion of overseas events; not domestic-only. Calendar-year view; 2020/21 joint season separate.</x:v>
      </x:c>
    </x:row>
    <x:row r="1741" ht="23" customHeight="1">
      <x:c r="A1741" s="8" t="str">
        <x:v>JGTO</x:v>
      </x:c>
      <x:c r="B1741" s="11" t="n">
        <x:v>2023</x:v>
      </x:c>
      <x:c r="C1741" s="8" t="str">
        <x:v>ゴルフ日本シリーズJTカップ</x:v>
      </x:c>
      <x:c r="D1741" s="11" t="str">
        <x:v>JPY</x:v>
      </x:c>
      <x:c r="E1741" s="13" t="n">
        <x:v>130000000</x:v>
      </x:c>
      <x:c r="F1741" s="8" t="str">
        <x:v>official_calendar_value</x:v>
      </x:c>
      <x:c r="G1741" s="8" t="str">
        <x:v>蟬川 泰果</x:v>
      </x:c>
      <x:c r="H1741" s="8" t="str"/>
      <x:c r="I1741" s="8" t="str">
        <x:v>https://www.jgto.org/tournament?tourna_kbn_id=3&amp;year=2023</x:v>
      </x:c>
      <x:c r="J1741" s="8" t="str">
        <x:v>¥130,000,000 / Historical JGTO schedule JPY values can already include official conversion of overseas events; not domestic-only. Calendar-year view; 2020/21 joint season separate.</x:v>
      </x:c>
    </x:row>
    <x:row r="1742" ht="23" customHeight="1">
      <x:c r="A1742" s="8" t="str">
        <x:v>JLPGA</x:v>
      </x:c>
      <x:c r="B1742" s="11" t="n">
        <x:v>2023</x:v>
      </x:c>
      <x:c r="C1742" s="8" t="str">
        <x:v>第36回ダイキンオーキッドレディスゴルフトーナメント</x:v>
      </x:c>
      <x:c r="D1742" s="11" t="str">
        <x:v>JPY</x:v>
      </x:c>
      <x:c r="E1742" s="13" t="n">
        <x:v>120000000</x:v>
      </x:c>
      <x:c r="F1742" s="8" t="str">
        <x:v>official_schedule_API</x:v>
      </x:c>
      <x:c r="G1742" s="8" t="str">
        <x:v>申 ジエ</x:v>
      </x:c>
      <x:c r="H1742" s="8" t="str"/>
      <x:c r="I1742" s="8" t="str">
        <x:v>https://open-api.lpga.or.jp/OWS/tour/2023/schedule.json</x:v>
      </x:c>
      <x:c r="J1742" s="8" t="str">
        <x:v>Held event with winner; published purse rather than sum of actual payments. JLPGA temporary members excluded from ranking.</x:v>
      </x:c>
    </x:row>
    <x:row r="1743" ht="23" customHeight="1">
      <x:c r="A1743" s="8" t="str">
        <x:v>JLPGA</x:v>
      </x:c>
      <x:c r="B1743" s="11" t="n">
        <x:v>2023</x:v>
      </x:c>
      <x:c r="C1743" s="8" t="str">
        <x:v>明治安田生命レディス ヨコハマタイヤゴルフトーナメント</x:v>
      </x:c>
      <x:c r="D1743" s="11" t="str">
        <x:v>JPY</x:v>
      </x:c>
      <x:c r="E1743" s="13" t="n">
        <x:v>100000000</x:v>
      </x:c>
      <x:c r="F1743" s="8" t="str">
        <x:v>official_schedule_API</x:v>
      </x:c>
      <x:c r="G1743" s="8" t="str">
        <x:v>吉本 ひかる</x:v>
      </x:c>
      <x:c r="H1743" s="8" t="str"/>
      <x:c r="I1743" s="8" t="str">
        <x:v>https://open-api.lpga.or.jp/OWS/tour/2023/schedule.json</x:v>
      </x:c>
      <x:c r="J1743" s="8" t="str">
        <x:v>Held event with winner; published purse rather than sum of actual payments. JLPGA temporary members excluded from ranking.</x:v>
      </x:c>
    </x:row>
    <x:row r="1744" ht="23" customHeight="1">
      <x:c r="A1744" s="8" t="str">
        <x:v>JLPGA Step Up</x:v>
      </x:c>
      <x:c r="B1744" s="11" t="n">
        <x:v>2023</x:v>
      </x:c>
      <x:c r="C1744" s="8" t="str">
        <x:v>大王海運レディスオープン</x:v>
      </x:c>
      <x:c r="D1744" s="11" t="str">
        <x:v>JPY</x:v>
      </x:c>
      <x:c r="E1744" s="13" t="n">
        <x:v>20000000</x:v>
      </x:c>
      <x:c r="F1744" s="8" t="str">
        <x:v>official_schedule_API</x:v>
      </x:c>
      <x:c r="G1744" s="8" t="str">
        <x:v>鬼頭 さくら</x:v>
      </x:c>
      <x:c r="H1744" s="8" t="str"/>
      <x:c r="I1744" s="8" t="str">
        <x:v>https://open-api.lpga.or.jp/OWS/tour/2023/schedule.json</x:v>
      </x:c>
      <x:c r="J1744" s="8" t="str">
        <x:v>Held event with winner; published purse rather than sum of actual payments. JLPGA temporary members excluded from ranking.</x:v>
      </x:c>
    </x:row>
    <x:row r="1745" ht="23" customHeight="1">
      <x:c r="A1745" s="8" t="str">
        <x:v>JLPGA</x:v>
      </x:c>
      <x:c r="B1745" s="11" t="n">
        <x:v>2023</x:v>
      </x:c>
      <x:c r="C1745" s="8" t="str">
        <x:v>Tポイント×ＥＮＥＯＳ ゴルフトーナメント</x:v>
      </x:c>
      <x:c r="D1745" s="11" t="str">
        <x:v>JPY</x:v>
      </x:c>
      <x:c r="E1745" s="13" t="n">
        <x:v>100000000</x:v>
      </x:c>
      <x:c r="F1745" s="8" t="str">
        <x:v>official_schedule_API</x:v>
      </x:c>
      <x:c r="G1745" s="8" t="str">
        <x:v>青木 瀬令奈</x:v>
      </x:c>
      <x:c r="H1745" s="8" t="str"/>
      <x:c r="I1745" s="8" t="str">
        <x:v>https://open-api.lpga.or.jp/OWS/tour/2023/schedule.json</x:v>
      </x:c>
      <x:c r="J1745" s="8" t="str">
        <x:v>Held event with winner; published purse rather than sum of actual payments. JLPGA temporary members excluded from ranking.</x:v>
      </x:c>
    </x:row>
    <x:row r="1746" ht="23" customHeight="1">
      <x:c r="A1746" s="8" t="str">
        <x:v>JLPGA</x:v>
      </x:c>
      <x:c r="B1746" s="11" t="n">
        <x:v>2023</x:v>
      </x:c>
      <x:c r="C1746" s="8" t="str">
        <x:v>アクサレディスゴルフトーナメント in MIYAZAKI 2023</x:v>
      </x:c>
      <x:c r="D1746" s="11" t="str">
        <x:v>JPY</x:v>
      </x:c>
      <x:c r="E1746" s="13" t="n">
        <x:v>100000000</x:v>
      </x:c>
      <x:c r="F1746" s="8" t="str">
        <x:v>official_schedule_API</x:v>
      </x:c>
      <x:c r="G1746" s="8" t="str">
        <x:v>山内 日菜子</x:v>
      </x:c>
      <x:c r="H1746" s="8" t="str"/>
      <x:c r="I1746" s="8" t="str">
        <x:v>https://open-api.lpga.or.jp/OWS/tour/2023/schedule.json</x:v>
      </x:c>
      <x:c r="J1746" s="8" t="str">
        <x:v>Held event with winner; published purse rather than sum of actual payments. JLPGA temporary members excluded from ranking.</x:v>
      </x:c>
    </x:row>
    <x:row r="1747" ht="23" customHeight="1">
      <x:c r="A1747" s="8" t="str">
        <x:v>JLPGA Step Up</x:v>
      </x:c>
      <x:c r="B1747" s="11" t="n">
        <x:v>2023</x:v>
      </x:c>
      <x:c r="C1747" s="8" t="str">
        <x:v>ラシンク・ニンジニア／RKB レディース</x:v>
      </x:c>
      <x:c r="D1747" s="11" t="str">
        <x:v>JPY</x:v>
      </x:c>
      <x:c r="E1747" s="13" t="n">
        <x:v>15000000</x:v>
      </x:c>
      <x:c r="F1747" s="8" t="str">
        <x:v>official_schedule_API</x:v>
      </x:c>
      <x:c r="G1747" s="8" t="str">
        <x:v>橋添 穂</x:v>
      </x:c>
      <x:c r="H1747" s="8" t="str"/>
      <x:c r="I1747" s="8" t="str">
        <x:v>https://open-api.lpga.or.jp/OWS/tour/2023/schedule.json</x:v>
      </x:c>
      <x:c r="J1747" s="8" t="str">
        <x:v>Held event with winner; published purse rather than sum of actual payments. JLPGA temporary members excluded from ranking.</x:v>
      </x:c>
    </x:row>
    <x:row r="1748" ht="23" customHeight="1">
      <x:c r="A1748" s="8" t="str">
        <x:v>JLPGA</x:v>
      </x:c>
      <x:c r="B1748" s="11" t="n">
        <x:v>2023</x:v>
      </x:c>
      <x:c r="C1748" s="8" t="str">
        <x:v>ヤマハレディースオープン葛城</x:v>
      </x:c>
      <x:c r="D1748" s="11" t="str">
        <x:v>JPY</x:v>
      </x:c>
      <x:c r="E1748" s="13" t="n">
        <x:v>100000000</x:v>
      </x:c>
      <x:c r="F1748" s="8" t="str">
        <x:v>official_schedule_API</x:v>
      </x:c>
      <x:c r="G1748" s="8" t="str">
        <x:v>穴井 詩</x:v>
      </x:c>
      <x:c r="H1748" s="8" t="str"/>
      <x:c r="I1748" s="8" t="str">
        <x:v>https://open-api.lpga.or.jp/OWS/tour/2023/schedule.json</x:v>
      </x:c>
      <x:c r="J1748" s="8" t="str">
        <x:v>Held event with winner; published purse rather than sum of actual payments. JLPGA temporary members excluded from ranking.</x:v>
      </x:c>
    </x:row>
    <x:row r="1749" ht="23" customHeight="1">
      <x:c r="A1749" s="8" t="str">
        <x:v>JLPGA Step Up</x:v>
      </x:c>
      <x:c r="B1749" s="11" t="n">
        <x:v>2023</x:v>
      </x:c>
      <x:c r="C1749" s="8" t="str">
        <x:v>Hanasaka Ladies Yanmar Golf Tournament</x:v>
      </x:c>
      <x:c r="D1749" s="11" t="str">
        <x:v>JPY</x:v>
      </x:c>
      <x:c r="E1749" s="13" t="n">
        <x:v>30000000</x:v>
      </x:c>
      <x:c r="F1749" s="8" t="str">
        <x:v>official_schedule_API</x:v>
      </x:c>
      <x:c r="G1749" s="8" t="str">
        <x:v>北村 響</x:v>
      </x:c>
      <x:c r="H1749" s="8" t="str"/>
      <x:c r="I1749" s="8" t="str">
        <x:v>https://open-api.lpga.or.jp/OWS/tour/2023/schedule.json</x:v>
      </x:c>
      <x:c r="J1749" s="8" t="str">
        <x:v>Held event with winner; published purse rather than sum of actual payments. JLPGA temporary members excluded from ranking.</x:v>
      </x:c>
    </x:row>
    <x:row r="1750" ht="23" customHeight="1">
      <x:c r="A1750" s="8" t="str">
        <x:v>JLPGA</x:v>
      </x:c>
      <x:c r="B1750" s="11" t="n">
        <x:v>2023</x:v>
      </x:c>
      <x:c r="C1750" s="8" t="str">
        <x:v>富士フイルム・スタジオアリス女子オープン</x:v>
      </x:c>
      <x:c r="D1750" s="11" t="str">
        <x:v>JPY</x:v>
      </x:c>
      <x:c r="E1750" s="13" t="n">
        <x:v>100000000</x:v>
      </x:c>
      <x:c r="F1750" s="8" t="str">
        <x:v>official_schedule_API</x:v>
      </x:c>
      <x:c r="G1750" s="8" t="str">
        <x:v>山下 美夢有</x:v>
      </x:c>
      <x:c r="H1750" s="8" t="str"/>
      <x:c r="I1750" s="8" t="str">
        <x:v>https://open-api.lpga.or.jp/OWS/tour/2023/schedule.json</x:v>
      </x:c>
      <x:c r="J1750" s="8" t="str">
        <x:v>Held event with winner; published purse rather than sum of actual payments. JLPGA temporary members excluded from ranking.</x:v>
      </x:c>
    </x:row>
    <x:row r="1751" ht="23" customHeight="1">
      <x:c r="A1751" s="8" t="str">
        <x:v>JLPGA Step Up</x:v>
      </x:c>
      <x:c r="B1751" s="11" t="n">
        <x:v>2023</x:v>
      </x:c>
      <x:c r="C1751" s="8" t="str">
        <x:v>フンドーキンレディース</x:v>
      </x:c>
      <x:c r="D1751" s="11" t="str">
        <x:v>JPY</x:v>
      </x:c>
      <x:c r="E1751" s="13" t="n">
        <x:v>20000000</x:v>
      </x:c>
      <x:c r="F1751" s="8" t="str">
        <x:v>official_schedule_API</x:v>
      </x:c>
      <x:c r="G1751" s="8" t="str">
        <x:v>福山 恵梨</x:v>
      </x:c>
      <x:c r="H1751" s="8" t="str"/>
      <x:c r="I1751" s="8" t="str">
        <x:v>https://open-api.lpga.or.jp/OWS/tour/2023/schedule.json</x:v>
      </x:c>
      <x:c r="J1751" s="8" t="str">
        <x:v>Held event with winner; published purse rather than sum of actual payments. JLPGA temporary members excluded from ranking.</x:v>
      </x:c>
    </x:row>
    <x:row r="1752" ht="23" customHeight="1">
      <x:c r="A1752" s="8" t="str">
        <x:v>JLPGA</x:v>
      </x:c>
      <x:c r="B1752" s="11" t="n">
        <x:v>2023</x:v>
      </x:c>
      <x:c r="C1752" s="8" t="str">
        <x:v>KKT杯バンテリンレディスオープン</x:v>
      </x:c>
      <x:c r="D1752" s="11" t="str">
        <x:v>JPY</x:v>
      </x:c>
      <x:c r="E1752" s="13" t="n">
        <x:v>100000000</x:v>
      </x:c>
      <x:c r="F1752" s="8" t="str">
        <x:v>official_schedule_API</x:v>
      </x:c>
      <x:c r="G1752" s="8" t="str">
        <x:v>岩井 明愛</x:v>
      </x:c>
      <x:c r="H1752" s="8" t="str"/>
      <x:c r="I1752" s="8" t="str">
        <x:v>https://open-api.lpga.or.jp/OWS/tour/2023/schedule.json</x:v>
      </x:c>
      <x:c r="J1752" s="8" t="str">
        <x:v>Held event with winner; published purse rather than sum of actual payments. JLPGA temporary members excluded from ranking.</x:v>
      </x:c>
    </x:row>
    <x:row r="1753" ht="23" customHeight="1">
      <x:c r="A1753" s="8" t="str">
        <x:v>JLPGA</x:v>
      </x:c>
      <x:c r="B1753" s="11" t="n">
        <x:v>2023</x:v>
      </x:c>
      <x:c r="C1753" s="8" t="str">
        <x:v>41st フジサンケイレディスクラシック</x:v>
      </x:c>
      <x:c r="D1753" s="11" t="str">
        <x:v>JPY</x:v>
      </x:c>
      <x:c r="E1753" s="13" t="n">
        <x:v>80000000</x:v>
      </x:c>
      <x:c r="F1753" s="8" t="str">
        <x:v>official_schedule_API</x:v>
      </x:c>
      <x:c r="G1753" s="8" t="str">
        <x:v>神谷 そら</x:v>
      </x:c>
      <x:c r="H1753" s="8" t="str"/>
      <x:c r="I1753" s="8" t="str">
        <x:v>https://open-api.lpga.or.jp/OWS/tour/2023/schedule.json</x:v>
      </x:c>
      <x:c r="J1753" s="8" t="str">
        <x:v>Held event with winner; published purse rather than sum of actual payments. JLPGA temporary members excluded from ranking.</x:v>
      </x:c>
    </x:row>
    <x:row r="1754" ht="23" customHeight="1">
      <x:c r="A1754" s="8" t="str">
        <x:v>JLPGA</x:v>
      </x:c>
      <x:c r="B1754" s="11" t="n">
        <x:v>2023</x:v>
      </x:c>
      <x:c r="C1754" s="8" t="str">
        <x:v>パナソニックオープンレディースゴルフトーナメント</x:v>
      </x:c>
      <x:c r="D1754" s="11" t="str">
        <x:v>JPY</x:v>
      </x:c>
      <x:c r="E1754" s="13" t="n">
        <x:v>80000000</x:v>
      </x:c>
      <x:c r="F1754" s="8" t="str">
        <x:v>official_schedule_API</x:v>
      </x:c>
      <x:c r="G1754" s="8" t="str">
        <x:v>穴井 詩</x:v>
      </x:c>
      <x:c r="H1754" s="8" t="str"/>
      <x:c r="I1754" s="8" t="str">
        <x:v>https://open-api.lpga.or.jp/OWS/tour/2023/schedule.json</x:v>
      </x:c>
      <x:c r="J1754" s="8" t="str">
        <x:v>Held event with winner; published purse rather than sum of actual payments. JLPGA temporary members excluded from ranking.</x:v>
      </x:c>
    </x:row>
    <x:row r="1755" ht="23" customHeight="1">
      <x:c r="A1755" s="8" t="str">
        <x:v>JLPGA</x:v>
      </x:c>
      <x:c r="B1755" s="11" t="n">
        <x:v>2023</x:v>
      </x:c>
      <x:c r="C1755" s="8" t="str">
        <x:v>ワールドレディスチャンピオンシップ サロンパスカップ</x:v>
      </x:c>
      <x:c r="D1755" s="11" t="str">
        <x:v>JPY</x:v>
      </x:c>
      <x:c r="E1755" s="13" t="n">
        <x:v>120000000</x:v>
      </x:c>
      <x:c r="F1755" s="8" t="str">
        <x:v>official_schedule_API</x:v>
      </x:c>
      <x:c r="G1755" s="8" t="str">
        <x:v>吉田 優利</x:v>
      </x:c>
      <x:c r="H1755" s="8" t="str"/>
      <x:c r="I1755" s="8" t="str">
        <x:v>https://open-api.lpga.or.jp/OWS/tour/2023/schedule.json</x:v>
      </x:c>
      <x:c r="J1755" s="8" t="str">
        <x:v>Held event with winner; published purse rather than sum of actual payments. JLPGA temporary members excluded from ranking.</x:v>
      </x:c>
    </x:row>
    <x:row r="1756" ht="23" customHeight="1">
      <x:c r="A1756" s="8" t="str">
        <x:v>JLPGA Step Up</x:v>
      </x:c>
      <x:c r="B1756" s="11" t="n">
        <x:v>2023</x:v>
      </x:c>
      <x:c r="C1756" s="8" t="str">
        <x:v>CTBCレディスオープン</x:v>
      </x:c>
      <x:c r="D1756" s="11" t="str">
        <x:v>JPY</x:v>
      </x:c>
      <x:c r="E1756" s="13" t="n">
        <x:v>30000000</x:v>
      </x:c>
      <x:c r="F1756" s="8" t="str">
        <x:v>official_schedule_API</x:v>
      </x:c>
      <x:c r="G1756" s="8" t="str">
        <x:v>小滝 水音</x:v>
      </x:c>
      <x:c r="H1756" s="8" t="str"/>
      <x:c r="I1756" s="8" t="str">
        <x:v>https://open-api.lpga.or.jp/OWS/tour/2023/schedule.json</x:v>
      </x:c>
      <x:c r="J1756" s="8" t="str">
        <x:v>Held event with winner; published purse rather than sum of actual payments. JLPGA temporary members excluded from ranking.</x:v>
      </x:c>
    </x:row>
    <x:row r="1757" ht="23" customHeight="1">
      <x:c r="A1757" s="8" t="str">
        <x:v>JLPGA</x:v>
      </x:c>
      <x:c r="B1757" s="11" t="n">
        <x:v>2023</x:v>
      </x:c>
      <x:c r="C1757" s="8" t="str">
        <x:v>RKB×三井松島レディス</x:v>
      </x:c>
      <x:c r="D1757" s="11" t="str">
        <x:v>JPY</x:v>
      </x:c>
      <x:c r="E1757" s="13" t="n">
        <x:v>120000000</x:v>
      </x:c>
      <x:c r="F1757" s="8" t="str">
        <x:v>official_schedule_API</x:v>
      </x:c>
      <x:c r="G1757" s="8" t="str">
        <x:v>岩井 千怜</x:v>
      </x:c>
      <x:c r="H1757" s="8" t="str"/>
      <x:c r="I1757" s="8" t="str">
        <x:v>https://open-api.lpga.or.jp/OWS/tour/2023/schedule.json</x:v>
      </x:c>
      <x:c r="J1757" s="8" t="str">
        <x:v>Held event with winner; published purse rather than sum of actual payments. JLPGA temporary members excluded from ranking.</x:v>
      </x:c>
    </x:row>
    <x:row r="1758" ht="23" customHeight="1">
      <x:c r="A1758" s="8" t="str">
        <x:v>JLPGA</x:v>
      </x:c>
      <x:c r="B1758" s="11" t="n">
        <x:v>2023</x:v>
      </x:c>
      <x:c r="C1758" s="8" t="str">
        <x:v>ブリヂストンレディスオープン</x:v>
      </x:c>
      <x:c r="D1758" s="11" t="str">
        <x:v>JPY</x:v>
      </x:c>
      <x:c r="E1758" s="13" t="n">
        <x:v>100000000</x:v>
      </x:c>
      <x:c r="F1758" s="8" t="str">
        <x:v>official_schedule_API</x:v>
      </x:c>
      <x:c r="G1758" s="8" t="str">
        <x:v>山下 美夢有</x:v>
      </x:c>
      <x:c r="H1758" s="8" t="str"/>
      <x:c r="I1758" s="8" t="str">
        <x:v>https://open-api.lpga.or.jp/OWS/tour/2023/schedule.json</x:v>
      </x:c>
      <x:c r="J1758" s="8" t="str">
        <x:v>Held event with winner; published purse rather than sum of actual payments. JLPGA temporary members excluded from ranking.</x:v>
      </x:c>
    </x:row>
    <x:row r="1759" ht="23" customHeight="1">
      <x:c r="A1759" s="8" t="str">
        <x:v>JLPGA Step Up</x:v>
      </x:c>
      <x:c r="B1759" s="11" t="n">
        <x:v>2023</x:v>
      </x:c>
      <x:c r="C1759" s="8" t="str">
        <x:v>ツインフィールズレディーストーナメント</x:v>
      </x:c>
      <x:c r="D1759" s="11" t="str">
        <x:v>JPY</x:v>
      </x:c>
      <x:c r="E1759" s="13" t="n">
        <x:v>20000000</x:v>
      </x:c>
      <x:c r="F1759" s="8" t="str">
        <x:v>official_schedule_API</x:v>
      </x:c>
      <x:c r="G1759" s="8" t="str">
        <x:v>工藤 遥加</x:v>
      </x:c>
      <x:c r="H1759" s="8" t="str"/>
      <x:c r="I1759" s="8" t="str">
        <x:v>https://open-api.lpga.or.jp/OWS/tour/2023/schedule.json</x:v>
      </x:c>
      <x:c r="J1759" s="8" t="str">
        <x:v>Held event with winner; published purse rather than sum of actual payments. JLPGA temporary members excluded from ranking.</x:v>
      </x:c>
    </x:row>
    <x:row r="1760" ht="23" customHeight="1">
      <x:c r="A1760" s="8" t="str">
        <x:v>JLPGA</x:v>
      </x:c>
      <x:c r="B1760" s="11" t="n">
        <x:v>2023</x:v>
      </x:c>
      <x:c r="C1760" s="8" t="str">
        <x:v>リゾートトラスト レディス</x:v>
      </x:c>
      <x:c r="D1760" s="11" t="str">
        <x:v>JPY</x:v>
      </x:c>
      <x:c r="E1760" s="13" t="n">
        <x:v>140000000</x:v>
      </x:c>
      <x:c r="F1760" s="8" t="str">
        <x:v>official_schedule_API</x:v>
      </x:c>
      <x:c r="G1760" s="8" t="str">
        <x:v>山下 美夢有</x:v>
      </x:c>
      <x:c r="H1760" s="8" t="str"/>
      <x:c r="I1760" s="8" t="str">
        <x:v>https://open-api.lpga.or.jp/OWS/tour/2023/schedule.json</x:v>
      </x:c>
      <x:c r="J1760" s="8" t="str">
        <x:v>Held event with winner; published purse rather than sum of actual payments. JLPGA temporary members excluded from ranking.</x:v>
      </x:c>
    </x:row>
    <x:row r="1761" ht="23" customHeight="1">
      <x:c r="A1761" s="8" t="str">
        <x:v>JLPGA Step Up</x:v>
      </x:c>
      <x:c r="B1761" s="11" t="n">
        <x:v>2023</x:v>
      </x:c>
      <x:c r="C1761" s="8" t="str">
        <x:v>地域みらいグル－プレディス佐嘉窓乃梅カップ</x:v>
      </x:c>
      <x:c r="D1761" s="11" t="str">
        <x:v>JPY</x:v>
      </x:c>
      <x:c r="E1761" s="13" t="n">
        <x:v>20000000</x:v>
      </x:c>
      <x:c r="F1761" s="8" t="str">
        <x:v>official_schedule_API</x:v>
      </x:c>
      <x:c r="G1761" s="8" t="str">
        <x:v>高野 あかり</x:v>
      </x:c>
      <x:c r="H1761" s="8" t="str"/>
      <x:c r="I1761" s="8" t="str">
        <x:v>https://open-api.lpga.or.jp/OWS/tour/2023/schedule.json</x:v>
      </x:c>
      <x:c r="J1761" s="8" t="str">
        <x:v>Held event with winner; published purse rather than sum of actual payments. JLPGA temporary members excluded from ranking.</x:v>
      </x:c>
    </x:row>
    <x:row r="1762" ht="23" customHeight="1">
      <x:c r="A1762" s="8" t="str">
        <x:v>JLPGA Step Up</x:v>
      </x:c>
      <x:c r="B1762" s="11" t="n">
        <x:v>2023</x:v>
      </x:c>
      <x:c r="C1762" s="8" t="str">
        <x:v>ECCレディスゴルフトーナメント</x:v>
      </x:c>
      <x:c r="D1762" s="11" t="str">
        <x:v>JPY</x:v>
      </x:c>
      <x:c r="E1762" s="13" t="n">
        <x:v>20000000</x:v>
      </x:c>
      <x:c r="F1762" s="8" t="str">
        <x:v>official_schedule_API</x:v>
      </x:c>
      <x:c r="G1762" s="8" t="str">
        <x:v>P.サイパン</x:v>
      </x:c>
      <x:c r="H1762" s="8" t="str"/>
      <x:c r="I1762" s="8" t="str">
        <x:v>https://open-api.lpga.or.jp/OWS/tour/2023/schedule.json</x:v>
      </x:c>
      <x:c r="J1762" s="8" t="str">
        <x:v>Held event with winner; published purse rather than sum of actual payments. JLPGA temporary members excluded from ranking.</x:v>
      </x:c>
    </x:row>
    <x:row r="1763" ht="23" customHeight="1">
      <x:c r="A1763" s="8" t="str">
        <x:v>JLPGA</x:v>
      </x:c>
      <x:c r="B1763" s="11" t="n">
        <x:v>2023</x:v>
      </x:c>
      <x:c r="C1763" s="8" t="str">
        <x:v>リシャール・ミル ヨネックスレディスゴルフトーナメント 2023 in 朝霧</x:v>
      </x:c>
      <x:c r="D1763" s="11" t="str">
        <x:v>JPY</x:v>
      </x:c>
      <x:c r="E1763" s="13" t="n">
        <x:v>90000000</x:v>
      </x:c>
      <x:c r="F1763" s="8" t="str">
        <x:v>official_schedule_API</x:v>
      </x:c>
      <x:c r="G1763" s="8" t="str">
        <x:v>川岸 史果</x:v>
      </x:c>
      <x:c r="H1763" s="8" t="str"/>
      <x:c r="I1763" s="8" t="str">
        <x:v>https://open-api.lpga.or.jp/OWS/tour/2023/schedule.json</x:v>
      </x:c>
      <x:c r="J1763" s="8" t="str">
        <x:v>Held event with winner; published purse rather than sum of actual payments. JLPGA temporary members excluded from ranking.</x:v>
      </x:c>
    </x:row>
    <x:row r="1764" ht="23" customHeight="1">
      <x:c r="A1764" s="8" t="str">
        <x:v>JLPGA</x:v>
      </x:c>
      <x:c r="B1764" s="11" t="n">
        <x:v>2023</x:v>
      </x:c>
      <x:c r="C1764" s="8" t="str">
        <x:v>宮里藍 サントリーレディスオープンゴルフトーナメント</x:v>
      </x:c>
      <x:c r="D1764" s="11" t="str">
        <x:v>JPY</x:v>
      </x:c>
      <x:c r="E1764" s="13" t="n">
        <x:v>150000000</x:v>
      </x:c>
      <x:c r="F1764" s="8" t="str">
        <x:v>official_schedule_API</x:v>
      </x:c>
      <x:c r="G1764" s="8" t="str">
        <x:v>岩井 千怜</x:v>
      </x:c>
      <x:c r="H1764" s="8" t="str"/>
      <x:c r="I1764" s="8" t="str">
        <x:v>https://open-api.lpga.or.jp/OWS/tour/2023/schedule.json</x:v>
      </x:c>
      <x:c r="J1764" s="8" t="str">
        <x:v>Held event with winner; published purse rather than sum of actual payments. JLPGA temporary members excluded from ranking.</x:v>
      </x:c>
    </x:row>
    <x:row r="1765" ht="23" customHeight="1">
      <x:c r="A1765" s="8" t="str">
        <x:v>JLPGA Step Up</x:v>
      </x:c>
      <x:c r="B1765" s="11" t="n">
        <x:v>2023</x:v>
      </x:c>
      <x:c r="C1765" s="8" t="str">
        <x:v>ルートインカップ 上田丸子グランヴィリオレディース</x:v>
      </x:c>
      <x:c r="D1765" s="11" t="str">
        <x:v>JPY</x:v>
      </x:c>
      <x:c r="E1765" s="13" t="n">
        <x:v>20000000</x:v>
      </x:c>
      <x:c r="F1765" s="8" t="str">
        <x:v>official_schedule_API</x:v>
      </x:c>
      <x:c r="G1765" s="8" t="str">
        <x:v>吉本 ここね</x:v>
      </x:c>
      <x:c r="H1765" s="8" t="str"/>
      <x:c r="I1765" s="8" t="str">
        <x:v>https://open-api.lpga.or.jp/OWS/tour/2023/schedule.json</x:v>
      </x:c>
      <x:c r="J1765" s="8" t="str">
        <x:v>Held event with winner; published purse rather than sum of actual payments. JLPGA temporary members excluded from ranking.</x:v>
      </x:c>
    </x:row>
    <x:row r="1766" ht="23" customHeight="1">
      <x:c r="A1766" s="8" t="str">
        <x:v>JLPGA</x:v>
      </x:c>
      <x:c r="B1766" s="11" t="n">
        <x:v>2023</x:v>
      </x:c>
      <x:c r="C1766" s="8" t="str">
        <x:v>ニチレイレディス</x:v>
      </x:c>
      <x:c r="D1766" s="11" t="str">
        <x:v>JPY</x:v>
      </x:c>
      <x:c r="E1766" s="13" t="n">
        <x:v>100000000</x:v>
      </x:c>
      <x:c r="F1766" s="8" t="str">
        <x:v>official_schedule_API</x:v>
      </x:c>
      <x:c r="G1766" s="8" t="str">
        <x:v>山下 美夢有</x:v>
      </x:c>
      <x:c r="H1766" s="8" t="str"/>
      <x:c r="I1766" s="8" t="str">
        <x:v>https://open-api.lpga.or.jp/OWS/tour/2023/schedule.json</x:v>
      </x:c>
      <x:c r="J1766" s="8" t="str">
        <x:v>Held event with winner; published purse rather than sum of actual payments. JLPGA temporary members excluded from ranking.</x:v>
      </x:c>
    </x:row>
    <x:row r="1767" ht="23" customHeight="1">
      <x:c r="A1767" s="8" t="str">
        <x:v>JLPGA Step Up</x:v>
      </x:c>
      <x:c r="B1767" s="11" t="n">
        <x:v>2023</x:v>
      </x:c>
      <x:c r="C1767" s="8" t="str">
        <x:v>ユピテル・静岡新聞 SBS レディース</x:v>
      </x:c>
      <x:c r="D1767" s="11" t="str">
        <x:v>JPY</x:v>
      </x:c>
      <x:c r="E1767" s="13" t="n">
        <x:v>20000000</x:v>
      </x:c>
      <x:c r="F1767" s="8" t="str">
        <x:v>official_schedule_API</x:v>
      </x:c>
      <x:c r="G1767" s="8" t="str">
        <x:v>ウー チャイェン</x:v>
      </x:c>
      <x:c r="H1767" s="8" t="str"/>
      <x:c r="I1767" s="8" t="str">
        <x:v>https://open-api.lpga.or.jp/OWS/tour/2023/schedule.json</x:v>
      </x:c>
      <x:c r="J1767" s="8" t="str">
        <x:v>Held event with winner; published purse rather than sum of actual payments. JLPGA temporary members excluded from ranking.</x:v>
      </x:c>
    </x:row>
    <x:row r="1768" ht="23" customHeight="1">
      <x:c r="A1768" s="8" t="str">
        <x:v>JLPGA</x:v>
      </x:c>
      <x:c r="B1768" s="11" t="n">
        <x:v>2023</x:v>
      </x:c>
      <x:c r="C1768" s="8" t="str">
        <x:v>アース・モンダミンカップ</x:v>
      </x:c>
      <x:c r="D1768" s="11" t="str">
        <x:v>JPY</x:v>
      </x:c>
      <x:c r="E1768" s="13" t="n">
        <x:v>300000000</x:v>
      </x:c>
      <x:c r="F1768" s="8" t="str">
        <x:v>official_schedule_API</x:v>
      </x:c>
      <x:c r="G1768" s="8" t="str">
        <x:v>申 ジエ</x:v>
      </x:c>
      <x:c r="H1768" s="8" t="str"/>
      <x:c r="I1768" s="8" t="str">
        <x:v>https://open-api.lpga.or.jp/OWS/tour/2023/schedule.json</x:v>
      </x:c>
      <x:c r="J1768" s="8" t="str">
        <x:v>Held event with winner; published purse rather than sum of actual payments. JLPGA temporary members excluded from ranking.</x:v>
      </x:c>
    </x:row>
    <x:row r="1769" ht="23" customHeight="1">
      <x:c r="A1769" s="8" t="str">
        <x:v>JLPGA</x:v>
      </x:c>
      <x:c r="B1769" s="11" t="n">
        <x:v>2023</x:v>
      </x:c>
      <x:c r="C1769" s="8" t="str">
        <x:v>資生堂 レディスオープン</x:v>
      </x:c>
      <x:c r="D1769" s="11" t="str">
        <x:v>JPY</x:v>
      </x:c>
      <x:c r="E1769" s="13" t="n">
        <x:v>120000000</x:v>
      </x:c>
      <x:c r="F1769" s="8" t="str">
        <x:v>official_schedule_API</x:v>
      </x:c>
      <x:c r="G1769" s="8" t="str">
        <x:v>櫻井 心那</x:v>
      </x:c>
      <x:c r="H1769" s="8" t="str"/>
      <x:c r="I1769" s="8" t="str">
        <x:v>https://open-api.lpga.or.jp/OWS/tour/2023/schedule.json</x:v>
      </x:c>
      <x:c r="J1769" s="8" t="str">
        <x:v>Held event with winner; published purse rather than sum of actual payments. JLPGA temporary members excluded from ranking.</x:v>
      </x:c>
    </x:row>
    <x:row r="1770" ht="23" customHeight="1">
      <x:c r="A1770" s="8" t="str">
        <x:v>JLPGA</x:v>
      </x:c>
      <x:c r="B1770" s="11" t="n">
        <x:v>2023</x:v>
      </x:c>
      <x:c r="C1770" s="8" t="str">
        <x:v>ミネベアミツミ レディス 北海道新聞カップ</x:v>
      </x:c>
      <x:c r="D1770" s="11" t="str">
        <x:v>JPY</x:v>
      </x:c>
      <x:c r="E1770" s="13" t="n">
        <x:v>100000000</x:v>
      </x:c>
      <x:c r="F1770" s="8" t="str">
        <x:v>official_schedule_API</x:v>
      </x:c>
      <x:c r="G1770" s="8" t="str">
        <x:v>小祝 さくら</x:v>
      </x:c>
      <x:c r="H1770" s="8" t="str"/>
      <x:c r="I1770" s="8" t="str">
        <x:v>https://open-api.lpga.or.jp/OWS/tour/2023/schedule.json</x:v>
      </x:c>
      <x:c r="J1770" s="8" t="str">
        <x:v>Held event with winner; published purse rather than sum of actual payments. JLPGA temporary members excluded from ranking.</x:v>
      </x:c>
    </x:row>
    <x:row r="1771" ht="23" customHeight="1">
      <x:c r="A1771" s="8" t="str">
        <x:v>JLPGA Step Up</x:v>
      </x:c>
      <x:c r="B1771" s="11" t="n">
        <x:v>2023</x:v>
      </x:c>
      <x:c r="C1771" s="8" t="str">
        <x:v>あおもりレディスオープンゴルフトーナメント</x:v>
      </x:c>
      <x:c r="D1771" s="11" t="str">
        <x:v>JPY</x:v>
      </x:c>
      <x:c r="E1771" s="13" t="n">
        <x:v>20000000</x:v>
      </x:c>
      <x:c r="F1771" s="8" t="str">
        <x:v>official_schedule_API</x:v>
      </x:c>
      <x:c r="G1771" s="8" t="str">
        <x:v>下川 めぐみ</x:v>
      </x:c>
      <x:c r="H1771" s="8" t="str"/>
      <x:c r="I1771" s="8" t="str">
        <x:v>https://open-api.lpga.or.jp/OWS/tour/2023/schedule.json</x:v>
      </x:c>
      <x:c r="J1771" s="8" t="str">
        <x:v>Held event with winner; published purse rather than sum of actual payments. JLPGA temporary members excluded from ranking.</x:v>
      </x:c>
    </x:row>
    <x:row r="1772" ht="23" customHeight="1">
      <x:c r="A1772" s="8" t="str">
        <x:v>JLPGA</x:v>
      </x:c>
      <x:c r="B1772" s="11" t="n">
        <x:v>2023</x:v>
      </x:c>
      <x:c r="C1772" s="8" t="str">
        <x:v>大東建託・いい部屋ネットレディス</x:v>
      </x:c>
      <x:c r="D1772" s="11" t="str">
        <x:v>JPY</x:v>
      </x:c>
      <x:c r="E1772" s="13" t="n">
        <x:v>120000000</x:v>
      </x:c>
      <x:c r="F1772" s="8" t="str">
        <x:v>official_schedule_API</x:v>
      </x:c>
      <x:c r="G1772" s="8" t="str">
        <x:v>小滝 水音</x:v>
      </x:c>
      <x:c r="H1772" s="8" t="str"/>
      <x:c r="I1772" s="8" t="str">
        <x:v>https://open-api.lpga.or.jp/OWS/tour/2023/schedule.json</x:v>
      </x:c>
      <x:c r="J1772" s="8" t="str">
        <x:v>Held event with winner; published purse rather than sum of actual payments. JLPGA temporary members excluded from ranking.</x:v>
      </x:c>
    </x:row>
    <x:row r="1773" ht="23" customHeight="1">
      <x:c r="A1773" s="8" t="str">
        <x:v>JLPGA Step Up</x:v>
      </x:c>
      <x:c r="B1773" s="11" t="n">
        <x:v>2023</x:v>
      </x:c>
      <x:c r="C1773" s="8" t="str">
        <x:v>カストロールレディース</x:v>
      </x:c>
      <x:c r="D1773" s="11" t="str">
        <x:v>JPY</x:v>
      </x:c>
      <x:c r="E1773" s="13" t="n">
        <x:v>20000000</x:v>
      </x:c>
      <x:c r="F1773" s="8" t="str">
        <x:v>official_schedule_API</x:v>
      </x:c>
      <x:c r="G1773" s="8" t="str">
        <x:v>ウー チャイェン</x:v>
      </x:c>
      <x:c r="H1773" s="8" t="str"/>
      <x:c r="I1773" s="8" t="str">
        <x:v>https://open-api.lpga.or.jp/OWS/tour/2023/schedule.json</x:v>
      </x:c>
      <x:c r="J1773" s="8" t="str">
        <x:v>Held event with winner; published purse rather than sum of actual payments. JLPGA temporary members excluded from ranking.</x:v>
      </x:c>
    </x:row>
    <x:row r="1774" ht="23" customHeight="1">
      <x:c r="A1774" s="8" t="str">
        <x:v>JLPGA</x:v>
      </x:c>
      <x:c r="B1774" s="11" t="n">
        <x:v>2023</x:v>
      </x:c>
      <x:c r="C1774" s="8" t="str">
        <x:v>楽天スーパーレディース</x:v>
      </x:c>
      <x:c r="D1774" s="11" t="str">
        <x:v>JPY</x:v>
      </x:c>
      <x:c r="E1774" s="13" t="n">
        <x:v>100000000</x:v>
      </x:c>
      <x:c r="F1774" s="8" t="str">
        <x:v>official_schedule_API</x:v>
      </x:c>
      <x:c r="G1774" s="8" t="str">
        <x:v>櫻井 心那</x:v>
      </x:c>
      <x:c r="H1774" s="8" t="str"/>
      <x:c r="I1774" s="8" t="str">
        <x:v>https://open-api.lpga.or.jp/OWS/tour/2023/schedule.json</x:v>
      </x:c>
      <x:c r="J1774" s="8" t="str">
        <x:v>Held event with winner; published purse rather than sum of actual payments. JLPGA temporary members excluded from ranking.</x:v>
      </x:c>
    </x:row>
    <x:row r="1775" ht="23" customHeight="1">
      <x:c r="A1775" s="8" t="str">
        <x:v>JLPGA</x:v>
      </x:c>
      <x:c r="B1775" s="11" t="n">
        <x:v>2023</x:v>
      </x:c>
      <x:c r="C1775" s="8" t="str">
        <x:v>北海道 ｍｅｉｊｉ カップ</x:v>
      </x:c>
      <x:c r="D1775" s="11" t="str">
        <x:v>JPY</x:v>
      </x:c>
      <x:c r="E1775" s="13" t="n">
        <x:v>90000000</x:v>
      </x:c>
      <x:c r="F1775" s="8" t="str">
        <x:v>official_schedule_API</x:v>
      </x:c>
      <x:c r="G1775" s="8" t="str">
        <x:v>鈴木 愛</x:v>
      </x:c>
      <x:c r="H1775" s="8" t="str"/>
      <x:c r="I1775" s="8" t="str">
        <x:v>https://open-api.lpga.or.jp/OWS/tour/2023/schedule.json</x:v>
      </x:c>
      <x:c r="J1775" s="8" t="str">
        <x:v>Held event with winner; published purse rather than sum of actual payments. JLPGA temporary members excluded from ranking.</x:v>
      </x:c>
    </x:row>
    <x:row r="1776" ht="23" customHeight="1">
      <x:c r="A1776" s="8" t="str">
        <x:v>JLPGA</x:v>
      </x:c>
      <x:c r="B1776" s="11" t="n">
        <x:v>2023</x:v>
      </x:c>
      <x:c r="C1776" s="8" t="str">
        <x:v>NEC軽井沢72ゴルフトーナメント</x:v>
      </x:c>
      <x:c r="D1776" s="11" t="str">
        <x:v>JPY</x:v>
      </x:c>
      <x:c r="E1776" s="13" t="n">
        <x:v>100000000</x:v>
      </x:c>
      <x:c r="F1776" s="8" t="str">
        <x:v>official_schedule_API</x:v>
      </x:c>
      <x:c r="G1776" s="8" t="str">
        <x:v>菅沼 菜々</x:v>
      </x:c>
      <x:c r="H1776" s="8" t="str"/>
      <x:c r="I1776" s="8" t="str">
        <x:v>https://open-api.lpga.or.jp/OWS/tour/2023/schedule.json</x:v>
      </x:c>
      <x:c r="J1776" s="8" t="str">
        <x:v>Held event with winner; published purse rather than sum of actual payments. JLPGA temporary members excluded from ranking.</x:v>
      </x:c>
    </x:row>
    <x:row r="1777" ht="23" customHeight="1">
      <x:c r="A1777" s="8" t="str">
        <x:v>JLPGA</x:v>
      </x:c>
      <x:c r="B1777" s="11" t="n">
        <x:v>2023</x:v>
      </x:c>
      <x:c r="C1777" s="8" t="str">
        <x:v>CAT Ladies2023</x:v>
      </x:c>
      <x:c r="D1777" s="11" t="str">
        <x:v>JPY</x:v>
      </x:c>
      <x:c r="E1777" s="13" t="n">
        <x:v>60000000</x:v>
      </x:c>
      <x:c r="F1777" s="8" t="str">
        <x:v>official_schedule_API</x:v>
      </x:c>
      <x:c r="G1777" s="8" t="str">
        <x:v>蛭田 みな美</x:v>
      </x:c>
      <x:c r="H1777" s="8" t="str"/>
      <x:c r="I1777" s="8" t="str">
        <x:v>https://open-api.lpga.or.jp/OWS/tour/2023/schedule.json</x:v>
      </x:c>
      <x:c r="J1777" s="8" t="str">
        <x:v>Held event with winner; published purse rather than sum of actual payments. JLPGA temporary members excluded from ranking.</x:v>
      </x:c>
    </x:row>
    <x:row r="1778" ht="23" customHeight="1">
      <x:c r="A1778" s="8" t="str">
        <x:v>JLPGA</x:v>
      </x:c>
      <x:c r="B1778" s="11" t="n">
        <x:v>2023</x:v>
      </x:c>
      <x:c r="C1778" s="8" t="str">
        <x:v>ニトリレディスゴルフトーナメント</x:v>
      </x:c>
      <x:c r="D1778" s="11" t="str">
        <x:v>JPY</x:v>
      </x:c>
      <x:c r="E1778" s="13" t="n">
        <x:v>100000000</x:v>
      </x:c>
      <x:c r="F1778" s="8" t="str">
        <x:v>official_schedule_API</x:v>
      </x:c>
      <x:c r="G1778" s="8" t="str">
        <x:v>菊地 絵理香</x:v>
      </x:c>
      <x:c r="H1778" s="8" t="str"/>
      <x:c r="I1778" s="8" t="str">
        <x:v>https://open-api.lpga.or.jp/OWS/tour/2023/schedule.json</x:v>
      </x:c>
      <x:c r="J1778" s="8" t="str">
        <x:v>Held event with winner; published purse rather than sum of actual payments. JLPGA temporary members excluded from ranking.</x:v>
      </x:c>
    </x:row>
    <x:row r="1779" ht="23" customHeight="1">
      <x:c r="A1779" s="8" t="str">
        <x:v>JLPGA Step Up</x:v>
      </x:c>
      <x:c r="B1779" s="11" t="n">
        <x:v>2023</x:v>
      </x:c>
      <x:c r="C1779" s="8" t="str">
        <x:v>山陰ご縁むす美レディース</x:v>
      </x:c>
      <x:c r="D1779" s="11" t="str">
        <x:v>JPY</x:v>
      </x:c>
      <x:c r="E1779" s="13" t="n">
        <x:v>20000000</x:v>
      </x:c>
      <x:c r="F1779" s="8" t="str">
        <x:v>official_schedule_API</x:v>
      </x:c>
      <x:c r="G1779" s="8" t="str">
        <x:v>李 知姫</x:v>
      </x:c>
      <x:c r="H1779" s="8" t="str"/>
      <x:c r="I1779" s="8" t="str">
        <x:v>https://open-api.lpga.or.jp/OWS/tour/2023/schedule.json</x:v>
      </x:c>
      <x:c r="J1779" s="8" t="str">
        <x:v>Held event with winner; published purse rather than sum of actual payments. JLPGA temporary members excluded from ranking.</x:v>
      </x:c>
    </x:row>
    <x:row r="1780" ht="23" customHeight="1">
      <x:c r="A1780" s="8" t="str">
        <x:v>JLPGA</x:v>
      </x:c>
      <x:c r="B1780" s="11" t="n">
        <x:v>2023</x:v>
      </x:c>
      <x:c r="C1780" s="8" t="str">
        <x:v>ゴルフ５レディスプロゴルフトーナメント</x:v>
      </x:c>
      <x:c r="D1780" s="11" t="str">
        <x:v>JPY</x:v>
      </x:c>
      <x:c r="E1780" s="13" t="n">
        <x:v>70000000</x:v>
      </x:c>
      <x:c r="F1780" s="8" t="str">
        <x:v>official_schedule_API</x:v>
      </x:c>
      <x:c r="G1780" s="8" t="str">
        <x:v>櫻井 心那</x:v>
      </x:c>
      <x:c r="H1780" s="8" t="str"/>
      <x:c r="I1780" s="8" t="str">
        <x:v>https://open-api.lpga.or.jp/OWS/tour/2023/schedule.json</x:v>
      </x:c>
      <x:c r="J1780" s="8" t="str">
        <x:v>Held event with winner; published purse rather than sum of actual payments. JLPGA temporary members excluded from ranking.</x:v>
      </x:c>
    </x:row>
    <x:row r="1781" ht="23" customHeight="1">
      <x:c r="A1781" s="8" t="str">
        <x:v>JLPGA</x:v>
      </x:c>
      <x:c r="B1781" s="11" t="n">
        <x:v>2023</x:v>
      </x:c>
      <x:c r="C1781" s="8" t="str">
        <x:v>日本女子プロゴルフ選手権大会コニカミノルタ杯</x:v>
      </x:c>
      <x:c r="D1781" s="11" t="str">
        <x:v>JPY</x:v>
      </x:c>
      <x:c r="E1781" s="13" t="n">
        <x:v>200000000</x:v>
      </x:c>
      <x:c r="F1781" s="8" t="str">
        <x:v>official_schedule_API</x:v>
      </x:c>
      <x:c r="G1781" s="8" t="str">
        <x:v>神谷 そら</x:v>
      </x:c>
      <x:c r="H1781" s="8" t="str"/>
      <x:c r="I1781" s="8" t="str">
        <x:v>https://open-api.lpga.or.jp/OWS/tour/2023/schedule.json</x:v>
      </x:c>
      <x:c r="J1781" s="8" t="str">
        <x:v>Held event with winner; published purse rather than sum of actual payments. JLPGA temporary members excluded from ranking.</x:v>
      </x:c>
    </x:row>
    <x:row r="1782" ht="23" customHeight="1">
      <x:c r="A1782" s="8" t="str">
        <x:v>JLPGA</x:v>
      </x:c>
      <x:c r="B1782" s="11" t="n">
        <x:v>2023</x:v>
      </x:c>
      <x:c r="C1782" s="8" t="str">
        <x:v>第54回住友生命Vitalityレディス 東海クラシック</x:v>
      </x:c>
      <x:c r="D1782" s="11" t="str">
        <x:v>JPY</x:v>
      </x:c>
      <x:c r="E1782" s="13" t="n">
        <x:v>100000000</x:v>
      </x:c>
      <x:c r="F1782" s="8" t="str">
        <x:v>official_schedule_API</x:v>
      </x:c>
      <x:c r="G1782" s="8" t="str">
        <x:v>岩井 明愛</x:v>
      </x:c>
      <x:c r="H1782" s="8" t="str"/>
      <x:c r="I1782" s="8" t="str">
        <x:v>https://open-api.lpga.or.jp/OWS/tour/2023/schedule.json</x:v>
      </x:c>
      <x:c r="J1782" s="8" t="str">
        <x:v>Held event with winner; published purse rather than sum of actual payments. JLPGA temporary members excluded from ranking.</x:v>
      </x:c>
    </x:row>
    <x:row r="1783" ht="23" customHeight="1">
      <x:c r="A1783" s="8" t="str">
        <x:v>JLPGA Step Up</x:v>
      </x:c>
      <x:c r="B1783" s="11" t="n">
        <x:v>2023</x:v>
      </x:c>
      <x:c r="C1783" s="8" t="str">
        <x:v>山陽新聞レディースカップ</x:v>
      </x:c>
      <x:c r="D1783" s="11" t="str">
        <x:v>JPY</x:v>
      </x:c>
      <x:c r="E1783" s="13" t="n">
        <x:v>30000000</x:v>
      </x:c>
      <x:c r="F1783" s="8" t="str">
        <x:v>official_schedule_API</x:v>
      </x:c>
      <x:c r="G1783" s="8" t="str">
        <x:v>酒井 美紀</x:v>
      </x:c>
      <x:c r="H1783" s="8" t="str"/>
      <x:c r="I1783" s="8" t="str">
        <x:v>https://open-api.lpga.or.jp/OWS/tour/2023/schedule.json</x:v>
      </x:c>
      <x:c r="J1783" s="8" t="str">
        <x:v>Held event with winner; published purse rather than sum of actual payments. JLPGA temporary members excluded from ranking.</x:v>
      </x:c>
    </x:row>
    <x:row r="1784" ht="23" customHeight="1">
      <x:c r="A1784" s="8" t="str">
        <x:v>JLPGA Step Up</x:v>
      </x:c>
      <x:c r="B1784" s="11" t="n">
        <x:v>2023</x:v>
      </x:c>
      <x:c r="C1784" s="8" t="str">
        <x:v>2023 中国新聞ちゅーピーレディースカップ</x:v>
      </x:c>
      <x:c r="D1784" s="11" t="str">
        <x:v>JPY</x:v>
      </x:c>
      <x:c r="E1784" s="13" t="n">
        <x:v>20000000</x:v>
      </x:c>
      <x:c r="F1784" s="8" t="str">
        <x:v>official_schedule_API</x:v>
      </x:c>
      <x:c r="G1784" s="8" t="str">
        <x:v>ウー チャイェン</x:v>
      </x:c>
      <x:c r="H1784" s="8" t="str"/>
      <x:c r="I1784" s="8" t="str">
        <x:v>https://open-api.lpga.or.jp/OWS/tour/2023/schedule.json</x:v>
      </x:c>
      <x:c r="J1784" s="8" t="str">
        <x:v>Held event with winner; published purse rather than sum of actual payments. JLPGA temporary members excluded from ranking.</x:v>
      </x:c>
    </x:row>
    <x:row r="1785" ht="23" customHeight="1">
      <x:c r="A1785" s="8" t="str">
        <x:v>JLPGA</x:v>
      </x:c>
      <x:c r="B1785" s="11" t="n">
        <x:v>2023</x:v>
      </x:c>
      <x:c r="C1785" s="8" t="str">
        <x:v>第50回ミヤギテレビ杯ダンロップ女子オープンゴルフトーナメント</x:v>
      </x:c>
      <x:c r="D1785" s="11" t="str">
        <x:v>JPY</x:v>
      </x:c>
      <x:c r="E1785" s="13" t="n">
        <x:v>70000000</x:v>
      </x:c>
      <x:c r="F1785" s="8" t="str">
        <x:v>official_schedule_API</x:v>
      </x:c>
      <x:c r="G1785" s="8" t="str">
        <x:v>岩井 明愛</x:v>
      </x:c>
      <x:c r="H1785" s="8" t="str"/>
      <x:c r="I1785" s="8" t="str">
        <x:v>https://open-api.lpga.or.jp/OWS/tour/2023/schedule.json</x:v>
      </x:c>
      <x:c r="J1785" s="8" t="str">
        <x:v>Held event with winner; published purse rather than sum of actual payments. JLPGA temporary members excluded from ranking.</x:v>
      </x:c>
    </x:row>
    <x:row r="1786" ht="23" customHeight="1">
      <x:c r="A1786" s="8" t="str">
        <x:v>JLPGA Step Up</x:v>
      </x:c>
      <x:c r="B1786" s="11" t="n">
        <x:v>2023</x:v>
      </x:c>
      <x:c r="C1786" s="8" t="str">
        <x:v>Sky レディースABC杯</x:v>
      </x:c>
      <x:c r="D1786" s="11" t="str">
        <x:v>JPY</x:v>
      </x:c>
      <x:c r="E1786" s="13" t="n">
        <x:v>40000000</x:v>
      </x:c>
      <x:c r="F1786" s="8" t="str">
        <x:v>official_schedule_API</x:v>
      </x:c>
      <x:c r="G1786" s="8" t="str">
        <x:v>小林 光希</x:v>
      </x:c>
      <x:c r="H1786" s="8" t="str"/>
      <x:c r="I1786" s="8" t="str">
        <x:v>https://open-api.lpga.or.jp/OWS/tour/2023/schedule.json</x:v>
      </x:c>
      <x:c r="J1786" s="8" t="str">
        <x:v>Held event with winner; published purse rather than sum of actual payments. JLPGA temporary members excluded from ranking.</x:v>
      </x:c>
    </x:row>
    <x:row r="1787" ht="23" customHeight="1">
      <x:c r="A1787" s="8" t="str">
        <x:v>JLPGA</x:v>
      </x:c>
      <x:c r="B1787" s="11" t="n">
        <x:v>2023</x:v>
      </x:c>
      <x:c r="C1787" s="8" t="str">
        <x:v>日本女子オープンゴルフ選手権</x:v>
      </x:c>
      <x:c r="D1787" s="11" t="str">
        <x:v>JPY</x:v>
      </x:c>
      <x:c r="E1787" s="13" t="n">
        <x:v>150000000</x:v>
      </x:c>
      <x:c r="F1787" s="8" t="str">
        <x:v>official_schedule_API</x:v>
      </x:c>
      <x:c r="G1787" s="8" t="str">
        <x:v>原 英莉花</x:v>
      </x:c>
      <x:c r="H1787" s="8" t="str"/>
      <x:c r="I1787" s="8" t="str">
        <x:v>https://open-api.lpga.or.jp/OWS/tour/2023/schedule.json</x:v>
      </x:c>
      <x:c r="J1787" s="8" t="str">
        <x:v>Held event with winner; published purse rather than sum of actual payments. JLPGA temporary members excluded from ranking.</x:v>
      </x:c>
    </x:row>
    <x:row r="1788" ht="23" customHeight="1">
      <x:c r="A1788" s="8" t="str">
        <x:v>JLPGA Step Up</x:v>
      </x:c>
      <x:c r="B1788" s="11" t="n">
        <x:v>2023</x:v>
      </x:c>
      <x:c r="C1788" s="8" t="str">
        <x:v>かねひで美やらびオープン</x:v>
      </x:c>
      <x:c r="D1788" s="11" t="str">
        <x:v>JPY</x:v>
      </x:c>
      <x:c r="E1788" s="13" t="n">
        <x:v>20000000</x:v>
      </x:c>
      <x:c r="F1788" s="8" t="str">
        <x:v>official_schedule_API</x:v>
      </x:c>
      <x:c r="G1788" s="8" t="str">
        <x:v>P.サイパン</x:v>
      </x:c>
      <x:c r="H1788" s="8" t="str"/>
      <x:c r="I1788" s="8" t="str">
        <x:v>https://open-api.lpga.or.jp/OWS/tour/2023/schedule.json</x:v>
      </x:c>
      <x:c r="J1788" s="8" t="str">
        <x:v>Held event with winner; published purse rather than sum of actual payments. JLPGA temporary members excluded from ranking.</x:v>
      </x:c>
    </x:row>
    <x:row r="1789" ht="23" customHeight="1">
      <x:c r="A1789" s="8" t="str">
        <x:v>JLPGA</x:v>
      </x:c>
      <x:c r="B1789" s="11" t="n">
        <x:v>2023</x:v>
      </x:c>
      <x:c r="C1789" s="8" t="str">
        <x:v>スタンレーレディスホンダゴルフトーナメント</x:v>
      </x:c>
      <x:c r="D1789" s="11" t="str">
        <x:v>JPY</x:v>
      </x:c>
      <x:c r="E1789" s="13" t="n">
        <x:v>120000000</x:v>
      </x:c>
      <x:c r="F1789" s="8" t="str">
        <x:v>official_schedule_API</x:v>
      </x:c>
      <x:c r="G1789" s="8" t="str">
        <x:v>森田 遥</x:v>
      </x:c>
      <x:c r="H1789" s="8" t="str"/>
      <x:c r="I1789" s="8" t="str">
        <x:v>https://open-api.lpga.or.jp/OWS/tour/2023/schedule.json</x:v>
      </x:c>
      <x:c r="J1789" s="8" t="str">
        <x:v>Held event with winner; published purse rather than sum of actual payments. JLPGA temporary members excluded from ranking.</x:v>
      </x:c>
    </x:row>
    <x:row r="1790" ht="23" customHeight="1">
      <x:c r="A1790" s="8" t="str">
        <x:v>JLPGA</x:v>
      </x:c>
      <x:c r="B1790" s="11" t="n">
        <x:v>2023</x:v>
      </x:c>
      <x:c r="C1790" s="8" t="str">
        <x:v>富士通レディース 2023</x:v>
      </x:c>
      <x:c r="D1790" s="11" t="str">
        <x:v>JPY</x:v>
      </x:c>
      <x:c r="E1790" s="13" t="n">
        <x:v>100000000</x:v>
      </x:c>
      <x:c r="F1790" s="8" t="str">
        <x:v>official_schedule_API</x:v>
      </x:c>
      <x:c r="G1790" s="8" t="str">
        <x:v>櫻井 心那</x:v>
      </x:c>
      <x:c r="H1790" s="8" t="str"/>
      <x:c r="I1790" s="8" t="str">
        <x:v>https://open-api.lpga.or.jp/OWS/tour/2023/schedule.json</x:v>
      </x:c>
      <x:c r="J1790" s="8" t="str">
        <x:v>Held event with winner; published purse rather than sum of actual payments. JLPGA temporary members excluded from ranking.</x:v>
      </x:c>
    </x:row>
    <x:row r="1791" ht="23" customHeight="1">
      <x:c r="A1791" s="8" t="str">
        <x:v>JLPGA Step Up</x:v>
      </x:c>
      <x:c r="B1791" s="11" t="n">
        <x:v>2023</x:v>
      </x:c>
      <x:c r="C1791" s="8" t="str">
        <x:v>日台交流うどん県レディースゴルフトーナメント</x:v>
      </x:c>
      <x:c r="D1791" s="11" t="str">
        <x:v>JPY</x:v>
      </x:c>
      <x:c r="E1791" s="13" t="n">
        <x:v>20000000</x:v>
      </x:c>
      <x:c r="F1791" s="8" t="str">
        <x:v>official_schedule_API</x:v>
      </x:c>
      <x:c r="G1791" s="8" t="str">
        <x:v>沖 せいら</x:v>
      </x:c>
      <x:c r="H1791" s="8" t="str"/>
      <x:c r="I1791" s="8" t="str">
        <x:v>https://open-api.lpga.or.jp/OWS/tour/2023/schedule.json</x:v>
      </x:c>
      <x:c r="J1791" s="8" t="str">
        <x:v>Held event with winner; published purse rather than sum of actual payments. JLPGA temporary members excluded from ranking.</x:v>
      </x:c>
    </x:row>
    <x:row r="1792" ht="23" customHeight="1">
      <x:c r="A1792" s="8" t="str">
        <x:v>JLPGA</x:v>
      </x:c>
      <x:c r="B1792" s="11" t="n">
        <x:v>2023</x:v>
      </x:c>
      <x:c r="C1792" s="8" t="str">
        <x:v>NOBUTA GROUP マスターズGC レディース</x:v>
      </x:c>
      <x:c r="D1792" s="11" t="str">
        <x:v>JPY</x:v>
      </x:c>
      <x:c r="E1792" s="13" t="n">
        <x:v>200000000</x:v>
      </x:c>
      <x:c r="F1792" s="8" t="str">
        <x:v>official_schedule_API</x:v>
      </x:c>
      <x:c r="G1792" s="8" t="str">
        <x:v>菅沼 菜々</x:v>
      </x:c>
      <x:c r="H1792" s="8" t="str"/>
      <x:c r="I1792" s="8" t="str">
        <x:v>https://open-api.lpga.or.jp/OWS/tour/2023/schedule.json</x:v>
      </x:c>
      <x:c r="J1792" s="8" t="str">
        <x:v>Held event with winner; published purse rather than sum of actual payments. JLPGA temporary members excluded from ranking.</x:v>
      </x:c>
    </x:row>
    <x:row r="1793" ht="23" customHeight="1">
      <x:c r="A1793" s="8" t="str">
        <x:v>JLPGA Step Up</x:v>
      </x:c>
      <x:c r="B1793" s="11" t="n">
        <x:v>2023</x:v>
      </x:c>
      <x:c r="C1793" s="8" t="str">
        <x:v>サロンパスレディスオープン</x:v>
      </x:c>
      <x:c r="D1793" s="11" t="str">
        <x:v>JPY</x:v>
      </x:c>
      <x:c r="E1793" s="13" t="n">
        <x:v>20000000</x:v>
      </x:c>
      <x:c r="F1793" s="8" t="str">
        <x:v>official_schedule_API</x:v>
      </x:c>
      <x:c r="G1793" s="8" t="str">
        <x:v>大須賀 望</x:v>
      </x:c>
      <x:c r="H1793" s="8" t="str"/>
      <x:c r="I1793" s="8" t="str">
        <x:v>https://open-api.lpga.or.jp/OWS/tour/2023/schedule.json</x:v>
      </x:c>
      <x:c r="J1793" s="8" t="str">
        <x:v>Held event with winner; published purse rather than sum of actual payments. JLPGA temporary members excluded from ranking.</x:v>
      </x:c>
    </x:row>
    <x:row r="1794" ht="23" customHeight="1">
      <x:c r="A1794" s="8" t="str">
        <x:v>JLPGA Step Up</x:v>
      </x:c>
      <x:c r="B1794" s="11" t="n">
        <x:v>2023</x:v>
      </x:c>
      <x:c r="C1794" s="8" t="str">
        <x:v>静ヒルズレディース森ビルカップ</x:v>
      </x:c>
      <x:c r="D1794" s="11" t="str">
        <x:v>JPY</x:v>
      </x:c>
      <x:c r="E1794" s="13" t="n">
        <x:v>20000000</x:v>
      </x:c>
      <x:c r="F1794" s="8" t="str">
        <x:v>official_schedule_API</x:v>
      </x:c>
      <x:c r="G1794" s="8" t="str">
        <x:v>大須賀 望</x:v>
      </x:c>
      <x:c r="H1794" s="8" t="str"/>
      <x:c r="I1794" s="8" t="str">
        <x:v>https://open-api.lpga.or.jp/OWS/tour/2023/schedule.json</x:v>
      </x:c>
      <x:c r="J1794" s="8" t="str">
        <x:v>Held event with winner; published purse rather than sum of actual payments. JLPGA temporary members excluded from ranking.</x:v>
      </x:c>
    </x:row>
    <x:row r="1795" ht="23" customHeight="1">
      <x:c r="A1795" s="8" t="str">
        <x:v>JLPGA</x:v>
      </x:c>
      <x:c r="B1795" s="11" t="n">
        <x:v>2023</x:v>
      </x:c>
      <x:c r="C1795" s="8" t="str">
        <x:v>樋口久子 三菱電機レディスゴルフトーナメント</x:v>
      </x:c>
      <x:c r="D1795" s="11" t="str">
        <x:v>JPY</x:v>
      </x:c>
      <x:c r="E1795" s="13" t="n">
        <x:v>100000000</x:v>
      </x:c>
      <x:c r="F1795" s="8" t="str">
        <x:v>official_schedule_API</x:v>
      </x:c>
      <x:c r="G1795" s="8" t="str">
        <x:v>リ ハナ</x:v>
      </x:c>
      <x:c r="H1795" s="8" t="str"/>
      <x:c r="I1795" s="8" t="str">
        <x:v>https://open-api.lpga.or.jp/OWS/tour/2023/schedule.json</x:v>
      </x:c>
      <x:c r="J1795" s="8" t="str">
        <x:v>Held event with winner; published purse rather than sum of actual payments. JLPGA temporary members excluded from ranking.</x:v>
      </x:c>
    </x:row>
    <x:row r="1796" ht="23" customHeight="1">
      <x:c r="A1796" s="8" t="str">
        <x:v>JLPGA</x:v>
      </x:c>
      <x:c r="B1796" s="11" t="n">
        <x:v>2023</x:v>
      </x:c>
      <x:c r="C1796" s="8" t="str">
        <x:v>TOTO ジャパンクラシック</x:v>
      </x:c>
      <x:c r="D1796" s="11" t="str">
        <x:v>USD</x:v>
      </x:c>
      <x:c r="E1796" s="13" t="n">
        <x:v>2000000</x:v>
      </x:c>
      <x:c r="F1796" s="8" t="str">
        <x:v>official_schedule_API</x:v>
      </x:c>
      <x:c r="G1796" s="8" t="str">
        <x:v>稲見 萌寧</x:v>
      </x:c>
      <x:c r="H1796" s="8" t="str"/>
      <x:c r="I1796" s="8" t="str">
        <x:v>https://open-api.lpga.or.jp/OWS/tour/2023/schedule.json</x:v>
      </x:c>
      <x:c r="J1796" s="8" t="str">
        <x:v>Held event with winner; published purse rather than sum of actual payments. JLPGA temporary members excluded from ranking.</x:v>
      </x:c>
    </x:row>
    <x:row r="1797" ht="23" customHeight="1">
      <x:c r="A1797" s="8" t="str">
        <x:v>JLPGA Step Up</x:v>
      </x:c>
      <x:c r="B1797" s="11" t="n">
        <x:v>2023</x:v>
      </x:c>
      <x:c r="C1797" s="8" t="str">
        <x:v>明治安田レディスオープンゴルフトーナメント</x:v>
      </x:c>
      <x:c r="D1797" s="11" t="str">
        <x:v>JPY</x:v>
      </x:c>
      <x:c r="E1797" s="13" t="n">
        <x:v>20000000</x:v>
      </x:c>
      <x:c r="F1797" s="8" t="str">
        <x:v>official_schedule_API</x:v>
      </x:c>
      <x:c r="G1797" s="8" t="str">
        <x:v>ｽﾀｲﾔｰﾉ 梨々菜</x:v>
      </x:c>
      <x:c r="H1797" s="8" t="str"/>
      <x:c r="I1797" s="8" t="str">
        <x:v>https://open-api.lpga.or.jp/OWS/tour/2023/schedule.json</x:v>
      </x:c>
      <x:c r="J1797" s="8" t="str">
        <x:v>Held event with winner; published purse rather than sum of actual payments. JLPGA temporary members excluded from ranking.</x:v>
      </x:c>
    </x:row>
    <x:row r="1798" ht="23" customHeight="1">
      <x:c r="A1798" s="8" t="str">
        <x:v>JLPGA Step Up</x:v>
      </x:c>
      <x:c r="B1798" s="11" t="n">
        <x:v>2023</x:v>
      </x:c>
      <x:c r="C1798" s="8" t="str">
        <x:v>山口周南レディースカップ</x:v>
      </x:c>
      <x:c r="D1798" s="11" t="str">
        <x:v>JPY</x:v>
      </x:c>
      <x:c r="E1798" s="13" t="n">
        <x:v>20000000</x:v>
      </x:c>
      <x:c r="F1798" s="8" t="str">
        <x:v>official_schedule_API</x:v>
      </x:c>
      <x:c r="G1798" s="8" t="str">
        <x:v>新海 美優</x:v>
      </x:c>
      <x:c r="H1798" s="8" t="str"/>
      <x:c r="I1798" s="8" t="str">
        <x:v>https://open-api.lpga.or.jp/OWS/tour/2023/schedule.json</x:v>
      </x:c>
      <x:c r="J1798" s="8" t="str">
        <x:v>Held event with winner; published purse rather than sum of actual payments. JLPGA temporary members excluded from ranking.</x:v>
      </x:c>
    </x:row>
    <x:row r="1799" ht="23" customHeight="1">
      <x:c r="A1799" s="8" t="str">
        <x:v>JLPGA</x:v>
      </x:c>
      <x:c r="B1799" s="11" t="n">
        <x:v>2023</x:v>
      </x:c>
      <x:c r="C1799" s="8" t="str">
        <x:v>第39回伊藤園レディスゴルフトーナメント</x:v>
      </x:c>
      <x:c r="D1799" s="11" t="str">
        <x:v>JPY</x:v>
      </x:c>
      <x:c r="E1799" s="13" t="n">
        <x:v>100000000</x:v>
      </x:c>
      <x:c r="F1799" s="8" t="str">
        <x:v>official_schedule_API</x:v>
      </x:c>
      <x:c r="G1799" s="8" t="str">
        <x:v>西郷 真央</x:v>
      </x:c>
      <x:c r="H1799" s="8" t="str"/>
      <x:c r="I1799" s="8" t="str">
        <x:v>https://open-api.lpga.or.jp/OWS/tour/2023/schedule.json</x:v>
      </x:c>
      <x:c r="J1799" s="8" t="str">
        <x:v>Held event with winner; published purse rather than sum of actual payments. JLPGA temporary members excluded from ranking.</x:v>
      </x:c>
    </x:row>
    <x:row r="1800" ht="23" customHeight="1">
      <x:c r="A1800" s="8" t="str">
        <x:v>JLPGA Step Up</x:v>
      </x:c>
      <x:c r="B1800" s="11" t="n">
        <x:v>2023</x:v>
      </x:c>
      <x:c r="C1800" s="8" t="str">
        <x:v>京都レディースオープン</x:v>
      </x:c>
      <x:c r="D1800" s="11" t="str">
        <x:v>JPY</x:v>
      </x:c>
      <x:c r="E1800" s="13" t="n">
        <x:v>20000000</x:v>
      </x:c>
      <x:c r="F1800" s="8" t="str">
        <x:v>official_schedule_API</x:v>
      </x:c>
      <x:c r="G1800" s="8" t="str">
        <x:v>小林 夢果</x:v>
      </x:c>
      <x:c r="H1800" s="8" t="str"/>
      <x:c r="I1800" s="8" t="str">
        <x:v>https://open-api.lpga.or.jp/OWS/tour/2023/schedule.json</x:v>
      </x:c>
      <x:c r="J1800" s="8" t="str">
        <x:v>Held event with winner; published purse rather than sum of actual payments. JLPGA temporary members excluded from ranking.</x:v>
      </x:c>
    </x:row>
    <x:row r="1801" ht="23" customHeight="1">
      <x:c r="A1801" s="8" t="str">
        <x:v>JLPGA</x:v>
      </x:c>
      <x:c r="B1801" s="11" t="n">
        <x:v>2023</x:v>
      </x:c>
      <x:c r="C1801" s="8" t="str">
        <x:v>第42回大王製紙エリエールレディスオープン</x:v>
      </x:c>
      <x:c r="D1801" s="11" t="str">
        <x:v>JPY</x:v>
      </x:c>
      <x:c r="E1801" s="13" t="n">
        <x:v>100000000</x:v>
      </x:c>
      <x:c r="F1801" s="8" t="str">
        <x:v>official_schedule_API</x:v>
      </x:c>
      <x:c r="G1801" s="8" t="str">
        <x:v>青木 瀬令奈</x:v>
      </x:c>
      <x:c r="H1801" s="8" t="str"/>
      <x:c r="I1801" s="8" t="str">
        <x:v>https://open-api.lpga.or.jp/OWS/tour/2023/schedule.json</x:v>
      </x:c>
      <x:c r="J1801" s="8" t="str">
        <x:v>Held event with winner; published purse rather than sum of actual payments. JLPGA temporary members excluded from ranking.</x:v>
      </x:c>
    </x:row>
    <x:row r="1802" ht="23" customHeight="1">
      <x:c r="A1802" s="8" t="str">
        <x:v>JLPGA</x:v>
      </x:c>
      <x:c r="B1802" s="11" t="n">
        <x:v>2023</x:v>
      </x:c>
      <x:c r="C1802" s="8" t="str">
        <x:v>JLPGAツアーチャンピオンシップリコーカップ</x:v>
      </x:c>
      <x:c r="D1802" s="11" t="str">
        <x:v>JPY</x:v>
      </x:c>
      <x:c r="E1802" s="13" t="n">
        <x:v>120000000</x:v>
      </x:c>
      <x:c r="F1802" s="8" t="str">
        <x:v>official_schedule_API</x:v>
      </x:c>
      <x:c r="G1802" s="8" t="str">
        <x:v>山下 美夢有</x:v>
      </x:c>
      <x:c r="H1802" s="8" t="str"/>
      <x:c r="I1802" s="8" t="str">
        <x:v>https://open-api.lpga.or.jp/OWS/tour/2023/schedule.json</x:v>
      </x:c>
      <x:c r="J1802" s="8" t="str">
        <x:v>Held event with winner; published purse rather than sum of actual payments. JLPGA temporary members excluded from ranking.</x:v>
      </x:c>
    </x:row>
    <x:row r="1803" ht="23" customHeight="1">
      <x:c r="A1803" s="8" t="str">
        <x:v>DP World Tour</x:v>
      </x:c>
      <x:c r="B1803" s="11" t="n">
        <x:v>2023</x:v>
      </x:c>
      <x:c r="C1803" s="8" t="str">
        <x:v>Fortinet Australian PGA Championship</x:v>
      </x:c>
      <x:c r="D1803" s="11" t="str">
        <x:v>AUD</x:v>
      </x:c>
      <x:c r="E1803" s="13" t="n">
        <x:v>2000000</x:v>
      </x:c>
      <x:c r="F1803" s="8" t="str">
        <x:v>official_calendar_matched</x:v>
      </x:c>
      <x:c r="G1803" s="8" t="str">
        <x:v>Cameron Smith (n/a)</x:v>
      </x:c>
      <x:c r="H1803" s="8" t="str"/>
      <x:c r="I1803" s="8" t="str">
        <x:v>https://www.europeantour.com/dpworld-tour/schedule/2023/</x:v>
      </x:c>
      <x:c r="J1803" s="8" t="str">
        <x:v>A$2,000,000 / 2,000 Cameron Smith (n/a) 10.06 ANZ </x:v>
      </x:c>
    </x:row>
    <x:row r="1804" ht="23" customHeight="1">
      <x:c r="A1804" s="8" t="str">
        <x:v>DP World Tour</x:v>
      </x:c>
      <x:c r="B1804" s="11" t="n">
        <x:v>2023</x:v>
      </x:c>
      <x:c r="C1804" s="8" t="str">
        <x:v>Joburg Open</x:v>
      </x:c>
      <x:c r="D1804" s="11" t="str">
        <x:v>ZAR</x:v>
      </x:c>
      <x:c r="E1804" s="13" t="n">
        <x:v>17500000</x:v>
      </x:c>
      <x:c r="F1804" s="8" t="str">
        <x:v>official_calendar_matched</x:v>
      </x:c>
      <x:c r="G1804" s="8" t="str">
        <x:v>Dan Bradbury (1)</x:v>
      </x:c>
      <x:c r="H1804" s="8" t="str"/>
      <x:c r="I1804" s="8" t="str">
        <x:v>https://www.europeantour.com/dpworld-tour/schedule/2023/</x:v>
      </x:c>
      <x:c r="J1804" s="8" t="str">
        <x:v>R17,500,000 / 2,000 Dan Bradbury (1) 9.24 AFR </x:v>
      </x:c>
    </x:row>
    <x:row r="1805" ht="23" customHeight="1">
      <x:c r="A1805" s="8" t="str">
        <x:v>DP World Tour</x:v>
      </x:c>
      <x:c r="B1805" s="11" t="n">
        <x:v>2023</x:v>
      </x:c>
      <x:c r="C1805" s="8" t="str">
        <x:v>ISPS Handa Australian Open</x:v>
      </x:c>
      <x:c r="D1805" s="11" t="str">
        <x:v>AUD</x:v>
      </x:c>
      <x:c r="E1805" s="13" t="n">
        <x:v>1700000</x:v>
      </x:c>
      <x:c r="F1805" s="8" t="str">
        <x:v>official_calendar_matched</x:v>
      </x:c>
      <x:c r="G1805" s="8" t="str">
        <x:v>Adrian Meronk (2)</x:v>
      </x:c>
      <x:c r="H1805" s="8" t="str"/>
      <x:c r="I1805" s="8" t="str">
        <x:v>https://www.europeantour.com/dpworld-tour/schedule/2023/</x:v>
      </x:c>
      <x:c r="J1805" s="8" t="str">
        <x:v>A$1,700,000 / 2,000 Adrian Meronk (2) 10.26 ANZ New to European Tour</x:v>
      </x:c>
    </x:row>
    <x:row r="1806" ht="23" customHeight="1">
      <x:c r="A1806" s="8" t="str">
        <x:v>DP World Tour</x:v>
      </x:c>
      <x:c r="B1806" s="11" t="n">
        <x:v>2023</x:v>
      </x:c>
      <x:c r="C1806" s="8" t="str">
        <x:v>Investec South African Open Championship</x:v>
      </x:c>
      <x:c r="D1806" s="11" t="str">
        <x:v>USD</x:v>
      </x:c>
      <x:c r="E1806" s="13" t="n">
        <x:v>1500000</x:v>
      </x:c>
      <x:c r="F1806" s="8" t="str">
        <x:v>official_calendar_matched</x:v>
      </x:c>
      <x:c r="G1806" s="8" t="str">
        <x:v>Thriston Lawrence (3)</x:v>
      </x:c>
      <x:c r="H1806" s="8" t="str"/>
      <x:c r="I1806" s="8" t="str">
        <x:v>https://www.europeantour.com/dpworld-tour/schedule/2023/</x:v>
      </x:c>
      <x:c r="J1806" s="8" t="str">
        <x:v>1,500,000 / 2,000 Thriston Lawrence (3) 12.12 AFR </x:v>
      </x:c>
    </x:row>
    <x:row r="1807" ht="23" customHeight="1">
      <x:c r="A1807" s="8" t="str">
        <x:v>DP World Tour</x:v>
      </x:c>
      <x:c r="B1807" s="11" t="n">
        <x:v>2023</x:v>
      </x:c>
      <x:c r="C1807" s="8" t="str">
        <x:v>Alfred Dunhill Championship</x:v>
      </x:c>
      <x:c r="D1807" s="11" t="str">
        <x:v>EUR</x:v>
      </x:c>
      <x:c r="E1807" s="13" t="n">
        <x:v>1500000</x:v>
      </x:c>
      <x:c r="F1807" s="8" t="str">
        <x:v>official_calendar_matched</x:v>
      </x:c>
      <x:c r="G1807" s="8" t="str">
        <x:v>Ockie Strydom (1)</x:v>
      </x:c>
      <x:c r="H1807" s="8" t="str"/>
      <x:c r="I1807" s="8" t="str">
        <x:v>https://www.europeantour.com/dpworld-tour/schedule/2023/</x:v>
      </x:c>
      <x:c r="J1807" s="8" t="str">
        <x:v>€1,500,000 / 2,000 Ockie Strydom (1) 14.59 AFR </x:v>
      </x:c>
    </x:row>
    <x:row r="1808" ht="23" customHeight="1">
      <x:c r="A1808" s="8" t="str">
        <x:v>DP World Tour</x:v>
      </x:c>
      <x:c r="B1808" s="11" t="n">
        <x:v>2023</x:v>
      </x:c>
      <x:c r="C1808" s="8" t="str">
        <x:v>AfrAsia Bank Mauritius Open</x:v>
      </x:c>
      <x:c r="D1808" s="11" t="str">
        <x:v>EUR</x:v>
      </x:c>
      <x:c r="E1808" s="13" t="n">
        <x:v>1000000</x:v>
      </x:c>
      <x:c r="F1808" s="8" t="str">
        <x:v>official_calendar_matched</x:v>
      </x:c>
      <x:c r="G1808" s="8" t="str">
        <x:v>Antoine Rozner (3)</x:v>
      </x:c>
      <x:c r="H1808" s="8" t="str"/>
      <x:c r="I1808" s="8" t="str">
        <x:v>https://www.europeantour.com/dpworld-tour/schedule/2023/</x:v>
      </x:c>
      <x:c r="J1808" s="8" t="str">
        <x:v>€1,000,000 / 2,000 Antoine Rozner (3) 8.60 AFR </x:v>
      </x:c>
    </x:row>
    <x:row r="1809" ht="23" customHeight="1">
      <x:c r="A1809" s="8" t="str">
        <x:v>DP World Tour</x:v>
      </x:c>
      <x:c r="B1809" s="11" t="n">
        <x:v>2023</x:v>
      </x:c>
      <x:c r="C1809" s="8" t="str">
        <x:v>Abu Dhabi HSBC Championship</x:v>
      </x:c>
      <x:c r="D1809" s="11" t="str">
        <x:v>USD</x:v>
      </x:c>
      <x:c r="E1809" s="13" t="n">
        <x:v>9000000</x:v>
      </x:c>
      <x:c r="F1809" s="8" t="str">
        <x:v>official_calendar_matched</x:v>
      </x:c>
      <x:c r="G1809" s="8" t="str">
        <x:v>Victor Perez (3)</x:v>
      </x:c>
      <x:c r="H1809" s="8" t="str"/>
      <x:c r="I1809" s="8" t="str">
        <x:v>https://www.europeantour.com/dpworld-tour/schedule/2023/</x:v>
      </x:c>
      <x:c r="J1809" s="8" t="str">
        <x:v>9,000,000 / 8,000 Victor Perez (3) 25.94  Rolex Series</x:v>
      </x:c>
    </x:row>
    <x:row r="1810" ht="23" customHeight="1">
      <x:c r="A1810" s="8" t="str">
        <x:v>DP World Tour</x:v>
      </x:c>
      <x:c r="B1810" s="11" t="n">
        <x:v>2023</x:v>
      </x:c>
      <x:c r="C1810" s="8" t="str">
        <x:v>Hero Dubai Desert Classic</x:v>
      </x:c>
      <x:c r="D1810" s="11" t="str">
        <x:v>USD</x:v>
      </x:c>
      <x:c r="E1810" s="13" t="n">
        <x:v>9000000</x:v>
      </x:c>
      <x:c r="F1810" s="8" t="str">
        <x:v>official_calendar_matched</x:v>
      </x:c>
      <x:c r="G1810" s="8" t="str">
        <x:v>Rory McIlroy (15)</x:v>
      </x:c>
      <x:c r="H1810" s="8" t="str"/>
      <x:c r="I1810" s="8" t="str">
        <x:v>https://www.europeantour.com/dpworld-tour/schedule/2023/</x:v>
      </x:c>
      <x:c r="J1810" s="8" t="str">
        <x:v>9,000,000 / 8,000 Rory McIlroy (15) 29.49  Rolex Series</x:v>
      </x:c>
    </x:row>
    <x:row r="1811" ht="23" customHeight="1">
      <x:c r="A1811" s="8" t="str">
        <x:v>DP World Tour</x:v>
      </x:c>
      <x:c r="B1811" s="11" t="n">
        <x:v>2023</x:v>
      </x:c>
      <x:c r="C1811" s="8" t="str">
        <x:v>Ras Al Khaimah Championship</x:v>
      </x:c>
      <x:c r="D1811" s="11" t="str">
        <x:v>USD</x:v>
      </x:c>
      <x:c r="E1811" s="13" t="n">
        <x:v>2000000</x:v>
      </x:c>
      <x:c r="F1811" s="8" t="str">
        <x:v>official_calendar_matched</x:v>
      </x:c>
      <x:c r="G1811" s="8" t="str">
        <x:v>Daniel Gavins (2)</x:v>
      </x:c>
      <x:c r="H1811" s="8" t="str"/>
      <x:c r="I1811" s="8" t="str">
        <x:v>https://www.europeantour.com/dpworld-tour/schedule/2023/</x:v>
      </x:c>
      <x:c r="J1811" s="8" t="str">
        <x:v>2,000,000 / 2,750 Daniel Gavins (2) 17.53  </x:v>
      </x:c>
    </x:row>
    <x:row r="1812" ht="23" customHeight="1">
      <x:c r="A1812" s="8" t="str">
        <x:v>DP World Tour</x:v>
      </x:c>
      <x:c r="B1812" s="11" t="n">
        <x:v>2023</x:v>
      </x:c>
      <x:c r="C1812" s="8" t="str">
        <x:v>Singapore Classic</x:v>
      </x:c>
      <x:c r="D1812" s="11" t="str">
        <x:v>USD</x:v>
      </x:c>
      <x:c r="E1812" s="13" t="n">
        <x:v>2000000</x:v>
      </x:c>
      <x:c r="F1812" s="8" t="str">
        <x:v>official_calendar_matched</x:v>
      </x:c>
      <x:c r="G1812" s="8" t="str">
        <x:v>Ockie Strydom (2)</x:v>
      </x:c>
      <x:c r="H1812" s="8" t="str"/>
      <x:c r="I1812" s="8" t="str">
        <x:v>https://www.europeantour.com/dpworld-tour/schedule/2023/</x:v>
      </x:c>
      <x:c r="J1812" s="8" t="str">
        <x:v>2,000,000 / 2,750 Ockie Strydom (2) 16.49  New tournament</x:v>
      </x:c>
    </x:row>
    <x:row r="1813" ht="23" customHeight="1">
      <x:c r="A1813" s="8" t="str">
        <x:v>DP World Tour</x:v>
      </x:c>
      <x:c r="B1813" s="11" t="n">
        <x:v>2023</x:v>
      </x:c>
      <x:c r="C1813" s="8" t="str">
        <x:v>Thailand Classic</x:v>
      </x:c>
      <x:c r="D1813" s="11" t="str">
        <x:v>USD</x:v>
      </x:c>
      <x:c r="E1813" s="13" t="n">
        <x:v>2000000</x:v>
      </x:c>
      <x:c r="F1813" s="8" t="str">
        <x:v>official_calendar_matched</x:v>
      </x:c>
      <x:c r="G1813" s="8" t="str">
        <x:v>Thorbjørn Olesen (7)</x:v>
      </x:c>
      <x:c r="H1813" s="8" t="str"/>
      <x:c r="I1813" s="8" t="str">
        <x:v>https://www.europeantour.com/dpworld-tour/schedule/2023/</x:v>
      </x:c>
      <x:c r="J1813" s="8" t="str">
        <x:v>2,000,000 / 2,750 Thorbjørn Olesen (7) 15.97  </x:v>
      </x:c>
    </x:row>
    <x:row r="1814" ht="23" customHeight="1">
      <x:c r="A1814" s="8" t="str">
        <x:v>DP World Tour</x:v>
      </x:c>
      <x:c r="B1814" s="11" t="n">
        <x:v>2023</x:v>
      </x:c>
      <x:c r="C1814" s="8" t="str">
        <x:v>Hero Indian Open</x:v>
      </x:c>
      <x:c r="D1814" s="11" t="str">
        <x:v>USD</x:v>
      </x:c>
      <x:c r="E1814" s="13" t="n">
        <x:v>2000000</x:v>
      </x:c>
      <x:c r="F1814" s="8" t="str">
        <x:v>official_calendar_matched</x:v>
      </x:c>
      <x:c r="G1814" s="8" t="str">
        <x:v>Marcel Siem (5)</x:v>
      </x:c>
      <x:c r="H1814" s="8" t="str"/>
      <x:c r="I1814" s="8" t="str">
        <x:v>https://www.europeantour.com/dpworld-tour/schedule/2023/</x:v>
      </x:c>
      <x:c r="J1814" s="8" t="str">
        <x:v>2,000,000 / 2,750 Marcel Siem (5) 9.29 PGTI </x:v>
      </x:c>
    </x:row>
    <x:row r="1815" ht="23" customHeight="1">
      <x:c r="A1815" s="8" t="str">
        <x:v>DP World Tour</x:v>
      </x:c>
      <x:c r="B1815" s="11" t="n">
        <x:v>2023</x:v>
      </x:c>
      <x:c r="C1815" s="8" t="str">
        <x:v>Magical Kenya Open</x:v>
      </x:c>
      <x:c r="D1815" s="11" t="str">
        <x:v>USD</x:v>
      </x:c>
      <x:c r="E1815" s="13" t="n">
        <x:v>2000000</x:v>
      </x:c>
      <x:c r="F1815" s="8" t="str">
        <x:v>official_calendar_matched</x:v>
      </x:c>
      <x:c r="G1815" s="8" t="str">
        <x:v>Jorge Campillo (3)</x:v>
      </x:c>
      <x:c r="H1815" s="8" t="str"/>
      <x:c r="I1815" s="8" t="str">
        <x:v>https://www.europeantour.com/dpworld-tour/schedule/2023/</x:v>
      </x:c>
      <x:c r="J1815" s="8" t="str">
        <x:v>2,000,000 / 2,750 Jorge Campillo (3) 14.34  </x:v>
      </x:c>
    </x:row>
    <x:row r="1816" ht="23" customHeight="1">
      <x:c r="A1816" s="8" t="str">
        <x:v>DP World Tour</x:v>
      </x:c>
      <x:c r="B1816" s="11" t="n">
        <x:v>2023</x:v>
      </x:c>
      <x:c r="C1816" s="8" t="str">
        <x:v>SDC Championship</x:v>
      </x:c>
      <x:c r="D1816" s="11" t="str">
        <x:v>USD</x:v>
      </x:c>
      <x:c r="E1816" s="13" t="n">
        <x:v>1500000</x:v>
      </x:c>
      <x:c r="F1816" s="8" t="str">
        <x:v>official_calendar_matched</x:v>
      </x:c>
      <x:c r="G1816" s="8" t="str">
        <x:v>Matthew Baldwin (1)</x:v>
      </x:c>
      <x:c r="H1816" s="8" t="str"/>
      <x:c r="I1816" s="8" t="str">
        <x:v>https://www.europeantour.com/dpworld-tour/schedule/2023/</x:v>
      </x:c>
      <x:c r="J1816" s="8" t="str">
        <x:v>1,500,000 / 2,000 Matthew Baldwin (1) 14.81 AFR New tournament</x:v>
      </x:c>
    </x:row>
    <x:row r="1817" ht="23" customHeight="1">
      <x:c r="A1817" s="8" t="str">
        <x:v>DP World Tour</x:v>
      </x:c>
      <x:c r="B1817" s="11" t="n">
        <x:v>2023</x:v>
      </x:c>
      <x:c r="C1817" s="8" t="str">
        <x:v>Jonsson Workwear Open</x:v>
      </x:c>
      <x:c r="D1817" s="11" t="str">
        <x:v>USD</x:v>
      </x:c>
      <x:c r="E1817" s="13" t="n">
        <x:v>1500000</x:v>
      </x:c>
      <x:c r="F1817" s="8" t="str">
        <x:v>official_calendar_matched</x:v>
      </x:c>
      <x:c r="G1817" s="8" t="str">
        <x:v>Nick Bachem (1)</x:v>
      </x:c>
      <x:c r="H1817" s="8" t="str"/>
      <x:c r="I1817" s="8" t="str">
        <x:v>https://www.europeantour.com/dpworld-tour/schedule/2023/</x:v>
      </x:c>
      <x:c r="J1817" s="8" t="str">
        <x:v>1,500,000 / 2,000 Nick Bachem (1) 13.85 AFR New to European Tour</x:v>
      </x:c>
    </x:row>
    <x:row r="1818" ht="23" customHeight="1">
      <x:c r="A1818" s="8" t="str">
        <x:v>DP World Tour</x:v>
      </x:c>
      <x:c r="B1818" s="11" t="n">
        <x:v>2023</x:v>
      </x:c>
      <x:c r="C1818" s="8" t="str">
        <x:v>WGC-Dell Technologies Match Play</x:v>
      </x:c>
      <x:c r="D1818" s="11" t="str">
        <x:v>USD</x:v>
      </x:c>
      <x:c r="E1818" s="13" t="n">
        <x:v>20000000</x:v>
      </x:c>
      <x:c r="F1818" s="8" t="str">
        <x:v>official_calendar_matched</x:v>
      </x:c>
      <x:c r="G1818" s="8" t="str">
        <x:v>Sam Burns (n/a)</x:v>
      </x:c>
      <x:c r="H1818" s="8" t="str"/>
      <x:c r="I1818" s="8" t="str">
        <x:v>https://www.europeantour.com/dpworld-tour/schedule/2023/</x:v>
      </x:c>
      <x:c r="J1818" s="8" t="str">
        <x:v>20,000,000 / 8,000 Sam Burns (n/a) 52.41  World Golf Championship</x:v>
      </x:c>
    </x:row>
    <x:row r="1819" ht="23" customHeight="1">
      <x:c r="A1819" s="8" t="str">
        <x:v>DP World Tour</x:v>
      </x:c>
      <x:c r="B1819" s="11" t="n">
        <x:v>2023</x:v>
      </x:c>
      <x:c r="C1819" s="8" t="str">
        <x:v>Masters Tournament</x:v>
      </x:c>
      <x:c r="D1819" s="11" t="str">
        <x:v>USD</x:v>
      </x:c>
      <x:c r="E1819" s="13" t="n">
        <x:v>18000000</x:v>
      </x:c>
      <x:c r="F1819" s="8" t="str">
        <x:v>official_calendar_matched</x:v>
      </x:c>
      <x:c r="G1819" s="8" t="str">
        <x:v>Jon Rahm (10)</x:v>
      </x:c>
      <x:c r="H1819" s="8" t="str"/>
      <x:c r="I1819" s="8" t="str">
        <x:v>https://www.europeantour.com/dpworld-tour/schedule/2023/</x:v>
      </x:c>
      <x:c r="J1819" s="8" t="str">
        <x:v>18,000,000 / 10,000 Jon Rahm (10) 100  Major championship</x:v>
      </x:c>
    </x:row>
    <x:row r="1820" ht="23" customHeight="1">
      <x:c r="A1820" s="8" t="str">
        <x:v>DP World Tour</x:v>
      </x:c>
      <x:c r="B1820" s="11" t="n">
        <x:v>2023</x:v>
      </x:c>
      <x:c r="C1820" s="8" t="str">
        <x:v>ISPS Handa Championship</x:v>
      </x:c>
      <x:c r="D1820" s="11" t="str">
        <x:v>USD</x:v>
      </x:c>
      <x:c r="E1820" s="13" t="n">
        <x:v>2000000</x:v>
      </x:c>
      <x:c r="F1820" s="8" t="str">
        <x:v>official_calendar_matched</x:v>
      </x:c>
      <x:c r="G1820" s="8" t="str">
        <x:v>Lucas Herbert (3)</x:v>
      </x:c>
      <x:c r="H1820" s="8" t="str"/>
      <x:c r="I1820" s="8" t="str">
        <x:v>https://www.europeantour.com/dpworld-tour/schedule/2023/</x:v>
      </x:c>
      <x:c r="J1820" s="8" t="str">
        <x:v>2,000,000 / 2,750 Lucas Herbert (3) 19.22 JPN New to European Tour[c]</x:v>
      </x:c>
    </x:row>
    <x:row r="1821" ht="23" customHeight="1">
      <x:c r="A1821" s="8" t="str">
        <x:v>DP World Tour</x:v>
      </x:c>
      <x:c r="B1821" s="11" t="n">
        <x:v>2023</x:v>
      </x:c>
      <x:c r="C1821" s="8" t="str">
        <x:v>Korea Championship</x:v>
      </x:c>
      <x:c r="D1821" s="11" t="str">
        <x:v>USD</x:v>
      </x:c>
      <x:c r="E1821" s="13" t="n">
        <x:v>2000000</x:v>
      </x:c>
      <x:c r="F1821" s="8" t="str">
        <x:v>secondary_event_table</x:v>
      </x:c>
      <x:c r="G1821" s="8" t="str">
        <x:v>Pablo Larrazábal (8)</x:v>
      </x:c>
      <x:c r="H1821" s="8" t="str"/>
      <x:c r="I1821" s="8" t="str">
        <x:v>https://en.wikipedia.org/wiki/2023_European_Tour</x:v>
      </x:c>
      <x:c r="J1821" s="8" t="str">
        <x:v>2,000,000 / 2,750 Pablo Larrazábal (8) 17.05 KOR New tournament</x:v>
      </x:c>
    </x:row>
    <x:row r="1822" ht="23" customHeight="1">
      <x:c r="A1822" s="8" t="str">
        <x:v>DP World Tour</x:v>
      </x:c>
      <x:c r="B1822" s="11" t="n">
        <x:v>2023</x:v>
      </x:c>
      <x:c r="C1822" s="8" t="str">
        <x:v>DS Automobiles Italian Open</x:v>
      </x:c>
      <x:c r="D1822" s="11" t="str">
        <x:v>USD</x:v>
      </x:c>
      <x:c r="E1822" s="13" t="n">
        <x:v>3250000</x:v>
      </x:c>
      <x:c r="F1822" s="8" t="str">
        <x:v>official_calendar_matched</x:v>
      </x:c>
      <x:c r="G1822" s="8" t="str">
        <x:v>Adrian Meronk (3)</x:v>
      </x:c>
      <x:c r="H1822" s="8" t="str"/>
      <x:c r="I1822" s="8" t="str">
        <x:v>https://www.europeantour.com/dpworld-tour/schedule/2023/</x:v>
      </x:c>
      <x:c r="J1822" s="8" t="str">
        <x:v>3,250,000 / 4,250 Adrian Meronk (3) 20.48  </x:v>
      </x:c>
    </x:row>
    <x:row r="1823" ht="23" customHeight="1">
      <x:c r="A1823" s="8" t="str">
        <x:v>DP World Tour</x:v>
      </x:c>
      <x:c r="B1823" s="11" t="n">
        <x:v>2023</x:v>
      </x:c>
      <x:c r="C1823" s="8" t="str">
        <x:v>Soudal Open</x:v>
      </x:c>
      <x:c r="D1823" s="11" t="str">
        <x:v>USD</x:v>
      </x:c>
      <x:c r="E1823" s="13" t="n">
        <x:v>2000000</x:v>
      </x:c>
      <x:c r="F1823" s="8" t="str">
        <x:v>official_calendar_matched</x:v>
      </x:c>
      <x:c r="G1823" s="8" t="str">
        <x:v>Simon Forsström (1)</x:v>
      </x:c>
      <x:c r="H1823" s="8" t="str"/>
      <x:c r="I1823" s="8" t="str">
        <x:v>https://www.europeantour.com/dpworld-tour/schedule/2023/</x:v>
      </x:c>
      <x:c r="J1823" s="8" t="str">
        <x:v>2,000,000 / 2,750 Simon Forsström (1) 15.24  </x:v>
      </x:c>
    </x:row>
    <x:row r="1824" ht="23" customHeight="1">
      <x:c r="A1824" s="8" t="str">
        <x:v>DP World Tour</x:v>
      </x:c>
      <x:c r="B1824" s="11" t="n">
        <x:v>2023</x:v>
      </x:c>
      <x:c r="C1824" s="8" t="str">
        <x:v>PGA Championship</x:v>
      </x:c>
      <x:c r="D1824" s="11" t="str">
        <x:v>USD</x:v>
      </x:c>
      <x:c r="E1824" s="13" t="n">
        <x:v>17500000</x:v>
      </x:c>
      <x:c r="F1824" s="8" t="str">
        <x:v>secondary_event_table</x:v>
      </x:c>
      <x:c r="G1824" s="8" t="str">
        <x:v>Brooks Koepka (7)</x:v>
      </x:c>
      <x:c r="H1824" s="8" t="str"/>
      <x:c r="I1824" s="8" t="str">
        <x:v>https://en.wikipedia.org/wiki/2023_European_Tour</x:v>
      </x:c>
      <x:c r="J1824" s="8" t="str">
        <x:v>17,500,000 / 10,000 Brooks Koepka (7) 100  Major championship</x:v>
      </x:c>
    </x:row>
    <x:row r="1825" ht="23" customHeight="1">
      <x:c r="A1825" s="8" t="str">
        <x:v>DP World Tour</x:v>
      </x:c>
      <x:c r="B1825" s="11" t="n">
        <x:v>2023</x:v>
      </x:c>
      <x:c r="C1825" s="8" t="str">
        <x:v>KLM Open</x:v>
      </x:c>
      <x:c r="D1825" s="11" t="str">
        <x:v>USD</x:v>
      </x:c>
      <x:c r="E1825" s="13" t="n">
        <x:v>2000000</x:v>
      </x:c>
      <x:c r="F1825" s="8" t="str">
        <x:v>official_calendar_matched</x:v>
      </x:c>
      <x:c r="G1825" s="8" t="str">
        <x:v>Pablo Larrazábal (9)</x:v>
      </x:c>
      <x:c r="H1825" s="8" t="str"/>
      <x:c r="I1825" s="8" t="str">
        <x:v>https://www.europeantour.com/dpworld-tour/schedule/2023/</x:v>
      </x:c>
      <x:c r="J1825" s="8" t="str">
        <x:v>2,000,000 / 2,750 Pablo Larrazábal (9) 18.57  </x:v>
      </x:c>
    </x:row>
    <x:row r="1826" ht="23" customHeight="1">
      <x:c r="A1826" s="8" t="str">
        <x:v>DP World Tour</x:v>
      </x:c>
      <x:c r="B1826" s="11" t="n">
        <x:v>2023</x:v>
      </x:c>
      <x:c r="C1826" s="8" t="str">
        <x:v>Porsche European Open</x:v>
      </x:c>
      <x:c r="D1826" s="11" t="str">
        <x:v>USD</x:v>
      </x:c>
      <x:c r="E1826" s="13" t="n">
        <x:v>2000000</x:v>
      </x:c>
      <x:c r="F1826" s="8" t="str">
        <x:v>official_calendar_matched</x:v>
      </x:c>
      <x:c r="G1826" s="8" t="str">
        <x:v>Tom McKibbin (1)</x:v>
      </x:c>
      <x:c r="H1826" s="8" t="str"/>
      <x:c r="I1826" s="8" t="str">
        <x:v>https://www.europeantour.com/dpworld-tour/schedule/2023/</x:v>
      </x:c>
      <x:c r="J1826" s="8" t="str">
        <x:v>2,000,000 / 2,750 Tom McKibbin (1) 18.10  </x:v>
      </x:c>
    </x:row>
    <x:row r="1827" ht="23" customHeight="1">
      <x:c r="A1827" s="8" t="str">
        <x:v>DP World Tour</x:v>
      </x:c>
      <x:c r="B1827" s="11" t="n">
        <x:v>2023</x:v>
      </x:c>
      <x:c r="C1827" s="8" t="str">
        <x:v>Volvo Car Scandinavian Mixed</x:v>
      </x:c>
      <x:c r="D1827" s="11" t="str">
        <x:v>USD</x:v>
      </x:c>
      <x:c r="E1827" s="13" t="n">
        <x:v>2000000</x:v>
      </x:c>
      <x:c r="F1827" s="8" t="str">
        <x:v>official_calendar_matched</x:v>
      </x:c>
      <x:c r="G1827" s="8" t="str">
        <x:v>Dale Whitnell (1)</x:v>
      </x:c>
      <x:c r="H1827" s="8" t="str"/>
      <x:c r="I1827" s="8" t="str">
        <x:v>https://www.europeantour.com/dpworld-tour/schedule/2023/</x:v>
      </x:c>
      <x:c r="J1827" s="8" t="str">
        <x:v>2,000,000 / 2,750 Dale Whitnell (1) 12.25 LET Mixed event[d]</x:v>
      </x:c>
    </x:row>
    <x:row r="1828" ht="23" customHeight="1">
      <x:c r="A1828" s="8" t="str">
        <x:v>DP World Tour</x:v>
      </x:c>
      <x:c r="B1828" s="11" t="n">
        <x:v>2023</x:v>
      </x:c>
      <x:c r="C1828" s="8" t="str">
        <x:v>U.S. Open</x:v>
      </x:c>
      <x:c r="D1828" s="11" t="str">
        <x:v>USD</x:v>
      </x:c>
      <x:c r="E1828" s="13" t="n">
        <x:v>20000000</x:v>
      </x:c>
      <x:c r="F1828" s="8" t="str">
        <x:v>official_calendar_matched</x:v>
      </x:c>
      <x:c r="G1828" s="8" t="str">
        <x:v>Wyndham Clark (n/a)</x:v>
      </x:c>
      <x:c r="H1828" s="8" t="str"/>
      <x:c r="I1828" s="8" t="str">
        <x:v>https://www.europeantour.com/dpworld-tour/schedule/2023/</x:v>
      </x:c>
      <x:c r="J1828" s="8" t="str">
        <x:v>20,000,000 / 10,000 Wyndham Clark (n/a) 100  Major championship</x:v>
      </x:c>
    </x:row>
    <x:row r="1829" ht="23" customHeight="1">
      <x:c r="A1829" s="8" t="str">
        <x:v>DP World Tour</x:v>
      </x:c>
      <x:c r="B1829" s="11" t="n">
        <x:v>2023</x:v>
      </x:c>
      <x:c r="C1829" s="8" t="str">
        <x:v>BMW International Open</x:v>
      </x:c>
      <x:c r="D1829" s="11" t="str">
        <x:v>USD</x:v>
      </x:c>
      <x:c r="E1829" s="13" t="n">
        <x:v>2000000</x:v>
      </x:c>
      <x:c r="F1829" s="8" t="str">
        <x:v>official_calendar_matched</x:v>
      </x:c>
      <x:c r="G1829" s="8" t="str">
        <x:v>Thriston Lawrence (4)</x:v>
      </x:c>
      <x:c r="H1829" s="8" t="str"/>
      <x:c r="I1829" s="8" t="str">
        <x:v>https://www.europeantour.com/dpworld-tour/schedule/2023/</x:v>
      </x:c>
      <x:c r="J1829" s="8" t="str">
        <x:v>2,000,000 / 2,750 Thriston Lawrence (4) 16.77  </x:v>
      </x:c>
    </x:row>
    <x:row r="1830" ht="23" customHeight="1">
      <x:c r="A1830" s="8" t="str">
        <x:v>DP World Tour</x:v>
      </x:c>
      <x:c r="B1830" s="11" t="n">
        <x:v>2023</x:v>
      </x:c>
      <x:c r="C1830" s="8" t="str">
        <x:v>Betfred British Masters</x:v>
      </x:c>
      <x:c r="D1830" s="11" t="str">
        <x:v>USD</x:v>
      </x:c>
      <x:c r="E1830" s="13" t="n">
        <x:v>3500000</x:v>
      </x:c>
      <x:c r="F1830" s="8" t="str">
        <x:v>official_calendar_matched</x:v>
      </x:c>
      <x:c r="G1830" s="8" t="str">
        <x:v>Daniel Hillier (1)</x:v>
      </x:c>
      <x:c r="H1830" s="8" t="str"/>
      <x:c r="I1830" s="8" t="str">
        <x:v>https://www.europeantour.com/dpworld-tour/schedule/2023/</x:v>
      </x:c>
      <x:c r="J1830" s="8" t="str">
        <x:v>3,500,000 / 4,250 Daniel Hillier (1) 20.55  </x:v>
      </x:c>
    </x:row>
    <x:row r="1831" ht="23" customHeight="1">
      <x:c r="A1831" s="8" t="str">
        <x:v>DP World Tour</x:v>
      </x:c>
      <x:c r="B1831" s="11" t="n">
        <x:v>2023</x:v>
      </x:c>
      <x:c r="C1831" s="8" t="str">
        <x:v>Made in HimmerLand</x:v>
      </x:c>
      <x:c r="D1831" s="11" t="str">
        <x:v>USD</x:v>
      </x:c>
      <x:c r="E1831" s="13" t="n">
        <x:v>3250000</x:v>
      </x:c>
      <x:c r="F1831" s="8" t="str">
        <x:v>official_calendar_matched</x:v>
      </x:c>
      <x:c r="G1831" s="8" t="str">
        <x:v>Rasmus Højgaard (4)</x:v>
      </x:c>
      <x:c r="H1831" s="8" t="str"/>
      <x:c r="I1831" s="8" t="str">
        <x:v>https://www.europeantour.com/dpworld-tour/schedule/2023/</x:v>
      </x:c>
      <x:c r="J1831" s="8" t="str">
        <x:v>3,250,000 / 4,250 Rasmus Højgaard (4) 16.53  </x:v>
      </x:c>
    </x:row>
    <x:row r="1832" ht="23" customHeight="1">
      <x:c r="A1832" s="8" t="str">
        <x:v>DP World Tour</x:v>
      </x:c>
      <x:c r="B1832" s="11" t="n">
        <x:v>2023</x:v>
      </x:c>
      <x:c r="C1832" s="8" t="str">
        <x:v>Genesis Scottish Open</x:v>
      </x:c>
      <x:c r="D1832" s="11" t="str">
        <x:v>USD</x:v>
      </x:c>
      <x:c r="E1832" s="13" t="n">
        <x:v>9000000</x:v>
      </x:c>
      <x:c r="F1832" s="8" t="str">
        <x:v>official_calendar_matched</x:v>
      </x:c>
      <x:c r="G1832" s="8" t="str">
        <x:v>Rory McIlroy (16)</x:v>
      </x:c>
      <x:c r="H1832" s="8" t="str"/>
      <x:c r="I1832" s="8" t="str">
        <x:v>https://www.europeantour.com/dpworld-tour/schedule/2023/</x:v>
      </x:c>
      <x:c r="J1832" s="8" t="str">
        <x:v>9,000,000 / 8,000 Rory McIlroy (16) 62.26 PGAT Rolex Series</x:v>
      </x:c>
    </x:row>
    <x:row r="1833" ht="23" customHeight="1">
      <x:c r="A1833" s="8" t="str">
        <x:v>DP World Tour</x:v>
      </x:c>
      <x:c r="B1833" s="11" t="n">
        <x:v>2023</x:v>
      </x:c>
      <x:c r="C1833" s="8" t="str">
        <x:v>Barbasol Championship</x:v>
      </x:c>
      <x:c r="D1833" s="11" t="str">
        <x:v>USD</x:v>
      </x:c>
      <x:c r="E1833" s="13" t="n">
        <x:v>3800000</x:v>
      </x:c>
      <x:c r="F1833" s="8" t="str">
        <x:v>official_calendar_matched</x:v>
      </x:c>
      <x:c r="G1833" s="8" t="str">
        <x:v>Vincent Norrman (1)</x:v>
      </x:c>
      <x:c r="H1833" s="8" t="str"/>
      <x:c r="I1833" s="8" t="str">
        <x:v>https://www.europeantour.com/dpworld-tour/schedule/2023/</x:v>
      </x:c>
      <x:c r="J1833" s="8" t="str">
        <x:v>3,800,000 / 4,250 Vincent Norrman (1) 15.95 PGAT </x:v>
      </x:c>
    </x:row>
    <x:row r="1834" ht="23" customHeight="1">
      <x:c r="A1834" s="8" t="str">
        <x:v>DP World Tour</x:v>
      </x:c>
      <x:c r="B1834" s="11" t="n">
        <x:v>2023</x:v>
      </x:c>
      <x:c r="C1834" s="8" t="str">
        <x:v>The Open Championship</x:v>
      </x:c>
      <x:c r="D1834" s="11" t="str">
        <x:v>USD</x:v>
      </x:c>
      <x:c r="E1834" s="13" t="n">
        <x:v>20000000</x:v>
      </x:c>
      <x:c r="F1834" s="8" t="str">
        <x:v>official_calendar_matched</x:v>
      </x:c>
      <x:c r="G1834" s="8" t="str">
        <x:v>Brian Harman (n/a)</x:v>
      </x:c>
      <x:c r="H1834" s="8" t="str"/>
      <x:c r="I1834" s="8" t="str">
        <x:v>https://www.europeantour.com/dpworld-tour/schedule/2023/</x:v>
      </x:c>
      <x:c r="J1834" s="8" t="str">
        <x:v>16,500,000 / 10,000 Brian Harman (n/a) 100  Major championship</x:v>
      </x:c>
    </x:row>
    <x:row r="1835" ht="23" customHeight="1">
      <x:c r="A1835" s="8" t="str">
        <x:v>DP World Tour</x:v>
      </x:c>
      <x:c r="B1835" s="11" t="n">
        <x:v>2023</x:v>
      </x:c>
      <x:c r="C1835" s="8" t="str">
        <x:v>Barracuda Championship</x:v>
      </x:c>
      <x:c r="D1835" s="11" t="str">
        <x:v>USD</x:v>
      </x:c>
      <x:c r="E1835" s="13" t="n">
        <x:v>3800000</x:v>
      </x:c>
      <x:c r="F1835" s="8" t="str">
        <x:v>official_calendar_matched</x:v>
      </x:c>
      <x:c r="G1835" s="8" t="str">
        <x:v>Akshay Bhatia (n/a)</x:v>
      </x:c>
      <x:c r="H1835" s="8" t="str"/>
      <x:c r="I1835" s="8" t="str">
        <x:v>https://www.europeantour.com/dpworld-tour/schedule/2023/</x:v>
      </x:c>
      <x:c r="J1835" s="8" t="str">
        <x:v>3,800,000 / 4,250 Akshay Bhatia (n/a) 23.76 PGAT </x:v>
      </x:c>
    </x:row>
    <x:row r="1836" ht="23" customHeight="1">
      <x:c r="A1836" s="8" t="str">
        <x:v>DP World Tour</x:v>
      </x:c>
      <x:c r="B1836" s="11" t="n">
        <x:v>2023</x:v>
      </x:c>
      <x:c r="C1836" s="8" t="str">
        <x:v>ISPS Handa World Invitational</x:v>
      </x:c>
      <x:c r="D1836" s="11" t="str">
        <x:v>USD</x:v>
      </x:c>
      <x:c r="E1836" s="13" t="n">
        <x:v>1500000</x:v>
      </x:c>
      <x:c r="F1836" s="8" t="str">
        <x:v>official_calendar_matched</x:v>
      </x:c>
      <x:c r="G1836" s="8" t="str">
        <x:v>Dan Brown (1)</x:v>
      </x:c>
      <x:c r="H1836" s="8" t="str"/>
      <x:c r="I1836" s="8" t="str">
        <x:v>https://www.europeantour.com/dpworld-tour/schedule/2023/</x:v>
      </x:c>
      <x:c r="J1836" s="8" t="str">
        <x:v>1,500,000 / 2,000 Dan Brown (1) 11.23  </x:v>
      </x:c>
    </x:row>
    <x:row r="1837" ht="23" customHeight="1">
      <x:c r="A1837" s="8" t="str">
        <x:v>DP World Tour</x:v>
      </x:c>
      <x:c r="B1837" s="11" t="n">
        <x:v>2023</x:v>
      </x:c>
      <x:c r="C1837" s="8" t="str">
        <x:v>D+D Real Czech Masters</x:v>
      </x:c>
      <x:c r="D1837" s="11" t="str">
        <x:v>USD</x:v>
      </x:c>
      <x:c r="E1837" s="13" t="n">
        <x:v>2000000</x:v>
      </x:c>
      <x:c r="F1837" s="8" t="str">
        <x:v>official_calendar_matched</x:v>
      </x:c>
      <x:c r="G1837" s="8" t="str">
        <x:v>Todd Clements (1)</x:v>
      </x:c>
      <x:c r="H1837" s="8" t="str"/>
      <x:c r="I1837" s="8" t="str">
        <x:v>https://www.europeantour.com/dpworld-tour/schedule/2023/</x:v>
      </x:c>
      <x:c r="J1837" s="8" t="str">
        <x:v>2,000,000 / 2,750 Todd Clements (1) 20.09  </x:v>
      </x:c>
    </x:row>
    <x:row r="1838" ht="23" customHeight="1">
      <x:c r="A1838" s="8" t="str">
        <x:v>DP World Tour</x:v>
      </x:c>
      <x:c r="B1838" s="11" t="n">
        <x:v>2023</x:v>
      </x:c>
      <x:c r="C1838" s="8" t="str">
        <x:v>Omega European Masters</x:v>
      </x:c>
      <x:c r="D1838" s="11" t="str">
        <x:v>EUR</x:v>
      </x:c>
      <x:c r="E1838" s="13" t="n">
        <x:v>2500000</x:v>
      </x:c>
      <x:c r="F1838" s="8" t="str">
        <x:v>official_calendar_matched</x:v>
      </x:c>
      <x:c r="G1838" s="8" t="str">
        <x:v>Ludvig Åberg (1)</x:v>
      </x:c>
      <x:c r="H1838" s="8" t="str"/>
      <x:c r="I1838" s="8" t="str">
        <x:v>https://www.europeantour.com/dpworld-tour/schedule/2023/</x:v>
      </x:c>
      <x:c r="J1838" s="8" t="str">
        <x:v>€2,500,000 / 3,500 Ludvig Åberg (1) 22.74  </x:v>
      </x:c>
    </x:row>
    <x:row r="1839" ht="23" customHeight="1">
      <x:c r="A1839" s="8" t="str">
        <x:v>DP World Tour</x:v>
      </x:c>
      <x:c r="B1839" s="11" t="n">
        <x:v>2023</x:v>
      </x:c>
      <x:c r="C1839" s="8" t="str">
        <x:v>Horizon Irish Open</x:v>
      </x:c>
      <x:c r="D1839" s="11" t="str">
        <x:v>USD</x:v>
      </x:c>
      <x:c r="E1839" s="13" t="n">
        <x:v>6000000</x:v>
      </x:c>
      <x:c r="F1839" s="8" t="str">
        <x:v>official_calendar_matched</x:v>
      </x:c>
      <x:c r="G1839" s="8" t="str">
        <x:v>Vincent Norrman (2)</x:v>
      </x:c>
      <x:c r="H1839" s="8" t="str"/>
      <x:c r="I1839" s="8" t="str">
        <x:v>https://www.europeantour.com/dpworld-tour/schedule/2023/</x:v>
      </x:c>
      <x:c r="J1839" s="8" t="str">
        <x:v>6,000,000 / 6,000 Vincent Norrman (2) 30.10  </x:v>
      </x:c>
    </x:row>
    <x:row r="1840" ht="23" customHeight="1">
      <x:c r="A1840" s="8" t="str">
        <x:v>DP World Tour</x:v>
      </x:c>
      <x:c r="B1840" s="11" t="n">
        <x:v>2023</x:v>
      </x:c>
      <x:c r="C1840" s="8" t="str">
        <x:v>BMW PGA Championship</x:v>
      </x:c>
      <x:c r="D1840" s="11" t="str">
        <x:v>USD</x:v>
      </x:c>
      <x:c r="E1840" s="13" t="n">
        <x:v>9000000</x:v>
      </x:c>
      <x:c r="F1840" s="8" t="str">
        <x:v>official_calendar_matched</x:v>
      </x:c>
      <x:c r="G1840" s="8" t="str">
        <x:v>Ryan Fox (4)</x:v>
      </x:c>
      <x:c r="H1840" s="8" t="str"/>
      <x:c r="I1840" s="8" t="str">
        <x:v>https://www.europeantour.com/dpworld-tour/schedule/2023/</x:v>
      </x:c>
      <x:c r="J1840" s="8" t="str">
        <x:v>9,000,000 / 8,000 Ryan Fox (4) 39.10  Rolex Series</x:v>
      </x:c>
    </x:row>
    <x:row r="1841" ht="23" customHeight="1">
      <x:c r="A1841" s="8" t="str">
        <x:v>DP World Tour</x:v>
      </x:c>
      <x:c r="B1841" s="11" t="n">
        <x:v>2023</x:v>
      </x:c>
      <x:c r="C1841" s="8" t="str">
        <x:v>Cazoo Open de France</x:v>
      </x:c>
      <x:c r="D1841" s="11" t="str">
        <x:v>USD</x:v>
      </x:c>
      <x:c r="E1841" s="13" t="n">
        <x:v>3250000</x:v>
      </x:c>
      <x:c r="F1841" s="8" t="str">
        <x:v>official_calendar_matched</x:v>
      </x:c>
      <x:c r="G1841" s="8" t="str">
        <x:v>Ryo Hisatsune (1)</x:v>
      </x:c>
      <x:c r="H1841" s="8" t="str"/>
      <x:c r="I1841" s="8" t="str">
        <x:v>https://www.europeantour.com/dpworld-tour/schedule/2023/</x:v>
      </x:c>
      <x:c r="J1841" s="8" t="str">
        <x:v>3,250,000 / 4,250 Ryo Hisatsune (1) 20.71  </x:v>
      </x:c>
    </x:row>
    <x:row r="1842" ht="23" customHeight="1">
      <x:c r="A1842" s="8" t="str">
        <x:v>DP World Tour</x:v>
      </x:c>
      <x:c r="B1842" s="11" t="n">
        <x:v>2023</x:v>
      </x:c>
      <x:c r="C1842" s="8" t="str">
        <x:v>Alfred Dunhill Links Championship</x:v>
      </x:c>
      <x:c r="D1842" s="11" t="str">
        <x:v>USD</x:v>
      </x:c>
      <x:c r="E1842" s="13" t="n">
        <x:v>5000000</x:v>
      </x:c>
      <x:c r="F1842" s="8" t="str">
        <x:v>official_calendar_matched</x:v>
      </x:c>
      <x:c r="G1842" s="8" t="str">
        <x:v>Matt Fitzpatrick (9)</x:v>
      </x:c>
      <x:c r="H1842" s="8" t="str"/>
      <x:c r="I1842" s="8" t="str">
        <x:v>https://www.europeantour.com/dpworld-tour/schedule/2023/</x:v>
      </x:c>
      <x:c r="J1842" s="8" t="str">
        <x:v>5,000,000 / 5,500 Matt Fitzpatrick (9) 26.05  Pro-Am</x:v>
      </x:c>
    </x:row>
    <x:row r="1843" ht="23" customHeight="1">
      <x:c r="A1843" s="8" t="str">
        <x:v>DP World Tour</x:v>
      </x:c>
      <x:c r="B1843" s="11" t="n">
        <x:v>2023</x:v>
      </x:c>
      <x:c r="C1843" s="8" t="str">
        <x:v>Acciona Open de España</x:v>
      </x:c>
      <x:c r="D1843" s="11" t="str">
        <x:v>USD</x:v>
      </x:c>
      <x:c r="E1843" s="13" t="n">
        <x:v>3250000</x:v>
      </x:c>
      <x:c r="F1843" s="8" t="str">
        <x:v>official_calendar_matched</x:v>
      </x:c>
      <x:c r="G1843" s="8" t="str">
        <x:v>Matthieu Pavon (1)</x:v>
      </x:c>
      <x:c r="H1843" s="8" t="str"/>
      <x:c r="I1843" s="8" t="str">
        <x:v>https://www.europeantour.com/dpworld-tour/schedule/2023/</x:v>
      </x:c>
      <x:c r="J1843" s="8" t="str">
        <x:v>3,250,000 / 4,250 Matthieu Pavon (1) 21.37  </x:v>
      </x:c>
    </x:row>
    <x:row r="1844" ht="23" customHeight="1">
      <x:c r="A1844" s="8" t="str">
        <x:v>DP World Tour</x:v>
      </x:c>
      <x:c r="B1844" s="11" t="n">
        <x:v>2023</x:v>
      </x:c>
      <x:c r="C1844" s="8" t="str">
        <x:v>Estrella Damm N.A. Andalucía Masters</x:v>
      </x:c>
      <x:c r="D1844" s="11" t="str">
        <x:v>USD</x:v>
      </x:c>
      <x:c r="E1844" s="13" t="n">
        <x:v>3750000</x:v>
      </x:c>
      <x:c r="F1844" s="8" t="str">
        <x:v>official_calendar_matched</x:v>
      </x:c>
      <x:c r="G1844" s="8" t="str">
        <x:v>Adrian Meronk (4)</x:v>
      </x:c>
      <x:c r="H1844" s="8" t="str"/>
      <x:c r="I1844" s="8" t="str">
        <x:v>https://www.europeantour.com/dpworld-tour/schedule/2023/</x:v>
      </x:c>
      <x:c r="J1844" s="8" t="str">
        <x:v>3,750,000 / 4,250 Adrian Meronk (4) 21.14  </x:v>
      </x:c>
    </x:row>
    <x:row r="1845" ht="23" customHeight="1">
      <x:c r="A1845" s="8" t="str">
        <x:v>DP World Tour</x:v>
      </x:c>
      <x:c r="B1845" s="11" t="n">
        <x:v>2023</x:v>
      </x:c>
      <x:c r="C1845" s="8" t="str">
        <x:v>Commercial Bank Qatar Masters</x:v>
      </x:c>
      <x:c r="D1845" s="11" t="str">
        <x:v>USD</x:v>
      </x:c>
      <x:c r="E1845" s="13" t="n">
        <x:v>3750000</x:v>
      </x:c>
      <x:c r="F1845" s="8" t="str">
        <x:v>official_calendar_matched</x:v>
      </x:c>
      <x:c r="G1845" s="8" t="str">
        <x:v>Sami Välimäki (2)</x:v>
      </x:c>
      <x:c r="H1845" s="8" t="str"/>
      <x:c r="I1845" s="8" t="str">
        <x:v>https://www.europeantour.com/dpworld-tour/schedule/2023/</x:v>
      </x:c>
      <x:c r="J1845" s="8" t="str">
        <x:v>3,750,000 / 4,250 Sami Välimäki (2) 18.11  </x:v>
      </x:c>
    </x:row>
    <x:row r="1846" ht="23" customHeight="1">
      <x:c r="A1846" s="8" t="str">
        <x:v>DP World Tour</x:v>
      </x:c>
      <x:c r="B1846" s="11" t="n">
        <x:v>2023</x:v>
      </x:c>
      <x:c r="C1846" s="8" t="str">
        <x:v>Nedbank Golf Challenge</x:v>
      </x:c>
      <x:c r="D1846" s="11" t="str">
        <x:v>USD</x:v>
      </x:c>
      <x:c r="E1846" s="13" t="n">
        <x:v>6000000</x:v>
      </x:c>
      <x:c r="F1846" s="8" t="str">
        <x:v>official_calendar_matched</x:v>
      </x:c>
      <x:c r="G1846" s="8" t="str">
        <x:v>Max Homa (n/a)</x:v>
      </x:c>
      <x:c r="H1846" s="8" t="str"/>
      <x:c r="I1846" s="8" t="str">
        <x:v>https://www.europeantour.com/dpworld-tour/schedule/2023/</x:v>
      </x:c>
      <x:c r="J1846" s="8" t="str">
        <x:v>6,000,000 / 7,000 Max Homa (n/a) 19.44  Limited-field event</x:v>
      </x:c>
    </x:row>
    <x:row r="1847" ht="23" customHeight="1">
      <x:c r="A1847" s="8" t="str">
        <x:v>DP World Tour</x:v>
      </x:c>
      <x:c r="B1847" s="11" t="n">
        <x:v>2023</x:v>
      </x:c>
      <x:c r="C1847" s="8" t="str">
        <x:v>DP World Tour Championship</x:v>
      </x:c>
      <x:c r="D1847" s="11" t="str">
        <x:v>USD</x:v>
      </x:c>
      <x:c r="E1847" s="13" t="n">
        <x:v>10500000</x:v>
      </x:c>
      <x:c r="F1847" s="8" t="str">
        <x:v>official_calendar_matched</x:v>
      </x:c>
      <x:c r="G1847" s="8" t="str">
        <x:v>Nicolai Højgaard (3)</x:v>
      </x:c>
      <x:c r="H1847" s="8" t="str"/>
      <x:c r="I1847" s="8" t="str">
        <x:v>https://www.europeantour.com/dpworld-tour/schedule/2023/</x:v>
      </x:c>
      <x:c r="J1847" s="8" t="str">
        <x:v>10,000,000 / 12,000 Nicolai Højgaard (3) 27.72  Tour Championship[e]</x:v>
      </x:c>
    </x:row>
    <x:row r="1848" ht="23" customHeight="1">
      <x:c r="A1848" s="8" t="str">
        <x:v>PGA TOUR</x:v>
      </x:c>
      <x:c r="B1848" s="11" t="n">
        <x:v>2024</x:v>
      </x:c>
      <x:c r="C1848" s="8" t="str">
        <x:v>The Sentry</x:v>
      </x:c>
      <x:c r="D1848" s="11" t="str">
        <x:v>USD</x:v>
      </x:c>
      <x:c r="E1848" s="13" t="n">
        <x:v>20000000</x:v>
      </x:c>
      <x:c r="F1848" s="8" t="str">
        <x:v>official_media_correlated</x:v>
      </x:c>
      <x:c r="G1848" s="8" t="str">
        <x:v>Chris Kirk (6)</x:v>
      </x:c>
      <x:c r="H1848" s="8" t="str"/>
      <x:c r="I1848" s="8" t="str">
        <x:v>https://pgatourmedia.pgatourhq.com/tours/2024/pgatour/thesentry</x:v>
      </x:c>
      <x:c r="J1848" s="8" t="str">
        <x:v>20,000,000 / Chris Kirk (6) 60.00  Signature event</x:v>
      </x:c>
    </x:row>
    <x:row r="1849" ht="23" customHeight="1">
      <x:c r="A1849" s="8" t="str">
        <x:v>PGA TOUR</x:v>
      </x:c>
      <x:c r="B1849" s="11" t="n">
        <x:v>2024</x:v>
      </x:c>
      <x:c r="C1849" s="8" t="str">
        <x:v>Sony Open in Hawaii</x:v>
      </x:c>
      <x:c r="D1849" s="11" t="str">
        <x:v>USD</x:v>
      </x:c>
      <x:c r="E1849" s="13" t="n">
        <x:v>8300000</x:v>
      </x:c>
      <x:c r="F1849" s="8" t="str">
        <x:v>official_media_correlated</x:v>
      </x:c>
      <x:c r="G1849" s="8" t="str">
        <x:v>Grayson Murray (2)</x:v>
      </x:c>
      <x:c r="H1849" s="8" t="str"/>
      <x:c r="I1849" s="8" t="str">
        <x:v>https://pgatourmedia.pgatourhq.com/tours/2024/pgatour/sonyopeninhawaii</x:v>
      </x:c>
      <x:c r="J1849" s="8" t="str">
        <x:v>8,300,000 / Grayson Murray (2) 48.96  </x:v>
      </x:c>
    </x:row>
    <x:row r="1850" ht="23" customHeight="1">
      <x:c r="A1850" s="8" t="str">
        <x:v>PGA TOUR</x:v>
      </x:c>
      <x:c r="B1850" s="11" t="n">
        <x:v>2024</x:v>
      </x:c>
      <x:c r="C1850" s="8" t="str">
        <x:v>The American Express</x:v>
      </x:c>
      <x:c r="D1850" s="11" t="str">
        <x:v>USD</x:v>
      </x:c>
      <x:c r="E1850" s="13" t="n">
        <x:v>8400000</x:v>
      </x:c>
      <x:c r="F1850" s="8" t="str">
        <x:v>official_media_correlated</x:v>
      </x:c>
      <x:c r="G1850" s="8" t="str">
        <x:v>Nick Dunlap (a) (1)</x:v>
      </x:c>
      <x:c r="H1850" s="8" t="str"/>
      <x:c r="I1850" s="8" t="str">
        <x:v>https://pgatourmedia.pgatourhq.com/tours/2024/pgatour/theamericanexpress</x:v>
      </x:c>
      <x:c r="J1850" s="8" t="str">
        <x:v>8,400,000 / Nick Dunlap (a) (1) 55.69  </x:v>
      </x:c>
    </x:row>
    <x:row r="1851" ht="23" customHeight="1">
      <x:c r="A1851" s="8" t="str">
        <x:v>PGA TOUR</x:v>
      </x:c>
      <x:c r="B1851" s="11" t="n">
        <x:v>2024</x:v>
      </x:c>
      <x:c r="C1851" s="8" t="str">
        <x:v>Farmers Insurance Open</x:v>
      </x:c>
      <x:c r="D1851" s="11" t="str">
        <x:v>USD</x:v>
      </x:c>
      <x:c r="E1851" s="13" t="n">
        <x:v>9000000</x:v>
      </x:c>
      <x:c r="F1851" s="8" t="str">
        <x:v>official_media_correlated</x:v>
      </x:c>
      <x:c r="G1851" s="8" t="str">
        <x:v>Matthieu Pavon (1)</x:v>
      </x:c>
      <x:c r="H1851" s="8" t="str"/>
      <x:c r="I1851" s="8" t="str">
        <x:v>https://pgatourmedia.pgatourhq.com/tours/2024/pgatour/farmersinsuranceopen</x:v>
      </x:c>
      <x:c r="J1851" s="8" t="str">
        <x:v>9,000,000 / Matthieu Pavon (1) 55.16  </x:v>
      </x:c>
    </x:row>
    <x:row r="1852" ht="23" customHeight="1">
      <x:c r="A1852" s="8" t="str">
        <x:v>PGA TOUR</x:v>
      </x:c>
      <x:c r="B1852" s="11" t="n">
        <x:v>2024</x:v>
      </x:c>
      <x:c r="C1852" s="8" t="str">
        <x:v>AT&amp;T Pebble Beach Pro-Am</x:v>
      </x:c>
      <x:c r="D1852" s="11" t="str">
        <x:v>USD</x:v>
      </x:c>
      <x:c r="E1852" s="13" t="n">
        <x:v>20000000</x:v>
      </x:c>
      <x:c r="F1852" s="8" t="str">
        <x:v>official_media_correlated</x:v>
      </x:c>
      <x:c r="G1852" s="8" t="str">
        <x:v>Wyndham Clark (3)</x:v>
      </x:c>
      <x:c r="H1852" s="8" t="str"/>
      <x:c r="I1852" s="8" t="str">
        <x:v>https://pgatourmedia.pgatourhq.com/tours/2024/pgatour/atandtpebblebeachproam</x:v>
      </x:c>
      <x:c r="J1852" s="8" t="str">
        <x:v>20,000,000 / Wyndham Clark (3) 71.77  Signature event</x:v>
      </x:c>
    </x:row>
    <x:row r="1853" ht="23" customHeight="1">
      <x:c r="A1853" s="8" t="str">
        <x:v>PGA TOUR</x:v>
      </x:c>
      <x:c r="B1853" s="11" t="n">
        <x:v>2024</x:v>
      </x:c>
      <x:c r="C1853" s="8" t="str">
        <x:v>WM Phoenix Open</x:v>
      </x:c>
      <x:c r="D1853" s="11" t="str">
        <x:v>USD</x:v>
      </x:c>
      <x:c r="E1853" s="13" t="n">
        <x:v>8800000</x:v>
      </x:c>
      <x:c r="F1853" s="8" t="str">
        <x:v>official_media_correlated</x:v>
      </x:c>
      <x:c r="G1853" s="8" t="str">
        <x:v>Nick Taylor (4)</x:v>
      </x:c>
      <x:c r="H1853" s="8" t="str"/>
      <x:c r="I1853" s="8" t="str">
        <x:v>https://pgatourmedia.pgatourhq.com/tours/2024/pgatour/wmphoenixopen</x:v>
      </x:c>
      <x:c r="J1853" s="8" t="str">
        <x:v>8,800,000 / Nick Taylor (4) 55.84  </x:v>
      </x:c>
    </x:row>
    <x:row r="1854" ht="23" customHeight="1">
      <x:c r="A1854" s="8" t="str">
        <x:v>PGA TOUR</x:v>
      </x:c>
      <x:c r="B1854" s="11" t="n">
        <x:v>2024</x:v>
      </x:c>
      <x:c r="C1854" s="8" t="str">
        <x:v>Genesis Invitational</x:v>
      </x:c>
      <x:c r="D1854" s="11" t="str">
        <x:v>USD</x:v>
      </x:c>
      <x:c r="E1854" s="13" t="n">
        <x:v>20000000</x:v>
      </x:c>
      <x:c r="F1854" s="8" t="str">
        <x:v>official_media_correlated</x:v>
      </x:c>
      <x:c r="G1854" s="8" t="str">
        <x:v>Hideki Matsuyama (9)</x:v>
      </x:c>
      <x:c r="H1854" s="8" t="str"/>
      <x:c r="I1854" s="8" t="str">
        <x:v>https://pgatourmedia.pgatourhq.com/tours/2024/pgatour/thegenesisinvitational</x:v>
      </x:c>
      <x:c r="J1854" s="8" t="str">
        <x:v>20,000,000 / Hideki Matsuyama (9) 68.54  Signature event</x:v>
      </x:c>
    </x:row>
    <x:row r="1855" ht="23" customHeight="1">
      <x:c r="A1855" s="8" t="str">
        <x:v>PGA TOUR</x:v>
      </x:c>
      <x:c r="B1855" s="11" t="n">
        <x:v>2024</x:v>
      </x:c>
      <x:c r="C1855" s="8" t="str">
        <x:v>Mexico Open</x:v>
      </x:c>
      <x:c r="D1855" s="11" t="str">
        <x:v>USD</x:v>
      </x:c>
      <x:c r="E1855" s="13" t="n">
        <x:v>8100000</x:v>
      </x:c>
      <x:c r="F1855" s="8" t="str">
        <x:v>official_media_correlated</x:v>
      </x:c>
      <x:c r="G1855" s="8" t="str">
        <x:v>Jake Knapp (1)</x:v>
      </x:c>
      <x:c r="H1855" s="8" t="str"/>
      <x:c r="I1855" s="8" t="str">
        <x:v>https://pgatourmedia.pgatourhq.com/tours/2024/pgatour/mexicoopenatvidanta</x:v>
      </x:c>
      <x:c r="J1855" s="8" t="str">
        <x:v>8,100,000 / Jake Knapp (1) 31.11  </x:v>
      </x:c>
    </x:row>
    <x:row r="1856" ht="23" customHeight="1">
      <x:c r="A1856" s="8" t="str">
        <x:v>PGA TOUR</x:v>
      </x:c>
      <x:c r="B1856" s="11" t="n">
        <x:v>2024</x:v>
      </x:c>
      <x:c r="C1856" s="8" t="str">
        <x:v>Cognizant Classic</x:v>
      </x:c>
      <x:c r="D1856" s="11" t="str">
        <x:v>USD</x:v>
      </x:c>
      <x:c r="E1856" s="13" t="n">
        <x:v>9000000</x:v>
      </x:c>
      <x:c r="F1856" s="8" t="str">
        <x:v>official_media_correlated</x:v>
      </x:c>
      <x:c r="G1856" s="8" t="str">
        <x:v>Austin Eckroat (1)</x:v>
      </x:c>
      <x:c r="H1856" s="8" t="str"/>
      <x:c r="I1856" s="8" t="str">
        <x:v>https://pgatourmedia.pgatourhq.com/tours/2024/pgatour/cognizant-classic</x:v>
      </x:c>
      <x:c r="J1856" s="8" t="str">
        <x:v>9,000,000 / Austin Eckroat (1) 50.58  </x:v>
      </x:c>
    </x:row>
    <x:row r="1857" ht="23" customHeight="1">
      <x:c r="A1857" s="8" t="str">
        <x:v>PGA TOUR</x:v>
      </x:c>
      <x:c r="B1857" s="11" t="n">
        <x:v>2024</x:v>
      </x:c>
      <x:c r="C1857" s="8" t="str">
        <x:v>Arnold Palmer Invitational</x:v>
      </x:c>
      <x:c r="D1857" s="11" t="str">
        <x:v>USD</x:v>
      </x:c>
      <x:c r="E1857" s="13" t="n">
        <x:v>20000000</x:v>
      </x:c>
      <x:c r="F1857" s="8" t="str">
        <x:v>secondary_event_table</x:v>
      </x:c>
      <x:c r="G1857" s="8" t="str">
        <x:v>Scottie Scheffler (7)</x:v>
      </x:c>
      <x:c r="H1857" s="8" t="str"/>
      <x:c r="I1857" s="8" t="str">
        <x:v>https://en.wikipedia.org/wiki/2024_PGA_Tour</x:v>
      </x:c>
      <x:c r="J1857" s="8" t="str">
        <x:v>20,000,000 / Scottie Scheffler (7) 67.97  Signature event</x:v>
      </x:c>
    </x:row>
    <x:row r="1858" ht="23" customHeight="1">
      <x:c r="A1858" s="8" t="str">
        <x:v>PGA TOUR</x:v>
      </x:c>
      <x:c r="B1858" s="11" t="n">
        <x:v>2024</x:v>
      </x:c>
      <x:c r="C1858" s="8" t="str">
        <x:v>Puerto Rico Open</x:v>
      </x:c>
      <x:c r="D1858" s="11" t="str">
        <x:v>USD</x:v>
      </x:c>
      <x:c r="E1858" s="13" t="n">
        <x:v>4000000</x:v>
      </x:c>
      <x:c r="F1858" s="8" t="str">
        <x:v>official_media_correlated</x:v>
      </x:c>
      <x:c r="G1858" s="8" t="str">
        <x:v>Brice Garnett (2)</x:v>
      </x:c>
      <x:c r="H1858" s="8" t="str"/>
      <x:c r="I1858" s="8" t="str">
        <x:v>https://pgatourmedia.pgatourhq.com/tours/2024/pgatour/puertoricoopen</x:v>
      </x:c>
      <x:c r="J1858" s="8" t="str">
        <x:v>4,000,000 / Brice Garnett (2) 20.36  Additional event</x:v>
      </x:c>
    </x:row>
    <x:row r="1859" ht="23" customHeight="1">
      <x:c r="A1859" s="8" t="str">
        <x:v>PGA TOUR</x:v>
      </x:c>
      <x:c r="B1859" s="11" t="n">
        <x:v>2024</x:v>
      </x:c>
      <x:c r="C1859" s="8" t="str">
        <x:v>The Players Championship</x:v>
      </x:c>
      <x:c r="D1859" s="11" t="str">
        <x:v>USD</x:v>
      </x:c>
      <x:c r="E1859" s="13" t="n">
        <x:v>25000000</x:v>
      </x:c>
      <x:c r="F1859" s="8" t="str">
        <x:v>official_media_correlated</x:v>
      </x:c>
      <x:c r="G1859" s="8" t="str">
        <x:v>Scottie Scheffler (8)</x:v>
      </x:c>
      <x:c r="H1859" s="8" t="str"/>
      <x:c r="I1859" s="8" t="str">
        <x:v>https://pgatourmedia.pgatourhq.com/tours/2024/pgatour/theplayerschampionship</x:v>
      </x:c>
      <x:c r="J1859" s="8" t="str">
        <x:v>25,000,000 / Scottie Scheffler (8) 80  Flagship event</x:v>
      </x:c>
    </x:row>
    <x:row r="1860" ht="23" customHeight="1">
      <x:c r="A1860" s="8" t="str">
        <x:v>PGA TOUR</x:v>
      </x:c>
      <x:c r="B1860" s="11" t="n">
        <x:v>2024</x:v>
      </x:c>
      <x:c r="C1860" s="8" t="str">
        <x:v>Valspar Championship</x:v>
      </x:c>
      <x:c r="D1860" s="11" t="str">
        <x:v>USD</x:v>
      </x:c>
      <x:c r="E1860" s="13" t="n">
        <x:v>8400000</x:v>
      </x:c>
      <x:c r="F1860" s="8" t="str">
        <x:v>official_media_correlated</x:v>
      </x:c>
      <x:c r="G1860" s="8" t="str">
        <x:v>Peter Malnati (2)</x:v>
      </x:c>
      <x:c r="H1860" s="8" t="str"/>
      <x:c r="I1860" s="8" t="str">
        <x:v>https://pgatourmedia.pgatourhq.com/tours/2024/pgatour/valsparchampionship</x:v>
      </x:c>
      <x:c r="J1860" s="8" t="str">
        <x:v>8,400,000 / Peter Malnati (2) 50.06  </x:v>
      </x:c>
    </x:row>
    <x:row r="1861" ht="23" customHeight="1">
      <x:c r="A1861" s="8" t="str">
        <x:v>PGA TOUR</x:v>
      </x:c>
      <x:c r="B1861" s="11" t="n">
        <x:v>2024</x:v>
      </x:c>
      <x:c r="C1861" s="8" t="str">
        <x:v>Texas Children's Houston Open</x:v>
      </x:c>
      <x:c r="D1861" s="11" t="str">
        <x:v>USD</x:v>
      </x:c>
      <x:c r="E1861" s="13" t="n">
        <x:v>9100000</x:v>
      </x:c>
      <x:c r="F1861" s="8" t="str">
        <x:v>official_media_correlated</x:v>
      </x:c>
      <x:c r="G1861" s="8" t="str">
        <x:v>Stephan Jäger (1)</x:v>
      </x:c>
      <x:c r="H1861" s="8" t="str"/>
      <x:c r="I1861" s="8" t="str">
        <x:v>https://pgatourmedia.pgatourhq.com/tours/2024/pgatour/texaschildrenshoustonopen</x:v>
      </x:c>
      <x:c r="J1861" s="8" t="str">
        <x:v>9,100,000 / Stephan Jäger (1) 44.49  </x:v>
      </x:c>
    </x:row>
    <x:row r="1862" ht="23" customHeight="1">
      <x:c r="A1862" s="8" t="str">
        <x:v>PGA TOUR</x:v>
      </x:c>
      <x:c r="B1862" s="11" t="n">
        <x:v>2024</x:v>
      </x:c>
      <x:c r="C1862" s="8" t="str">
        <x:v>Valero Texas Open</x:v>
      </x:c>
      <x:c r="D1862" s="11" t="str">
        <x:v>USD</x:v>
      </x:c>
      <x:c r="E1862" s="13" t="n">
        <x:v>9200000</x:v>
      </x:c>
      <x:c r="F1862" s="8" t="str">
        <x:v>official_media_correlated</x:v>
      </x:c>
      <x:c r="G1862" s="8" t="str">
        <x:v>Akshay Bhatia (2)</x:v>
      </x:c>
      <x:c r="H1862" s="8" t="str"/>
      <x:c r="I1862" s="8" t="str">
        <x:v>https://pgatourmedia.pgatourhq.com/tours/2024/pgatour/valerotexasopen</x:v>
      </x:c>
      <x:c r="J1862" s="8" t="str">
        <x:v>9,200,000 / Akshay Bhatia (2) 55.63  </x:v>
      </x:c>
    </x:row>
    <x:row r="1863" ht="23" customHeight="1">
      <x:c r="A1863" s="8" t="str">
        <x:v>PGA TOUR</x:v>
      </x:c>
      <x:c r="B1863" s="11" t="n">
        <x:v>2024</x:v>
      </x:c>
      <x:c r="C1863" s="8" t="str">
        <x:v>Masters Tournament</x:v>
      </x:c>
      <x:c r="D1863" s="11" t="str">
        <x:v>USD</x:v>
      </x:c>
      <x:c r="E1863" s="13" t="n">
        <x:v>20000000</x:v>
      </x:c>
      <x:c r="F1863" s="8" t="str">
        <x:v>secondary_event_table</x:v>
      </x:c>
      <x:c r="G1863" s="8" t="str">
        <x:v>Scottie Scheffler (9)</x:v>
      </x:c>
      <x:c r="H1863" s="8" t="str"/>
      <x:c r="I1863" s="8" t="str">
        <x:v>https://en.wikipedia.org/wiki/2024_PGA_Tour</x:v>
      </x:c>
      <x:c r="J1863" s="8" t="str">
        <x:v>20,000,000 / Scottie Scheffler (9) 100  Major championship</x:v>
      </x:c>
    </x:row>
    <x:row r="1864" ht="23" customHeight="1">
      <x:c r="A1864" s="8" t="str">
        <x:v>PGA TOUR</x:v>
      </x:c>
      <x:c r="B1864" s="11" t="n">
        <x:v>2024</x:v>
      </x:c>
      <x:c r="C1864" s="8" t="str">
        <x:v>Corales Puntacana Championship</x:v>
      </x:c>
      <x:c r="D1864" s="11" t="str">
        <x:v>USD</x:v>
      </x:c>
      <x:c r="E1864" s="13" t="n">
        <x:v>4000000</x:v>
      </x:c>
      <x:c r="F1864" s="8" t="str">
        <x:v>official_media_correlated</x:v>
      </x:c>
      <x:c r="G1864" s="8" t="str">
        <x:v>Billy Horschel (8)</x:v>
      </x:c>
      <x:c r="H1864" s="8" t="str"/>
      <x:c r="I1864" s="8" t="str">
        <x:v>https://pgatourmedia.pgatourhq.com/tours/2024/pgatour/coralespuntacanachampionship</x:v>
      </x:c>
      <x:c r="J1864" s="8" t="str">
        <x:v>4,000,000 / Billy Horschel (8) 24.13  Additional event</x:v>
      </x:c>
    </x:row>
    <x:row r="1865" ht="23" customHeight="1">
      <x:c r="A1865" s="8" t="str">
        <x:v>PGA TOUR</x:v>
      </x:c>
      <x:c r="B1865" s="11" t="n">
        <x:v>2024</x:v>
      </x:c>
      <x:c r="C1865" s="8" t="str">
        <x:v>RBC Heritage</x:v>
      </x:c>
      <x:c r="D1865" s="11" t="str">
        <x:v>USD</x:v>
      </x:c>
      <x:c r="E1865" s="13" t="n">
        <x:v>20000000</x:v>
      </x:c>
      <x:c r="F1865" s="8" t="str">
        <x:v>official_media_correlated</x:v>
      </x:c>
      <x:c r="G1865" s="8" t="str">
        <x:v>Scottie Scheffler (10)</x:v>
      </x:c>
      <x:c r="H1865" s="8" t="str"/>
      <x:c r="I1865" s="8" t="str">
        <x:v>https://pgatourmedia.pgatourhq.com/tours/2024/pgatour/rbcheritage</x:v>
      </x:c>
      <x:c r="J1865" s="8" t="str">
        <x:v>20,000,000 / Scottie Scheffler (10) 63.91  Signature event</x:v>
      </x:c>
    </x:row>
    <x:row r="1866" ht="23" customHeight="1">
      <x:c r="A1866" s="8" t="str">
        <x:v>PGA TOUR</x:v>
      </x:c>
      <x:c r="B1866" s="11" t="n">
        <x:v>2024</x:v>
      </x:c>
      <x:c r="C1866" s="8" t="str">
        <x:v>Zurich Classic of New Orleans</x:v>
      </x:c>
      <x:c r="D1866" s="11" t="str">
        <x:v>USD</x:v>
      </x:c>
      <x:c r="E1866" s="13" t="n">
        <x:v>8900000</x:v>
      </x:c>
      <x:c r="F1866" s="8" t="str">
        <x:v>official_media_correlated</x:v>
      </x:c>
      <x:c r="G1866" s="8" t="str">
        <x:v>Shane Lowry (3) and Rory McIlroy (25)</x:v>
      </x:c>
      <x:c r="H1866" s="8" t="str"/>
      <x:c r="I1866" s="8" t="str">
        <x:v>https://pgatourmedia.pgatourhq.com/tours/2024/pgatour/zurichclassicofneworleans</x:v>
      </x:c>
      <x:c r="J1866" s="8" t="str">
        <x:v>8,900,000 / Shane Lowry (3) and Rory McIlroy (25) n/a  Team event</x:v>
      </x:c>
    </x:row>
    <x:row r="1867" ht="23" customHeight="1">
      <x:c r="A1867" s="8" t="str">
        <x:v>PGA TOUR</x:v>
      </x:c>
      <x:c r="B1867" s="11" t="n">
        <x:v>2024</x:v>
      </x:c>
      <x:c r="C1867" s="8" t="str">
        <x:v>CJ Cup Byron Nelson</x:v>
      </x:c>
      <x:c r="D1867" s="11" t="str">
        <x:v>USD</x:v>
      </x:c>
      <x:c r="E1867" s="13" t="n">
        <x:v>9500000</x:v>
      </x:c>
      <x:c r="F1867" s="8" t="str">
        <x:v>official_media_correlated</x:v>
      </x:c>
      <x:c r="G1867" s="8" t="str">
        <x:v>Taylor Pendrith (1)</x:v>
      </x:c>
      <x:c r="H1867" s="8" t="str"/>
      <x:c r="I1867" s="8" t="str">
        <x:v>https://pgatourmedia.pgatourhq.com/tours/2024/pgatour/thecjcupbyronnelson</x:v>
      </x:c>
      <x:c r="J1867" s="8" t="str">
        <x:v>9,500,000 / Taylor Pendrith (1) 41.82  </x:v>
      </x:c>
    </x:row>
    <x:row r="1868" ht="23" customHeight="1">
      <x:c r="A1868" s="8" t="str">
        <x:v>PGA TOUR</x:v>
      </x:c>
      <x:c r="B1868" s="11" t="n">
        <x:v>2024</x:v>
      </x:c>
      <x:c r="C1868" s="8" t="str">
        <x:v>Wells Fargo Championship</x:v>
      </x:c>
      <x:c r="D1868" s="11" t="str">
        <x:v>USD</x:v>
      </x:c>
      <x:c r="E1868" s="13" t="n">
        <x:v>20000000</x:v>
      </x:c>
      <x:c r="F1868" s="8" t="str">
        <x:v>official_media_correlated</x:v>
      </x:c>
      <x:c r="G1868" s="8" t="str">
        <x:v>Rory McIlroy (26)</x:v>
      </x:c>
      <x:c r="H1868" s="8" t="str"/>
      <x:c r="I1868" s="8" t="str">
        <x:v>https://pgatourmedia.pgatourhq.com/tours/2024/pgatour/wellsfargochampionship</x:v>
      </x:c>
      <x:c r="J1868" s="8" t="str">
        <x:v>20,000,000 / Rory McIlroy (26) 60.84  Signature event</x:v>
      </x:c>
    </x:row>
    <x:row r="1869" ht="23" customHeight="1">
      <x:c r="A1869" s="8" t="str">
        <x:v>PGA TOUR</x:v>
      </x:c>
      <x:c r="B1869" s="11" t="n">
        <x:v>2024</x:v>
      </x:c>
      <x:c r="C1869" s="8" t="str">
        <x:v>Myrtle Beach Classic</x:v>
      </x:c>
      <x:c r="D1869" s="11" t="str">
        <x:v>USD</x:v>
      </x:c>
      <x:c r="E1869" s="13" t="n">
        <x:v>4000000</x:v>
      </x:c>
      <x:c r="F1869" s="8" t="str">
        <x:v>official_media_correlated</x:v>
      </x:c>
      <x:c r="G1869" s="8" t="str">
        <x:v>Chris Gotterup (1)</x:v>
      </x:c>
      <x:c r="H1869" s="8" t="str"/>
      <x:c r="I1869" s="8" t="str">
        <x:v>https://pgatourmedia.pgatourhq.com/tours/2024/pgatour/myrtlebeachclassic</x:v>
      </x:c>
      <x:c r="J1869" s="8" t="str">
        <x:v>4,000,000 / Chris Gotterup (1) 25.34  New additional event</x:v>
      </x:c>
    </x:row>
    <x:row r="1870" ht="23" customHeight="1">
      <x:c r="A1870" s="8" t="str">
        <x:v>PGA TOUR</x:v>
      </x:c>
      <x:c r="B1870" s="11" t="n">
        <x:v>2024</x:v>
      </x:c>
      <x:c r="C1870" s="8" t="str">
        <x:v>PGA Championship</x:v>
      </x:c>
      <x:c r="D1870" s="11" t="str">
        <x:v>USD</x:v>
      </x:c>
      <x:c r="E1870" s="13" t="n">
        <x:v>18500000</x:v>
      </x:c>
      <x:c r="F1870" s="8" t="str">
        <x:v>official_media_correlated</x:v>
      </x:c>
      <x:c r="G1870" s="8" t="str">
        <x:v>Xander Schauffele (8)</x:v>
      </x:c>
      <x:c r="H1870" s="8" t="str"/>
      <x:c r="I1870" s="8" t="str">
        <x:v>https://pgatourmedia.pgatourhq.com/tours/2024/pgatour/pgachampionship</x:v>
      </x:c>
      <x:c r="J1870" s="8" t="str">
        <x:v>18,500,000 / Xander Schauffele (8) 100  Major championship</x:v>
      </x:c>
    </x:row>
    <x:row r="1871" ht="23" customHeight="1">
      <x:c r="A1871" s="8" t="str">
        <x:v>PGA TOUR</x:v>
      </x:c>
      <x:c r="B1871" s="11" t="n">
        <x:v>2024</x:v>
      </x:c>
      <x:c r="C1871" s="8" t="str">
        <x:v>Charles Schwab Challenge</x:v>
      </x:c>
      <x:c r="D1871" s="11" t="str">
        <x:v>USD</x:v>
      </x:c>
      <x:c r="E1871" s="13" t="n">
        <x:v>9100000</x:v>
      </x:c>
      <x:c r="F1871" s="8" t="str">
        <x:v>official_media_correlated</x:v>
      </x:c>
      <x:c r="G1871" s="8" t="str">
        <x:v>Davis Riley (2)</x:v>
      </x:c>
      <x:c r="H1871" s="8" t="str"/>
      <x:c r="I1871" s="8" t="str">
        <x:v>https://pgatourmedia.pgatourhq.com/tours/2024/pgatour/charlesschwabchallenge</x:v>
      </x:c>
      <x:c r="J1871" s="8" t="str">
        <x:v>9,100,000 / Davis Riley (2) 52.05  Invitational</x:v>
      </x:c>
    </x:row>
    <x:row r="1872" ht="23" customHeight="1">
      <x:c r="A1872" s="8" t="str">
        <x:v>PGA TOUR</x:v>
      </x:c>
      <x:c r="B1872" s="11" t="n">
        <x:v>2024</x:v>
      </x:c>
      <x:c r="C1872" s="8" t="str">
        <x:v>RBC Canadian Open</x:v>
      </x:c>
      <x:c r="D1872" s="11" t="str">
        <x:v>USD</x:v>
      </x:c>
      <x:c r="E1872" s="13" t="n">
        <x:v>9400000</x:v>
      </x:c>
      <x:c r="F1872" s="8" t="str">
        <x:v>secondary_event_table</x:v>
      </x:c>
      <x:c r="G1872" s="8" t="str">
        <x:v>Robert MacIntyre (1)</x:v>
      </x:c>
      <x:c r="H1872" s="8" t="str"/>
      <x:c r="I1872" s="8" t="str">
        <x:v>https://en.wikipedia.org/wiki/2024_PGA_Tour</x:v>
      </x:c>
      <x:c r="J1872" s="8" t="str">
        <x:v>9,400,000 / Robert MacIntyre (1) 43.80  </x:v>
      </x:c>
    </x:row>
    <x:row r="1873" ht="23" customHeight="1">
      <x:c r="A1873" s="8" t="str">
        <x:v>PGA TOUR</x:v>
      </x:c>
      <x:c r="B1873" s="11" t="n">
        <x:v>2024</x:v>
      </x:c>
      <x:c r="C1873" s="8" t="str">
        <x:v>Memorial Tournament</x:v>
      </x:c>
      <x:c r="D1873" s="11" t="str">
        <x:v>USD</x:v>
      </x:c>
      <x:c r="E1873" s="13" t="n">
        <x:v>20000000</x:v>
      </x:c>
      <x:c r="F1873" s="8" t="str">
        <x:v>official_media_correlated</x:v>
      </x:c>
      <x:c r="G1873" s="8" t="str">
        <x:v>Scottie Scheffler (11)</x:v>
      </x:c>
      <x:c r="H1873" s="8" t="str"/>
      <x:c r="I1873" s="8" t="str">
        <x:v>https://pgatourmedia.pgatourhq.com/tours/2024/pgatour/thememorialtournamentpresentedbyworkday</x:v>
      </x:c>
      <x:c r="J1873" s="8" t="str">
        <x:v>20,000,000 / Scottie Scheffler (11) 70.12  Signature event</x:v>
      </x:c>
    </x:row>
    <x:row r="1874" ht="23" customHeight="1">
      <x:c r="A1874" s="8" t="str">
        <x:v>PGA TOUR</x:v>
      </x:c>
      <x:c r="B1874" s="11" t="n">
        <x:v>2024</x:v>
      </x:c>
      <x:c r="C1874" s="8" t="str">
        <x:v>U.S. Open</x:v>
      </x:c>
      <x:c r="D1874" s="11" t="str">
        <x:v>USD</x:v>
      </x:c>
      <x:c r="E1874" s="13" t="n">
        <x:v>21500000</x:v>
      </x:c>
      <x:c r="F1874" s="8" t="str">
        <x:v>official_media_correlated</x:v>
      </x:c>
      <x:c r="G1874" s="8" t="str">
        <x:v>Bryson DeChambeau (9)</x:v>
      </x:c>
      <x:c r="H1874" s="8" t="str"/>
      <x:c r="I1874" s="8" t="str">
        <x:v>https://pgatourmedia.pgatourhq.com/tours/2024/pgatour/usopen</x:v>
      </x:c>
      <x:c r="J1874" s="8" t="str">
        <x:v>21,500,000 / Bryson DeChambeau (9) 100  Major championship</x:v>
      </x:c>
    </x:row>
    <x:row r="1875" ht="23" customHeight="1">
      <x:c r="A1875" s="8" t="str">
        <x:v>PGA TOUR</x:v>
      </x:c>
      <x:c r="B1875" s="11" t="n">
        <x:v>2024</x:v>
      </x:c>
      <x:c r="C1875" s="8" t="str">
        <x:v>Travelers Championship</x:v>
      </x:c>
      <x:c r="D1875" s="11" t="str">
        <x:v>USD</x:v>
      </x:c>
      <x:c r="E1875" s="13" t="n">
        <x:v>20000000</x:v>
      </x:c>
      <x:c r="F1875" s="8" t="str">
        <x:v>official_media_correlated</x:v>
      </x:c>
      <x:c r="G1875" s="8" t="str">
        <x:v>Scottie Scheffler (12)</x:v>
      </x:c>
      <x:c r="H1875" s="8" t="str"/>
      <x:c r="I1875" s="8" t="str">
        <x:v>https://pgatourmedia.pgatourhq.com/tours/2024/pgatour/travelerschampionship</x:v>
      </x:c>
      <x:c r="J1875" s="8" t="str">
        <x:v>20,000,000 / Scottie Scheffler (12) 66.04  Signature event</x:v>
      </x:c>
    </x:row>
    <x:row r="1876" ht="23" customHeight="1">
      <x:c r="A1876" s="8" t="str">
        <x:v>PGA TOUR</x:v>
      </x:c>
      <x:c r="B1876" s="11" t="n">
        <x:v>2024</x:v>
      </x:c>
      <x:c r="C1876" s="8" t="str">
        <x:v>Rocket Mortgage Classic</x:v>
      </x:c>
      <x:c r="D1876" s="11" t="str">
        <x:v>USD</x:v>
      </x:c>
      <x:c r="E1876" s="13" t="n">
        <x:v>9200000</x:v>
      </x:c>
      <x:c r="F1876" s="8" t="str">
        <x:v>official_media_correlated</x:v>
      </x:c>
      <x:c r="G1876" s="8" t="str">
        <x:v>Cameron Davis (2)</x:v>
      </x:c>
      <x:c r="H1876" s="8" t="str"/>
      <x:c r="I1876" s="8" t="str">
        <x:v>https://pgatourmedia.pgatourhq.com/tours/2024/pgatour/rocketmortgageclassic</x:v>
      </x:c>
      <x:c r="J1876" s="8" t="str">
        <x:v>9,200,000 / Cameron Davis (2) 41.03  </x:v>
      </x:c>
    </x:row>
    <x:row r="1877" ht="23" customHeight="1">
      <x:c r="A1877" s="8" t="str">
        <x:v>PGA TOUR</x:v>
      </x:c>
      <x:c r="B1877" s="11" t="n">
        <x:v>2024</x:v>
      </x:c>
      <x:c r="C1877" s="8" t="str">
        <x:v>John Deere Classic</x:v>
      </x:c>
      <x:c r="D1877" s="11" t="str">
        <x:v>USD</x:v>
      </x:c>
      <x:c r="E1877" s="13" t="n">
        <x:v>8000000</x:v>
      </x:c>
      <x:c r="F1877" s="8" t="str">
        <x:v>official_media_correlated</x:v>
      </x:c>
      <x:c r="G1877" s="8" t="str">
        <x:v>Davis Thompson (1)</x:v>
      </x:c>
      <x:c r="H1877" s="8" t="str"/>
      <x:c r="I1877" s="8" t="str">
        <x:v>https://pgatourmedia.pgatourhq.com/tours/2024/pgatour/johndeereclassic</x:v>
      </x:c>
      <x:c r="J1877" s="8" t="str">
        <x:v>8,000,000 / Davis Thompson (1) 38.33  </x:v>
      </x:c>
    </x:row>
    <x:row r="1878" ht="23" customHeight="1">
      <x:c r="A1878" s="8" t="str">
        <x:v>PGA TOUR</x:v>
      </x:c>
      <x:c r="B1878" s="11" t="n">
        <x:v>2024</x:v>
      </x:c>
      <x:c r="C1878" s="8" t="str">
        <x:v>Genesis Scottish Open</x:v>
      </x:c>
      <x:c r="D1878" s="11" t="str">
        <x:v>USD</x:v>
      </x:c>
      <x:c r="E1878" s="13" t="n">
        <x:v>9000000</x:v>
      </x:c>
      <x:c r="F1878" s="8" t="str">
        <x:v>official_media_correlated</x:v>
      </x:c>
      <x:c r="G1878" s="8" t="str">
        <x:v>Robert MacIntyre (2)</x:v>
      </x:c>
      <x:c r="H1878" s="8" t="str"/>
      <x:c r="I1878" s="8" t="str">
        <x:v>https://pgatourmedia.pgatourhq.com/tours/2024/pgatour/genesisscottishopen</x:v>
      </x:c>
      <x:c r="J1878" s="8" t="str">
        <x:v>9,000,000 / Robert MacIntyre (2) 65.37 EUR[e] </x:v>
      </x:c>
    </x:row>
    <x:row r="1879" ht="23" customHeight="1">
      <x:c r="A1879" s="8" t="str">
        <x:v>PGA TOUR</x:v>
      </x:c>
      <x:c r="B1879" s="11" t="n">
        <x:v>2024</x:v>
      </x:c>
      <x:c r="C1879" s="8" t="str">
        <x:v>ISCO Championship</x:v>
      </x:c>
      <x:c r="D1879" s="11" t="str">
        <x:v>USD</x:v>
      </x:c>
      <x:c r="E1879" s="13" t="n">
        <x:v>4000000</x:v>
      </x:c>
      <x:c r="F1879" s="8" t="str">
        <x:v>secondary_event_table</x:v>
      </x:c>
      <x:c r="G1879" s="8" t="str">
        <x:v>Harry Hall (1)</x:v>
      </x:c>
      <x:c r="H1879" s="8" t="str"/>
      <x:c r="I1879" s="8" t="str">
        <x:v>https://en.wikipedia.org/wiki/2024_PGA_Tour</x:v>
      </x:c>
      <x:c r="J1879" s="8" t="str">
        <x:v>4,000,000 / Harry Hall (1) 25.13 EUR Additional event</x:v>
      </x:c>
    </x:row>
    <x:row r="1880" ht="23" customHeight="1">
      <x:c r="A1880" s="8" t="str">
        <x:v>PGA TOUR</x:v>
      </x:c>
      <x:c r="B1880" s="11" t="n">
        <x:v>2024</x:v>
      </x:c>
      <x:c r="C1880" s="8" t="str">
        <x:v>The Open Championship</x:v>
      </x:c>
      <x:c r="D1880" s="11" t="str">
        <x:v>USD</x:v>
      </x:c>
      <x:c r="E1880" s="13" t="n">
        <x:v>17000000</x:v>
      </x:c>
      <x:c r="F1880" s="8" t="str">
        <x:v>official_media_correlated</x:v>
      </x:c>
      <x:c r="G1880" s="8" t="str">
        <x:v>Xander Schauffele (9)</x:v>
      </x:c>
      <x:c r="H1880" s="8" t="str"/>
      <x:c r="I1880" s="8" t="str">
        <x:v>https://pgatourmedia.pgatourhq.com/tours/2024/pgatour/theopenchampionship</x:v>
      </x:c>
      <x:c r="J1880" s="8" t="str">
        <x:v>17,000,000 / Xander Schauffele (9) 100  Major championship</x:v>
      </x:c>
    </x:row>
    <x:row r="1881" ht="23" customHeight="1">
      <x:c r="A1881" s="8" t="str">
        <x:v>PGA TOUR</x:v>
      </x:c>
      <x:c r="B1881" s="11" t="n">
        <x:v>2024</x:v>
      </x:c>
      <x:c r="C1881" s="8" t="str">
        <x:v>Barracuda Championship</x:v>
      </x:c>
      <x:c r="D1881" s="11" t="str">
        <x:v>USD</x:v>
      </x:c>
      <x:c r="E1881" s="13" t="n">
        <x:v>4000000</x:v>
      </x:c>
      <x:c r="F1881" s="8" t="str">
        <x:v>official_media_correlated</x:v>
      </x:c>
      <x:c r="G1881" s="8" t="str">
        <x:v>Nick Dunlap (2)</x:v>
      </x:c>
      <x:c r="H1881" s="8" t="str"/>
      <x:c r="I1881" s="8" t="str">
        <x:v>https://pgatourmedia.pgatourhq.com/tours/2024/pgatour/barracudachampionship</x:v>
      </x:c>
      <x:c r="J1881" s="8" t="str">
        <x:v>4,000,000 / Nick Dunlap (2) 27.34 EUR Additional event</x:v>
      </x:c>
    </x:row>
    <x:row r="1882" ht="23" customHeight="1">
      <x:c r="A1882" s="8" t="str">
        <x:v>PGA TOUR</x:v>
      </x:c>
      <x:c r="B1882" s="11" t="n">
        <x:v>2024</x:v>
      </x:c>
      <x:c r="C1882" s="8" t="str">
        <x:v>3M Open</x:v>
      </x:c>
      <x:c r="D1882" s="11" t="str">
        <x:v>USD</x:v>
      </x:c>
      <x:c r="E1882" s="13" t="n">
        <x:v>8100000</x:v>
      </x:c>
      <x:c r="F1882" s="8" t="str">
        <x:v>official_media_correlated</x:v>
      </x:c>
      <x:c r="G1882" s="8" t="str">
        <x:v>Jhonattan Vegas (4)</x:v>
      </x:c>
      <x:c r="H1882" s="8" t="str"/>
      <x:c r="I1882" s="8" t="str">
        <x:v>https://pgatourmedia.pgatourhq.com/tours/2024/pgatour/3mopen</x:v>
      </x:c>
      <x:c r="J1882" s="8" t="str">
        <x:v>8,100,000 / Jhonattan Vegas (4) 40.63  </x:v>
      </x:c>
    </x:row>
    <x:row r="1883" ht="23" customHeight="1">
      <x:c r="A1883" s="8" t="str">
        <x:v>PGA TOUR</x:v>
      </x:c>
      <x:c r="B1883" s="11" t="n">
        <x:v>2024</x:v>
      </x:c>
      <x:c r="C1883" s="8" t="str">
        <x:v>Wyndham Championship</x:v>
      </x:c>
      <x:c r="D1883" s="11" t="str">
        <x:v>USD</x:v>
      </x:c>
      <x:c r="E1883" s="13" t="n">
        <x:v>7900000</x:v>
      </x:c>
      <x:c r="F1883" s="8" t="str">
        <x:v>official_media_correlated</x:v>
      </x:c>
      <x:c r="G1883" s="8" t="str">
        <x:v>Aaron Rai (1)</x:v>
      </x:c>
      <x:c r="H1883" s="8" t="str"/>
      <x:c r="I1883" s="8" t="str">
        <x:v>https://pgatourmedia.pgatourhq.com/tours/2024/pgatour/wyndhamchampionship</x:v>
      </x:c>
      <x:c r="J1883" s="8" t="str">
        <x:v>7,900,000 / Aaron Rai (1) 50.16  </x:v>
      </x:c>
    </x:row>
    <x:row r="1884" ht="23" customHeight="1">
      <x:c r="A1884" s="8" t="str">
        <x:v>PGA TOUR</x:v>
      </x:c>
      <x:c r="B1884" s="11" t="n">
        <x:v>2024</x:v>
      </x:c>
      <x:c r="C1884" s="8" t="str">
        <x:v>FedEx St. Jude Championship</x:v>
      </x:c>
      <x:c r="D1884" s="11" t="str">
        <x:v>USD</x:v>
      </x:c>
      <x:c r="E1884" s="13" t="n">
        <x:v>20000000</x:v>
      </x:c>
      <x:c r="F1884" s="8" t="str">
        <x:v>official_media_correlated</x:v>
      </x:c>
      <x:c r="G1884" s="8" t="str">
        <x:v>Hideki Matsuyama (10)</x:v>
      </x:c>
      <x:c r="H1884" s="8" t="str"/>
      <x:c r="I1884" s="8" t="str">
        <x:v>https://pgatourmedia.pgatourhq.com/tours/2024/pgatour/fedexstjudechampionship</x:v>
      </x:c>
      <x:c r="J1884" s="8" t="str">
        <x:v>20,000,000 / Hideki Matsuyama (10) 70.04  FedEx Cup playoff event</x:v>
      </x:c>
    </x:row>
    <x:row r="1885" ht="23" customHeight="1">
      <x:c r="A1885" s="8" t="str">
        <x:v>PGA TOUR</x:v>
      </x:c>
      <x:c r="B1885" s="11" t="n">
        <x:v>2024</x:v>
      </x:c>
      <x:c r="C1885" s="8" t="str">
        <x:v>BMW Championship</x:v>
      </x:c>
      <x:c r="D1885" s="11" t="str">
        <x:v>USD</x:v>
      </x:c>
      <x:c r="E1885" s="13" t="n">
        <x:v>20000000</x:v>
      </x:c>
      <x:c r="F1885" s="8" t="str">
        <x:v>official_media_correlated</x:v>
      </x:c>
      <x:c r="G1885" s="8" t="str">
        <x:v>Keegan Bradley (7)</x:v>
      </x:c>
      <x:c r="H1885" s="8" t="str"/>
      <x:c r="I1885" s="8" t="str">
        <x:v>https://pgatourmedia.pgatourhq.com/tours/2024/pgatour/bmwchampionship</x:v>
      </x:c>
      <x:c r="J1885" s="8" t="str">
        <x:v>20,000,000 / Keegan Bradley (7) 59.70  FedEx Cup playoff event</x:v>
      </x:c>
    </x:row>
    <x:row r="1886" ht="23" customHeight="1">
      <x:c r="A1886" s="8" t="str">
        <x:v>PGA TOUR</x:v>
      </x:c>
      <x:c r="B1886" s="11" t="n">
        <x:v>2024</x:v>
      </x:c>
      <x:c r="C1886" s="8" t="str">
        <x:v>Tour Championship</x:v>
      </x:c>
      <x:c r="D1886" s="11" t="str">
        <x:v>USD</x:v>
      </x:c>
      <x:c r="E1886" s="13" t="n">
        <x:v>0</x:v>
      </x:c>
      <x:c r="F1886" s="8" t="str">
        <x:v>bonus_separate_not_A</x:v>
      </x:c>
      <x:c r="G1886" s="8" t="str">
        <x:v>Scottie Scheffler (13)</x:v>
      </x:c>
      <x:c r="H1886" s="8" t="str"/>
      <x:c r="I1886" s="8" t="str">
        <x:v>https://en.wikipedia.org/wiki/2024_PGA_Tour</x:v>
      </x:c>
      <x:c r="J1886" s="8" t="str">
        <x:v>n/a[g] / FedExCup Bonus excluded from A; zero is structural, not missing data</x:v>
      </x:c>
    </x:row>
    <x:row r="1887" ht="23" customHeight="1">
      <x:c r="A1887" s="8" t="str">
        <x:v>PGA TOUR</x:v>
      </x:c>
      <x:c r="B1887" s="11" t="n">
        <x:v>2024</x:v>
      </x:c>
      <x:c r="C1887" s="8" t="str">
        <x:v>Procore Championship</x:v>
      </x:c>
      <x:c r="D1887" s="11" t="str">
        <x:v>USD</x:v>
      </x:c>
      <x:c r="E1887" s="13" t="n">
        <x:v>6000000</x:v>
      </x:c>
      <x:c r="F1887" s="8" t="str">
        <x:v>official_media_correlated</x:v>
      </x:c>
      <x:c r="G1887" s="8" t="str">
        <x:v>Patton Kizzire (3)</x:v>
      </x:c>
      <x:c r="H1887" s="8" t="str"/>
      <x:c r="I1887" s="8" t="str">
        <x:v>https://pgatourmedia.pgatourhq.com/tours/2024/pgatour/procore-championship</x:v>
      </x:c>
      <x:c r="J1887" s="8" t="str">
        <x:v>6,000,000 / Patton Kizzire (3) 36.46  FedEx Cup Fall</x:v>
      </x:c>
    </x:row>
    <x:row r="1888" ht="23" customHeight="1">
      <x:c r="A1888" s="8" t="str">
        <x:v>PGA TOUR</x:v>
      </x:c>
      <x:c r="B1888" s="11" t="n">
        <x:v>2024</x:v>
      </x:c>
      <x:c r="C1888" s="8" t="str">
        <x:v>Sanderson Farms Championship</x:v>
      </x:c>
      <x:c r="D1888" s="11" t="str">
        <x:v>USD</x:v>
      </x:c>
      <x:c r="E1888" s="13" t="n">
        <x:v>7600000</x:v>
      </x:c>
      <x:c r="F1888" s="8" t="str">
        <x:v>official_media_correlated</x:v>
      </x:c>
      <x:c r="G1888" s="8" t="str">
        <x:v>Kevin Yu (1)</x:v>
      </x:c>
      <x:c r="H1888" s="8" t="str"/>
      <x:c r="I1888" s="8" t="str">
        <x:v>https://pgatourmedia.pgatourhq.com/tours/2024/pgatour/sandersonfarmschampionship</x:v>
      </x:c>
      <x:c r="J1888" s="8" t="str">
        <x:v>7,600,000 / Kevin Yu (1) 30.90  FedEx Cup Fall</x:v>
      </x:c>
    </x:row>
    <x:row r="1889" ht="23" customHeight="1">
      <x:c r="A1889" s="8" t="str">
        <x:v>PGA TOUR</x:v>
      </x:c>
      <x:c r="B1889" s="11" t="n">
        <x:v>2024</x:v>
      </x:c>
      <x:c r="C1889" s="8" t="str">
        <x:v>Black Desert Championship</x:v>
      </x:c>
      <x:c r="D1889" s="11" t="str">
        <x:v>USD</x:v>
      </x:c>
      <x:c r="E1889" s="13" t="n">
        <x:v>7500000</x:v>
      </x:c>
      <x:c r="F1889" s="8" t="str">
        <x:v>official_media_correlated</x:v>
      </x:c>
      <x:c r="G1889" s="8" t="str">
        <x:v>Matt McCarty (1)</x:v>
      </x:c>
      <x:c r="H1889" s="8" t="str"/>
      <x:c r="I1889" s="8" t="str">
        <x:v>https://pgatourmedia.pgatourhq.com/tours/2024/pgatour/black-desert-championship</x:v>
      </x:c>
      <x:c r="J1889" s="8" t="str">
        <x:v>7,500,000 / Matt McCarty (1) 28.79  New tournamentFedEx Cup Fall</x:v>
      </x:c>
    </x:row>
    <x:row r="1890" ht="23" customHeight="1">
      <x:c r="A1890" s="8" t="str">
        <x:v>PGA TOUR</x:v>
      </x:c>
      <x:c r="B1890" s="11" t="n">
        <x:v>2024</x:v>
      </x:c>
      <x:c r="C1890" s="8" t="str">
        <x:v>Shriners Children's Open</x:v>
      </x:c>
      <x:c r="D1890" s="11" t="str">
        <x:v>USD</x:v>
      </x:c>
      <x:c r="E1890" s="13" t="n">
        <x:v>7000000</x:v>
      </x:c>
      <x:c r="F1890" s="8" t="str">
        <x:v>official_media_correlated</x:v>
      </x:c>
      <x:c r="G1890" s="8" t="str">
        <x:v>J. T. Poston (3)</x:v>
      </x:c>
      <x:c r="H1890" s="8" t="str"/>
      <x:c r="I1890" s="8" t="str">
        <x:v>https://pgatourmedia.pgatourhq.com/tours/2024/pgatour/shrinerschildrensopen</x:v>
      </x:c>
      <x:c r="J1890" s="8" t="str">
        <x:v>7,000,000 / J. T. Poston (3) 35.85  FedEx Cup Fall</x:v>
      </x:c>
    </x:row>
    <x:row r="1891" ht="23" customHeight="1">
      <x:c r="A1891" s="8" t="str">
        <x:v>PGA TOUR</x:v>
      </x:c>
      <x:c r="B1891" s="11" t="n">
        <x:v>2024</x:v>
      </x:c>
      <x:c r="C1891" s="8" t="str">
        <x:v>Zozo Championship</x:v>
      </x:c>
      <x:c r="D1891" s="11" t="str">
        <x:v>USD</x:v>
      </x:c>
      <x:c r="E1891" s="13" t="n">
        <x:v>8500000</x:v>
      </x:c>
      <x:c r="F1891" s="8" t="str">
        <x:v>official_media_correlated</x:v>
      </x:c>
      <x:c r="G1891" s="8" t="str">
        <x:v>Nico Echavarría (2)</x:v>
      </x:c>
      <x:c r="H1891" s="8" t="str"/>
      <x:c r="I1891" s="8" t="str">
        <x:v>https://pgatourmedia.pgatourhq.com/tours/2024/pgatour/zozochampionship</x:v>
      </x:c>
      <x:c r="J1891" s="8" t="str">
        <x:v>8,500,000 / Nico Echavarría (2) 40.43 JPN[i] Limited-field eventFedEx Cup Fall</x:v>
      </x:c>
    </x:row>
    <x:row r="1892" ht="23" customHeight="1">
      <x:c r="A1892" s="8" t="str">
        <x:v>PGA TOUR</x:v>
      </x:c>
      <x:c r="B1892" s="11" t="n">
        <x:v>2024</x:v>
      </x:c>
      <x:c r="C1892" s="8" t="str">
        <x:v>World Wide Technology Championship</x:v>
      </x:c>
      <x:c r="D1892" s="11" t="str">
        <x:v>USD</x:v>
      </x:c>
      <x:c r="E1892" s="13" t="n">
        <x:v>7200000</x:v>
      </x:c>
      <x:c r="F1892" s="8" t="str">
        <x:v>official_media_correlated</x:v>
      </x:c>
      <x:c r="G1892" s="8" t="str">
        <x:v>Austin Eckroat (2)</x:v>
      </x:c>
      <x:c r="H1892" s="8" t="str"/>
      <x:c r="I1892" s="8" t="str">
        <x:v>https://pgatourmedia.pgatourhq.com/tours/2024/pgatour/worldwidetechnologychampionship</x:v>
      </x:c>
      <x:c r="J1892" s="8" t="str">
        <x:v>7,200,000 / Austin Eckroat (2) 26.07  FedEx Cup Fall</x:v>
      </x:c>
    </x:row>
    <x:row r="1893" ht="23" customHeight="1">
      <x:c r="A1893" s="8" t="str">
        <x:v>PGA TOUR</x:v>
      </x:c>
      <x:c r="B1893" s="11" t="n">
        <x:v>2024</x:v>
      </x:c>
      <x:c r="C1893" s="8" t="str">
        <x:v>Butterfield Bermuda Championship</x:v>
      </x:c>
      <x:c r="D1893" s="11" t="str">
        <x:v>USD</x:v>
      </x:c>
      <x:c r="E1893" s="13" t="n">
        <x:v>6900000</x:v>
      </x:c>
      <x:c r="F1893" s="8" t="str">
        <x:v>official_media_correlated</x:v>
      </x:c>
      <x:c r="G1893" s="8" t="str">
        <x:v>Rafael Campos (1)</x:v>
      </x:c>
      <x:c r="H1893" s="8" t="str"/>
      <x:c r="I1893" s="8" t="str">
        <x:v>https://pgatourmedia.pgatourhq.com/tours/2024/pgatour/butterfieldbermudachampionship</x:v>
      </x:c>
      <x:c r="J1893" s="8" t="str">
        <x:v>6,900,000 / Rafael Campos (1) 22.05  FedEx Cup Fall</x:v>
      </x:c>
    </x:row>
    <x:row r="1894" ht="23" customHeight="1">
      <x:c r="A1894" s="8" t="str">
        <x:v>PGA TOUR</x:v>
      </x:c>
      <x:c r="B1894" s="11" t="n">
        <x:v>2024</x:v>
      </x:c>
      <x:c r="C1894" s="8" t="str">
        <x:v>RSM Classic</x:v>
      </x:c>
      <x:c r="D1894" s="11" t="str">
        <x:v>USD</x:v>
      </x:c>
      <x:c r="E1894" s="13" t="n">
        <x:v>7600000</x:v>
      </x:c>
      <x:c r="F1894" s="8" t="str">
        <x:v>official_media_correlated</x:v>
      </x:c>
      <x:c r="G1894" s="8" t="str">
        <x:v>Maverick McNealy (1)</x:v>
      </x:c>
      <x:c r="H1894" s="8" t="str"/>
      <x:c r="I1894" s="8" t="str">
        <x:v>https://pgatourmedia.pgatourhq.com/tours/2024/pgatour/thersmclassic</x:v>
      </x:c>
      <x:c r="J1894" s="8" t="str">
        <x:v>7,600,000 / Maverick McNealy (1) 38.65  FedEx Cup Fall</x:v>
      </x:c>
    </x:row>
    <x:row r="1895" ht="23" customHeight="1">
      <x:c r="A1895" s="8" t="str">
        <x:v>LPGA</x:v>
      </x:c>
      <x:c r="B1895" s="11" t="n">
        <x:v>2024</x:v>
      </x:c>
      <x:c r="C1895" s="8" t="str">
        <x:v>Hilton Grand Vacations Tournament of Champions</x:v>
      </x:c>
      <x:c r="D1895" s="11" t="str">
        <x:v>USD</x:v>
      </x:c>
      <x:c r="E1895" s="13" t="n">
        <x:v>1500000</x:v>
      </x:c>
      <x:c r="F1895" s="8" t="str">
        <x:v>secondary_event_table</x:v>
      </x:c>
      <x:c r="G1895" s="8" t="str">
        <x:v>Lydia Ko (20)</x:v>
      </x:c>
      <x:c r="H1895" s="8" t="str"/>
      <x:c r="I1895" s="8" t="str">
        <x:v>https://en.wikipedia.org/wiki/2024_LPGA_Tour</x:v>
      </x:c>
      <x:c r="J1895" s="8" t="str">
        <x:v>1,500,000 / 225,000</x:v>
      </x:c>
    </x:row>
    <x:row r="1896" ht="23" customHeight="1">
      <x:c r="A1896" s="8" t="str">
        <x:v>LPGA</x:v>
      </x:c>
      <x:c r="B1896" s="11" t="n">
        <x:v>2024</x:v>
      </x:c>
      <x:c r="C1896" s="8" t="str">
        <x:v>LPGA Drive On Championship</x:v>
      </x:c>
      <x:c r="D1896" s="11" t="str">
        <x:v>USD</x:v>
      </x:c>
      <x:c r="E1896" s="13" t="n">
        <x:v>1750000</x:v>
      </x:c>
      <x:c r="F1896" s="8" t="str">
        <x:v>secondary_event_table</x:v>
      </x:c>
      <x:c r="G1896" s="8" t="str">
        <x:v>Nelly Korda (9)</x:v>
      </x:c>
      <x:c r="H1896" s="8" t="str"/>
      <x:c r="I1896" s="8" t="str">
        <x:v>https://en.wikipedia.org/wiki/2024_LPGA_Tour</x:v>
      </x:c>
      <x:c r="J1896" s="8" t="str">
        <x:v>1,750,000 / 262,500</x:v>
      </x:c>
    </x:row>
    <x:row r="1897" ht="23" customHeight="1">
      <x:c r="A1897" s="8" t="str">
        <x:v>LPGA</x:v>
      </x:c>
      <x:c r="B1897" s="11" t="n">
        <x:v>2024</x:v>
      </x:c>
      <x:c r="C1897" s="8" t="str">
        <x:v>Honda LPGA Thailand</x:v>
      </x:c>
      <x:c r="D1897" s="11" t="str">
        <x:v>USD</x:v>
      </x:c>
      <x:c r="E1897" s="13" t="n">
        <x:v>1700000</x:v>
      </x:c>
      <x:c r="F1897" s="8" t="str">
        <x:v>secondary_event_table</x:v>
      </x:c>
      <x:c r="G1897" s="8" t="str">
        <x:v>Patty Tavatanakit (2)</x:v>
      </x:c>
      <x:c r="H1897" s="8" t="str"/>
      <x:c r="I1897" s="8" t="str">
        <x:v>https://en.wikipedia.org/wiki/2024_LPGA_Tour</x:v>
      </x:c>
      <x:c r="J1897" s="8" t="str">
        <x:v>1,700,000 / 255,000</x:v>
      </x:c>
    </x:row>
    <x:row r="1898" ht="23" customHeight="1">
      <x:c r="A1898" s="8" t="str">
        <x:v>LPGA</x:v>
      </x:c>
      <x:c r="B1898" s="11" t="n">
        <x:v>2024</x:v>
      </x:c>
      <x:c r="C1898" s="8" t="str">
        <x:v>HSBC Women's World Championship</x:v>
      </x:c>
      <x:c r="D1898" s="11" t="str">
        <x:v>USD</x:v>
      </x:c>
      <x:c r="E1898" s="13" t="n">
        <x:v>1800000</x:v>
      </x:c>
      <x:c r="F1898" s="8" t="str">
        <x:v>secondary_event_table</x:v>
      </x:c>
      <x:c r="G1898" s="8" t="str">
        <x:v>Hannah Green (4)</x:v>
      </x:c>
      <x:c r="H1898" s="8" t="str"/>
      <x:c r="I1898" s="8" t="str">
        <x:v>https://en.wikipedia.org/wiki/2024_LPGA_Tour</x:v>
      </x:c>
      <x:c r="J1898" s="8" t="str">
        <x:v>1,800,000 / 270,000</x:v>
      </x:c>
    </x:row>
    <x:row r="1899" ht="23" customHeight="1">
      <x:c r="A1899" s="8" t="str">
        <x:v>LPGA</x:v>
      </x:c>
      <x:c r="B1899" s="11" t="n">
        <x:v>2024</x:v>
      </x:c>
      <x:c r="C1899" s="8" t="str">
        <x:v>Blue Bay LPGA</x:v>
      </x:c>
      <x:c r="D1899" s="11" t="str">
        <x:v>USD</x:v>
      </x:c>
      <x:c r="E1899" s="13" t="n">
        <x:v>2200000</x:v>
      </x:c>
      <x:c r="F1899" s="8" t="str">
        <x:v>secondary_event_table</x:v>
      </x:c>
      <x:c r="G1899" s="8" t="str">
        <x:v>Bailey Tardy (1)</x:v>
      </x:c>
      <x:c r="H1899" s="8" t="str"/>
      <x:c r="I1899" s="8" t="str">
        <x:v>https://en.wikipedia.org/wiki/2024_LPGA_Tour</x:v>
      </x:c>
      <x:c r="J1899" s="8" t="str">
        <x:v>2,200,000 / 330,000</x:v>
      </x:c>
    </x:row>
    <x:row r="1900" ht="23" customHeight="1">
      <x:c r="A1900" s="8" t="str">
        <x:v>LPGA</x:v>
      </x:c>
      <x:c r="B1900" s="11" t="n">
        <x:v>2024</x:v>
      </x:c>
      <x:c r="C1900" s="8" t="str">
        <x:v>Fir Hills Seri Pak Championship</x:v>
      </x:c>
      <x:c r="D1900" s="11" t="str">
        <x:v>USD</x:v>
      </x:c>
      <x:c r="E1900" s="13" t="n">
        <x:v>2000000</x:v>
      </x:c>
      <x:c r="F1900" s="8" t="str">
        <x:v>secondary_event_table</x:v>
      </x:c>
      <x:c r="G1900" s="8" t="str">
        <x:v>Nelly Korda (10)</x:v>
      </x:c>
      <x:c r="H1900" s="8" t="str"/>
      <x:c r="I1900" s="8" t="str">
        <x:v>https://en.wikipedia.org/wiki/2024_LPGA_Tour</x:v>
      </x:c>
      <x:c r="J1900" s="8" t="str">
        <x:v>2,000,000 / 300,000</x:v>
      </x:c>
    </x:row>
    <x:row r="1901" ht="23" customHeight="1">
      <x:c r="A1901" s="8" t="str">
        <x:v>LPGA</x:v>
      </x:c>
      <x:c r="B1901" s="11" t="n">
        <x:v>2024</x:v>
      </x:c>
      <x:c r="C1901" s="8" t="str">
        <x:v>Ford Championship</x:v>
      </x:c>
      <x:c r="D1901" s="11" t="str">
        <x:v>USD</x:v>
      </x:c>
      <x:c r="E1901" s="13" t="n">
        <x:v>2250000</x:v>
      </x:c>
      <x:c r="F1901" s="8" t="str">
        <x:v>secondary_event_table</x:v>
      </x:c>
      <x:c r="G1901" s="8" t="str">
        <x:v>Nelly Korda (11)</x:v>
      </x:c>
      <x:c r="H1901" s="8" t="str"/>
      <x:c r="I1901" s="8" t="str">
        <x:v>https://en.wikipedia.org/wiki/2024_LPGA_Tour</x:v>
      </x:c>
      <x:c r="J1901" s="8" t="str">
        <x:v>2,250,000 / 337,500</x:v>
      </x:c>
    </x:row>
    <x:row r="1902" ht="23" customHeight="1">
      <x:c r="A1902" s="8" t="str">
        <x:v>LPGA</x:v>
      </x:c>
      <x:c r="B1902" s="11" t="n">
        <x:v>2024</x:v>
      </x:c>
      <x:c r="C1902" s="8" t="str">
        <x:v>T-Mobile Match Play</x:v>
      </x:c>
      <x:c r="D1902" s="11" t="str">
        <x:v>USD</x:v>
      </x:c>
      <x:c r="E1902" s="13" t="n">
        <x:v>2000000</x:v>
      </x:c>
      <x:c r="F1902" s="8" t="str">
        <x:v>secondary_event_table</x:v>
      </x:c>
      <x:c r="G1902" s="8" t="str">
        <x:v>Nelly Korda (12)</x:v>
      </x:c>
      <x:c r="H1902" s="8" t="str"/>
      <x:c r="I1902" s="8" t="str">
        <x:v>https://en.wikipedia.org/wiki/2024_LPGA_Tour</x:v>
      </x:c>
      <x:c r="J1902" s="8" t="str">
        <x:v>2,000,000 / 300,000</x:v>
      </x:c>
    </x:row>
    <x:row r="1903" ht="23" customHeight="1">
      <x:c r="A1903" s="8" t="str">
        <x:v>LPGA</x:v>
      </x:c>
      <x:c r="B1903" s="11" t="n">
        <x:v>2024</x:v>
      </x:c>
      <x:c r="C1903" s="8" t="str">
        <x:v>Chevron Championship</x:v>
      </x:c>
      <x:c r="D1903" s="11" t="str">
        <x:v>USD</x:v>
      </x:c>
      <x:c r="E1903" s="13" t="n">
        <x:v>7900000</x:v>
      </x:c>
      <x:c r="F1903" s="8" t="str">
        <x:v>secondary_event_table</x:v>
      </x:c>
      <x:c r="G1903" s="8" t="str">
        <x:v>Nelly Korda (13)</x:v>
      </x:c>
      <x:c r="H1903" s="8" t="str"/>
      <x:c r="I1903" s="8" t="str">
        <x:v>https://en.wikipedia.org/wiki/2024_LPGA_Tour</x:v>
      </x:c>
      <x:c r="J1903" s="8" t="str">
        <x:v>7,900,000 / 1,200,000</x:v>
      </x:c>
    </x:row>
    <x:row r="1904" ht="23" customHeight="1">
      <x:c r="A1904" s="8" t="str">
        <x:v>LPGA</x:v>
      </x:c>
      <x:c r="B1904" s="11" t="n">
        <x:v>2024</x:v>
      </x:c>
      <x:c r="C1904" s="8" t="str">
        <x:v>JM Eagle LA Championship</x:v>
      </x:c>
      <x:c r="D1904" s="11" t="str">
        <x:v>USD</x:v>
      </x:c>
      <x:c r="E1904" s="13" t="n">
        <x:v>3750000</x:v>
      </x:c>
      <x:c r="F1904" s="8" t="str">
        <x:v>secondary_event_table</x:v>
      </x:c>
      <x:c r="G1904" s="8" t="str">
        <x:v>Hannah Green (5)</x:v>
      </x:c>
      <x:c r="H1904" s="8" t="str"/>
      <x:c r="I1904" s="8" t="str">
        <x:v>https://en.wikipedia.org/wiki/2024_LPGA_Tour</x:v>
      </x:c>
      <x:c r="J1904" s="8" t="str">
        <x:v>3,750,000 / 562,500</x:v>
      </x:c>
    </x:row>
    <x:row r="1905" ht="23" customHeight="1">
      <x:c r="A1905" s="8" t="str">
        <x:v>LPGA</x:v>
      </x:c>
      <x:c r="B1905" s="11" t="n">
        <x:v>2024</x:v>
      </x:c>
      <x:c r="C1905" s="8" t="str">
        <x:v>Cognizant Founders Cup</x:v>
      </x:c>
      <x:c r="D1905" s="11" t="str">
        <x:v>USD</x:v>
      </x:c>
      <x:c r="E1905" s="13" t="n">
        <x:v>3000000</x:v>
      </x:c>
      <x:c r="F1905" s="8" t="str">
        <x:v>secondary_event_table</x:v>
      </x:c>
      <x:c r="G1905" s="8" t="str">
        <x:v>Rose Zhang (2)</x:v>
      </x:c>
      <x:c r="H1905" s="8" t="str"/>
      <x:c r="I1905" s="8" t="str">
        <x:v>https://en.wikipedia.org/wiki/2024_LPGA_Tour</x:v>
      </x:c>
      <x:c r="J1905" s="8" t="str">
        <x:v>3,000,000 / 450,000</x:v>
      </x:c>
    </x:row>
    <x:row r="1906" ht="23" customHeight="1">
      <x:c r="A1906" s="8" t="str">
        <x:v>LPGA</x:v>
      </x:c>
      <x:c r="B1906" s="11" t="n">
        <x:v>2024</x:v>
      </x:c>
      <x:c r="C1906" s="8" t="str">
        <x:v>Mizuho Americas Open</x:v>
      </x:c>
      <x:c r="D1906" s="11" t="str">
        <x:v>USD</x:v>
      </x:c>
      <x:c r="E1906" s="13" t="n">
        <x:v>3000000</x:v>
      </x:c>
      <x:c r="F1906" s="8" t="str">
        <x:v>secondary_event_table</x:v>
      </x:c>
      <x:c r="G1906" s="8" t="str">
        <x:v>Nelly Korda (14)</x:v>
      </x:c>
      <x:c r="H1906" s="8" t="str"/>
      <x:c r="I1906" s="8" t="str">
        <x:v>https://en.wikipedia.org/wiki/2024_LPGA_Tour</x:v>
      </x:c>
      <x:c r="J1906" s="8" t="str">
        <x:v>3,000,000 / 450,000</x:v>
      </x:c>
    </x:row>
    <x:row r="1907" ht="23" customHeight="1">
      <x:c r="A1907" s="8" t="str">
        <x:v>LPGA</x:v>
      </x:c>
      <x:c r="B1907" s="11" t="n">
        <x:v>2024</x:v>
      </x:c>
      <x:c r="C1907" s="8" t="str">
        <x:v>U.S. Women's Open</x:v>
      </x:c>
      <x:c r="D1907" s="11" t="str">
        <x:v>USD</x:v>
      </x:c>
      <x:c r="E1907" s="13" t="n">
        <x:v>12000000</x:v>
      </x:c>
      <x:c r="F1907" s="8" t="str">
        <x:v>secondary_event_table</x:v>
      </x:c>
      <x:c r="G1907" s="8" t="str">
        <x:v>Yuka Saso (2)</x:v>
      </x:c>
      <x:c r="H1907" s="8" t="str"/>
      <x:c r="I1907" s="8" t="str">
        <x:v>https://en.wikipedia.org/wiki/2024_LPGA_Tour</x:v>
      </x:c>
      <x:c r="J1907" s="8" t="str">
        <x:v>12,000,000 / 2,400,000[7]</x:v>
      </x:c>
    </x:row>
    <x:row r="1908" ht="23" customHeight="1">
      <x:c r="A1908" s="8" t="str">
        <x:v>LPGA</x:v>
      </x:c>
      <x:c r="B1908" s="11" t="n">
        <x:v>2024</x:v>
      </x:c>
      <x:c r="C1908" s="8" t="str">
        <x:v>ShopRite LPGA Classic</x:v>
      </x:c>
      <x:c r="D1908" s="11" t="str">
        <x:v>USD</x:v>
      </x:c>
      <x:c r="E1908" s="13" t="n">
        <x:v>1750000</x:v>
      </x:c>
      <x:c r="F1908" s="8" t="str">
        <x:v>secondary_event_table</x:v>
      </x:c>
      <x:c r="G1908" s="8" t="str">
        <x:v>Linnea Ström (1)</x:v>
      </x:c>
      <x:c r="H1908" s="8" t="str"/>
      <x:c r="I1908" s="8" t="str">
        <x:v>https://en.wikipedia.org/wiki/2024_LPGA_Tour</x:v>
      </x:c>
      <x:c r="J1908" s="8" t="str">
        <x:v>1,750,000 / 262,500</x:v>
      </x:c>
    </x:row>
    <x:row r="1909" ht="23" customHeight="1">
      <x:c r="A1909" s="8" t="str">
        <x:v>LPGA</x:v>
      </x:c>
      <x:c r="B1909" s="11" t="n">
        <x:v>2024</x:v>
      </x:c>
      <x:c r="C1909" s="8" t="str">
        <x:v>Meijer LPGA Classic</x:v>
      </x:c>
      <x:c r="D1909" s="11" t="str">
        <x:v>USD</x:v>
      </x:c>
      <x:c r="E1909" s="13" t="n">
        <x:v>3000000</x:v>
      </x:c>
      <x:c r="F1909" s="8" t="str">
        <x:v>secondary_event_table</x:v>
      </x:c>
      <x:c r="G1909" s="8" t="str">
        <x:v>Lilia Vu (5)</x:v>
      </x:c>
      <x:c r="H1909" s="8" t="str"/>
      <x:c r="I1909" s="8" t="str">
        <x:v>https://en.wikipedia.org/wiki/2024_LPGA_Tour</x:v>
      </x:c>
      <x:c r="J1909" s="8" t="str">
        <x:v>3,000,000 / 450,000</x:v>
      </x:c>
    </x:row>
    <x:row r="1910" ht="23" customHeight="1">
      <x:c r="A1910" s="8" t="str">
        <x:v>LPGA</x:v>
      </x:c>
      <x:c r="B1910" s="11" t="n">
        <x:v>2024</x:v>
      </x:c>
      <x:c r="C1910" s="8" t="str">
        <x:v>KPMG Women's PGA Championship</x:v>
      </x:c>
      <x:c r="D1910" s="11" t="str">
        <x:v>USD</x:v>
      </x:c>
      <x:c r="E1910" s="13" t="n">
        <x:v>10400000</x:v>
      </x:c>
      <x:c r="F1910" s="8" t="str">
        <x:v>secondary_event_table</x:v>
      </x:c>
      <x:c r="G1910" s="8" t="str">
        <x:v>Amy Yang (6)</x:v>
      </x:c>
      <x:c r="H1910" s="8" t="str"/>
      <x:c r="I1910" s="8" t="str">
        <x:v>https://en.wikipedia.org/wiki/2024_LPGA_Tour</x:v>
      </x:c>
      <x:c r="J1910" s="8" t="str">
        <x:v>10,400,000 / 1,560,000</x:v>
      </x:c>
    </x:row>
    <x:row r="1911" ht="23" customHeight="1">
      <x:c r="A1911" s="8" t="str">
        <x:v>LPGA</x:v>
      </x:c>
      <x:c r="B1911" s="11" t="n">
        <x:v>2024</x:v>
      </x:c>
      <x:c r="C1911" s="8" t="str">
        <x:v>Dow Championship</x:v>
      </x:c>
      <x:c r="D1911" s="11" t="str">
        <x:v>USD</x:v>
      </x:c>
      <x:c r="E1911" s="13" t="n">
        <x:v>3000000</x:v>
      </x:c>
      <x:c r="F1911" s="8" t="str">
        <x:v>secondary_event_table</x:v>
      </x:c>
      <x:c r="G1911" s="8" t="str">
        <x:v>Atthaya Thitikul (3) and Yin Ruoning (3)</x:v>
      </x:c>
      <x:c r="H1911" s="8" t="str"/>
      <x:c r="I1911" s="8" t="str">
        <x:v>https://en.wikipedia.org/wiki/2024_LPGA_Tour</x:v>
      </x:c>
      <x:c r="J1911" s="8" t="str">
        <x:v>3,000,000 / 366,082(each)[8]</x:v>
      </x:c>
    </x:row>
    <x:row r="1912" ht="23" customHeight="1">
      <x:c r="A1912" s="8" t="str">
        <x:v>LPGA</x:v>
      </x:c>
      <x:c r="B1912" s="11" t="n">
        <x:v>2024</x:v>
      </x:c>
      <x:c r="C1912" s="8" t="str">
        <x:v>Amundi Evian Championship</x:v>
      </x:c>
      <x:c r="D1912" s="11" t="str">
        <x:v>USD</x:v>
      </x:c>
      <x:c r="E1912" s="13" t="n">
        <x:v>8000000</x:v>
      </x:c>
      <x:c r="F1912" s="8" t="str">
        <x:v>secondary_event_table</x:v>
      </x:c>
      <x:c r="G1912" s="8" t="str">
        <x:v>Ayaka Furue (2)</x:v>
      </x:c>
      <x:c r="H1912" s="8" t="str"/>
      <x:c r="I1912" s="8" t="str">
        <x:v>https://en.wikipedia.org/wiki/2024_LPGA_Tour</x:v>
      </x:c>
      <x:c r="J1912" s="8" t="str">
        <x:v>8,000,000 / 1,200,000</x:v>
      </x:c>
    </x:row>
    <x:row r="1913" ht="23" customHeight="1">
      <x:c r="A1913" s="8" t="str">
        <x:v>LPGA</x:v>
      </x:c>
      <x:c r="B1913" s="11" t="n">
        <x:v>2024</x:v>
      </x:c>
      <x:c r="C1913" s="8" t="str">
        <x:v>Dana Open</x:v>
      </x:c>
      <x:c r="D1913" s="11" t="str">
        <x:v>USD</x:v>
      </x:c>
      <x:c r="E1913" s="13" t="n">
        <x:v>1750000</x:v>
      </x:c>
      <x:c r="F1913" s="8" t="str">
        <x:v>secondary_event_table</x:v>
      </x:c>
      <x:c r="G1913" s="8" t="str">
        <x:v>Chanettee Wannasaen (2)</x:v>
      </x:c>
      <x:c r="H1913" s="8" t="str"/>
      <x:c r="I1913" s="8" t="str">
        <x:v>https://en.wikipedia.org/wiki/2024_LPGA_Tour</x:v>
      </x:c>
      <x:c r="J1913" s="8" t="str">
        <x:v>1,750,000 / 262,500</x:v>
      </x:c>
    </x:row>
    <x:row r="1914" ht="23" customHeight="1">
      <x:c r="A1914" s="8" t="str">
        <x:v>LPGA</x:v>
      </x:c>
      <x:c r="B1914" s="11" t="n">
        <x:v>2024</x:v>
      </x:c>
      <x:c r="C1914" s="8" t="str">
        <x:v>CPKC Women's Open</x:v>
      </x:c>
      <x:c r="D1914" s="11" t="str">
        <x:v>USD</x:v>
      </x:c>
      <x:c r="E1914" s="13" t="n">
        <x:v>2600000</x:v>
      </x:c>
      <x:c r="F1914" s="8" t="str">
        <x:v>secondary_event_table</x:v>
      </x:c>
      <x:c r="G1914" s="8" t="str">
        <x:v>Lauren Coughlin (1)</x:v>
      </x:c>
      <x:c r="H1914" s="8" t="str"/>
      <x:c r="I1914" s="8" t="str">
        <x:v>https://en.wikipedia.org/wiki/2024_LPGA_Tour</x:v>
      </x:c>
      <x:c r="J1914" s="8" t="str">
        <x:v>2,600,000 / 390,000</x:v>
      </x:c>
    </x:row>
    <x:row r="1915" ht="23" customHeight="1">
      <x:c r="A1915" s="8" t="str">
        <x:v>LPGA</x:v>
      </x:c>
      <x:c r="B1915" s="11" t="n">
        <x:v>2024</x:v>
      </x:c>
      <x:c r="C1915" s="8" t="str">
        <x:v>Portland Classic</x:v>
      </x:c>
      <x:c r="D1915" s="11" t="str">
        <x:v>USD</x:v>
      </x:c>
      <x:c r="E1915" s="13" t="n">
        <x:v>1750000</x:v>
      </x:c>
      <x:c r="F1915" s="8" t="str">
        <x:v>secondary_event_table</x:v>
      </x:c>
      <x:c r="G1915" s="8" t="str">
        <x:v>Moriya Jutanugarn (3)</x:v>
      </x:c>
      <x:c r="H1915" s="8" t="str"/>
      <x:c r="I1915" s="8" t="str">
        <x:v>https://en.wikipedia.org/wiki/2024_LPGA_Tour</x:v>
      </x:c>
      <x:c r="J1915" s="8" t="str">
        <x:v>1,750,000 / 262,500</x:v>
      </x:c>
    </x:row>
    <x:row r="1916" ht="23" customHeight="1">
      <x:c r="A1916" s="8" t="str">
        <x:v>LPGA</x:v>
      </x:c>
      <x:c r="B1916" s="11" t="n">
        <x:v>2024</x:v>
      </x:c>
      <x:c r="C1916" s="8" t="str">
        <x:v>ISPS Handa Women's Scottish Open</x:v>
      </x:c>
      <x:c r="D1916" s="11" t="str">
        <x:v>USD</x:v>
      </x:c>
      <x:c r="E1916" s="13" t="n">
        <x:v>2000000</x:v>
      </x:c>
      <x:c r="F1916" s="8" t="str">
        <x:v>secondary_event_table</x:v>
      </x:c>
      <x:c r="G1916" s="8" t="str">
        <x:v>Lauren Coughlin (2)</x:v>
      </x:c>
      <x:c r="H1916" s="8" t="str"/>
      <x:c r="I1916" s="8" t="str">
        <x:v>https://en.wikipedia.org/wiki/2024_LPGA_Tour</x:v>
      </x:c>
      <x:c r="J1916" s="8" t="str">
        <x:v>2,000,000 / 300,000</x:v>
      </x:c>
    </x:row>
    <x:row r="1917" ht="23" customHeight="1">
      <x:c r="A1917" s="8" t="str">
        <x:v>LPGA</x:v>
      </x:c>
      <x:c r="B1917" s="11" t="n">
        <x:v>2024</x:v>
      </x:c>
      <x:c r="C1917" s="8" t="str">
        <x:v>AIG Women's Open</x:v>
      </x:c>
      <x:c r="D1917" s="11" t="str">
        <x:v>USD</x:v>
      </x:c>
      <x:c r="E1917" s="13" t="n">
        <x:v>9500000</x:v>
      </x:c>
      <x:c r="F1917" s="8" t="str">
        <x:v>secondary_event_table</x:v>
      </x:c>
      <x:c r="G1917" s="8" t="str">
        <x:v>Lydia Ko (21)</x:v>
      </x:c>
      <x:c r="H1917" s="8" t="str"/>
      <x:c r="I1917" s="8" t="str">
        <x:v>https://en.wikipedia.org/wiki/2024_LPGA_Tour</x:v>
      </x:c>
      <x:c r="J1917" s="8" t="str">
        <x:v>9,500,000 / 1,425,000</x:v>
      </x:c>
    </x:row>
    <x:row r="1918" ht="23" customHeight="1">
      <x:c r="A1918" s="8" t="str">
        <x:v>LPGA</x:v>
      </x:c>
      <x:c r="B1918" s="11" t="n">
        <x:v>2024</x:v>
      </x:c>
      <x:c r="C1918" s="8" t="str">
        <x:v>FM Championship</x:v>
      </x:c>
      <x:c r="D1918" s="11" t="str">
        <x:v>USD</x:v>
      </x:c>
      <x:c r="E1918" s="13" t="n">
        <x:v>3800000</x:v>
      </x:c>
      <x:c r="F1918" s="8" t="str">
        <x:v>secondary_event_table</x:v>
      </x:c>
      <x:c r="G1918" s="8" t="str">
        <x:v>Ryu Hae-ran (2)</x:v>
      </x:c>
      <x:c r="H1918" s="8" t="str"/>
      <x:c r="I1918" s="8" t="str">
        <x:v>https://en.wikipedia.org/wiki/2024_LPGA_Tour</x:v>
      </x:c>
      <x:c r="J1918" s="8" t="str">
        <x:v>3,800,000 / 570,000</x:v>
      </x:c>
    </x:row>
    <x:row r="1919" ht="23" customHeight="1">
      <x:c r="A1919" s="8" t="str">
        <x:v>LPGA</x:v>
      </x:c>
      <x:c r="B1919" s="11" t="n">
        <x:v>2024</x:v>
      </x:c>
      <x:c r="C1919" s="8" t="str">
        <x:v>Kroger Queen City Championship</x:v>
      </x:c>
      <x:c r="D1919" s="11" t="str">
        <x:v>USD</x:v>
      </x:c>
      <x:c r="E1919" s="13" t="n">
        <x:v>2000000</x:v>
      </x:c>
      <x:c r="F1919" s="8" t="str">
        <x:v>secondary_event_table</x:v>
      </x:c>
      <x:c r="G1919" s="8" t="str">
        <x:v>Lydia Ko (22)</x:v>
      </x:c>
      <x:c r="H1919" s="8" t="str"/>
      <x:c r="I1919" s="8" t="str">
        <x:v>https://en.wikipedia.org/wiki/2024_LPGA_Tour</x:v>
      </x:c>
      <x:c r="J1919" s="8" t="str">
        <x:v>2,000,000 / 300,000</x:v>
      </x:c>
    </x:row>
    <x:row r="1920" ht="23" customHeight="1">
      <x:c r="A1920" s="8" t="str">
        <x:v>LPGA</x:v>
      </x:c>
      <x:c r="B1920" s="11" t="n">
        <x:v>2024</x:v>
      </x:c>
      <x:c r="C1920" s="8" t="str">
        <x:v>Walmart NW Arkansas Championship</x:v>
      </x:c>
      <x:c r="D1920" s="11" t="str">
        <x:v>USD</x:v>
      </x:c>
      <x:c r="E1920" s="13" t="n">
        <x:v>3000000</x:v>
      </x:c>
      <x:c r="F1920" s="8" t="str">
        <x:v>secondary_event_table</x:v>
      </x:c>
      <x:c r="G1920" s="8" t="str">
        <x:v>Thidapa Suwannapura (3)</x:v>
      </x:c>
      <x:c r="H1920" s="8" t="str"/>
      <x:c r="I1920" s="8" t="str">
        <x:v>https://en.wikipedia.org/wiki/2024_LPGA_Tour</x:v>
      </x:c>
      <x:c r="J1920" s="8" t="str">
        <x:v>3,000,000 / 450,000</x:v>
      </x:c>
    </x:row>
    <x:row r="1921" ht="23" customHeight="1">
      <x:c r="A1921" s="8" t="str">
        <x:v>LPGA</x:v>
      </x:c>
      <x:c r="B1921" s="11" t="n">
        <x:v>2024</x:v>
      </x:c>
      <x:c r="C1921" s="8" t="str">
        <x:v>Buick LPGA Shanghai</x:v>
      </x:c>
      <x:c r="D1921" s="11" t="str">
        <x:v>USD</x:v>
      </x:c>
      <x:c r="E1921" s="13" t="n">
        <x:v>2100000</x:v>
      </x:c>
      <x:c r="F1921" s="8" t="str">
        <x:v>secondary_event_table</x:v>
      </x:c>
      <x:c r="G1921" s="8" t="str">
        <x:v>Yin Ruoning (4)</x:v>
      </x:c>
      <x:c r="H1921" s="8" t="str"/>
      <x:c r="I1921" s="8" t="str">
        <x:v>https://en.wikipedia.org/wiki/2024_LPGA_Tour</x:v>
      </x:c>
      <x:c r="J1921" s="8" t="str">
        <x:v>2,100,000 / 315,000</x:v>
      </x:c>
    </x:row>
    <x:row r="1922" ht="23" customHeight="1">
      <x:c r="A1922" s="8" t="str">
        <x:v>LPGA</x:v>
      </x:c>
      <x:c r="B1922" s="11" t="n">
        <x:v>2024</x:v>
      </x:c>
      <x:c r="C1922" s="8" t="str">
        <x:v>BMW Ladies Championship</x:v>
      </x:c>
      <x:c r="D1922" s="11" t="str">
        <x:v>USD</x:v>
      </x:c>
      <x:c r="E1922" s="13" t="n">
        <x:v>2200000</x:v>
      </x:c>
      <x:c r="F1922" s="8" t="str">
        <x:v>secondary_event_table</x:v>
      </x:c>
      <x:c r="G1922" s="8" t="str">
        <x:v>Hannah Green (6)</x:v>
      </x:c>
      <x:c r="H1922" s="8" t="str"/>
      <x:c r="I1922" s="8" t="str">
        <x:v>https://en.wikipedia.org/wiki/2024_LPGA_Tour</x:v>
      </x:c>
      <x:c r="J1922" s="8" t="str">
        <x:v>2,200,000 / 330,000</x:v>
      </x:c>
    </x:row>
    <x:row r="1923" ht="23" customHeight="1">
      <x:c r="A1923" s="8" t="str">
        <x:v>LPGA</x:v>
      </x:c>
      <x:c r="B1923" s="11" t="n">
        <x:v>2024</x:v>
      </x:c>
      <x:c r="C1923" s="8" t="str">
        <x:v>Maybank Championship</x:v>
      </x:c>
      <x:c r="D1923" s="11" t="str">
        <x:v>USD</x:v>
      </x:c>
      <x:c r="E1923" s="13" t="n">
        <x:v>3000000</x:v>
      </x:c>
      <x:c r="F1923" s="8" t="str">
        <x:v>secondary_event_table</x:v>
      </x:c>
      <x:c r="G1923" s="8" t="str">
        <x:v>Yin Ruoning (5)</x:v>
      </x:c>
      <x:c r="H1923" s="8" t="str"/>
      <x:c r="I1923" s="8" t="str">
        <x:v>https://en.wikipedia.org/wiki/2024_LPGA_Tour</x:v>
      </x:c>
      <x:c r="J1923" s="8" t="str">
        <x:v>3,000,000 / 450,000</x:v>
      </x:c>
    </x:row>
    <x:row r="1924" ht="23" customHeight="1">
      <x:c r="A1924" s="8" t="str">
        <x:v>LPGA</x:v>
      </x:c>
      <x:c r="B1924" s="11" t="n">
        <x:v>2024</x:v>
      </x:c>
      <x:c r="C1924" s="8" t="str">
        <x:v>Toto Japan Classic</x:v>
      </x:c>
      <x:c r="D1924" s="11" t="str">
        <x:v>USD</x:v>
      </x:c>
      <x:c r="E1924" s="13" t="n">
        <x:v>2000000</x:v>
      </x:c>
      <x:c r="F1924" s="8" t="str">
        <x:v>secondary_event_table</x:v>
      </x:c>
      <x:c r="G1924" s="8" t="str">
        <x:v>Rio Takeda (1)</x:v>
      </x:c>
      <x:c r="H1924" s="8" t="str"/>
      <x:c r="I1924" s="8" t="str">
        <x:v>https://en.wikipedia.org/wiki/2024_LPGA_Tour</x:v>
      </x:c>
      <x:c r="J1924" s="8" t="str">
        <x:v>2,000,000 / 300,000</x:v>
      </x:c>
    </x:row>
    <x:row r="1925" ht="23" customHeight="1">
      <x:c r="A1925" s="8" t="str">
        <x:v>LPGA</x:v>
      </x:c>
      <x:c r="B1925" s="11" t="n">
        <x:v>2024</x:v>
      </x:c>
      <x:c r="C1925" s="8" t="str">
        <x:v>Lotte Championship</x:v>
      </x:c>
      <x:c r="D1925" s="11" t="str">
        <x:v>USD</x:v>
      </x:c>
      <x:c r="E1925" s="13" t="n">
        <x:v>3000000</x:v>
      </x:c>
      <x:c r="F1925" s="8" t="str">
        <x:v>secondary_event_table</x:v>
      </x:c>
      <x:c r="G1925" s="8" t="str">
        <x:v>Kim A-lim (2)</x:v>
      </x:c>
      <x:c r="H1925" s="8" t="str"/>
      <x:c r="I1925" s="8" t="str">
        <x:v>https://en.wikipedia.org/wiki/2024_LPGA_Tour</x:v>
      </x:c>
      <x:c r="J1925" s="8" t="str">
        <x:v>3,000,000 / 450,000</x:v>
      </x:c>
    </x:row>
    <x:row r="1926" ht="23" customHeight="1">
      <x:c r="A1926" s="8" t="str">
        <x:v>LPGA</x:v>
      </x:c>
      <x:c r="B1926" s="11" t="n">
        <x:v>2024</x:v>
      </x:c>
      <x:c r="C1926" s="8" t="str">
        <x:v>The Annika</x:v>
      </x:c>
      <x:c r="D1926" s="11" t="str">
        <x:v>USD</x:v>
      </x:c>
      <x:c r="E1926" s="13" t="n">
        <x:v>3250000</x:v>
      </x:c>
      <x:c r="F1926" s="8" t="str">
        <x:v>secondary_event_table</x:v>
      </x:c>
      <x:c r="G1926" s="8" t="str">
        <x:v>Nelly Korda (15)</x:v>
      </x:c>
      <x:c r="H1926" s="8" t="str"/>
      <x:c r="I1926" s="8" t="str">
        <x:v>https://en.wikipedia.org/wiki/2024_LPGA_Tour</x:v>
      </x:c>
      <x:c r="J1926" s="8" t="str">
        <x:v>3,250,000 / 487,500</x:v>
      </x:c>
    </x:row>
    <x:row r="1927" ht="23" customHeight="1">
      <x:c r="A1927" s="8" t="str">
        <x:v>LPGA</x:v>
      </x:c>
      <x:c r="B1927" s="11" t="n">
        <x:v>2024</x:v>
      </x:c>
      <x:c r="C1927" s="8" t="str">
        <x:v>CME Group Tour Championship</x:v>
      </x:c>
      <x:c r="D1927" s="11" t="str">
        <x:v>USD</x:v>
      </x:c>
      <x:c r="E1927" s="13" t="n">
        <x:v>11000000</x:v>
      </x:c>
      <x:c r="F1927" s="8" t="str">
        <x:v>secondary_event_table</x:v>
      </x:c>
      <x:c r="G1927" s="8" t="str">
        <x:v>Atthaya Thitikul (4)</x:v>
      </x:c>
      <x:c r="H1927" s="8" t="str"/>
      <x:c r="I1927" s="8" t="str">
        <x:v>https://en.wikipedia.org/wiki/2024_LPGA_Tour</x:v>
      </x:c>
      <x:c r="J1927" s="8" t="str">
        <x:v>11,000,000 / 4,000,000</x:v>
      </x:c>
    </x:row>
    <x:row r="1928" ht="23" customHeight="1">
      <x:c r="A1928" s="8" t="str">
        <x:v>LET</x:v>
      </x:c>
      <x:c r="B1928" s="11" t="n">
        <x:v>2024</x:v>
      </x:c>
      <x:c r="C1928" s="8" t="str">
        <x:v>Magical Kenya Ladies Open</x:v>
      </x:c>
      <x:c r="D1928" s="11" t="str">
        <x:v>EUR</x:v>
      </x:c>
      <x:c r="E1928" s="13" t="n">
        <x:v>300000</x:v>
      </x:c>
      <x:c r="F1928" s="8" t="str">
        <x:v>secondary_event_table</x:v>
      </x:c>
      <x:c r="G1928" s="8" t="str">
        <x:v>Shannon Tan (1)</x:v>
      </x:c>
      <x:c r="H1928" s="8" t="str"/>
      <x:c r="I1928" s="8" t="str">
        <x:v>https://en.wikipedia.org/wiki/2024_Ladies_European_Tour</x:v>
      </x:c>
      <x:c r="J1928" s="8" t="str">
        <x:v>300,000</x:v>
      </x:c>
    </x:row>
    <x:row r="1929" ht="23" customHeight="1">
      <x:c r="A1929" s="8" t="str">
        <x:v>LET</x:v>
      </x:c>
      <x:c r="B1929" s="11" t="n">
        <x:v>2024</x:v>
      </x:c>
      <x:c r="C1929" s="8" t="str">
        <x:v>Aramco Saudi Ladies International</x:v>
      </x:c>
      <x:c r="D1929" s="11" t="str">
        <x:v>USD</x:v>
      </x:c>
      <x:c r="E1929" s="13" t="n">
        <x:v>5000000</x:v>
      </x:c>
      <x:c r="F1929" s="8" t="str">
        <x:v>secondary_event_table</x:v>
      </x:c>
      <x:c r="G1929" s="8" t="str">
        <x:v>Patty Tavatanakit (1)</x:v>
      </x:c>
      <x:c r="H1929" s="8" t="str"/>
      <x:c r="I1929" s="8" t="str">
        <x:v>https://en.wikipedia.org/wiki/2024_Ladies_European_Tour</x:v>
      </x:c>
      <x:c r="J1929" s="8" t="str">
        <x:v>$5,000,000</x:v>
      </x:c>
    </x:row>
    <x:row r="1930" ht="23" customHeight="1">
      <x:c r="A1930" s="8" t="str">
        <x:v>LET</x:v>
      </x:c>
      <x:c r="B1930" s="11" t="n">
        <x:v>2024</x:v>
      </x:c>
      <x:c r="C1930" s="8" t="str">
        <x:v>Lalla Meryem Cup</x:v>
      </x:c>
      <x:c r="D1930" s="11" t="str">
        <x:v>EUR</x:v>
      </x:c>
      <x:c r="E1930" s="13" t="n">
        <x:v>450000</x:v>
      </x:c>
      <x:c r="F1930" s="8" t="str">
        <x:v>secondary_event_table</x:v>
      </x:c>
      <x:c r="G1930" s="8" t="str">
        <x:v>Bronte Law (3)</x:v>
      </x:c>
      <x:c r="H1930" s="8" t="str"/>
      <x:c r="I1930" s="8" t="str">
        <x:v>https://en.wikipedia.org/wiki/2024_Ladies_European_Tour</x:v>
      </x:c>
      <x:c r="J1930" s="8" t="str">
        <x:v>450,000 / In association with Trophée Hassan II on the PGA Tour Champions</x:v>
      </x:c>
    </x:row>
    <x:row r="1931" ht="23" customHeight="1">
      <x:c r="A1931" s="8" t="str">
        <x:v>LET</x:v>
      </x:c>
      <x:c r="B1931" s="11" t="n">
        <x:v>2024</x:v>
      </x:c>
      <x:c r="C1931" s="8" t="str">
        <x:v>Aramco Team Series – Tampa</x:v>
      </x:c>
      <x:c r="D1931" s="11" t="str">
        <x:v>USD</x:v>
      </x:c>
      <x:c r="E1931" s="13" t="n">
        <x:v>500000</x:v>
      </x:c>
      <x:c r="F1931" s="8" t="str">
        <x:v>secondary_event_table</x:v>
      </x:c>
      <x:c r="G1931" s="8" t="str">
        <x:v>Alexandra Försterling (3)</x:v>
      </x:c>
      <x:c r="H1931" s="8" t="str"/>
      <x:c r="I1931" s="8" t="str">
        <x:v>https://en.wikipedia.org/wiki/2024_Ladies_European_Tour</x:v>
      </x:c>
      <x:c r="J1931" s="8" t="str">
        <x:v>$500,000 / Aramco Team Series individual event</x:v>
      </x:c>
    </x:row>
    <x:row r="1932" ht="23" customHeight="1">
      <x:c r="A1932" s="8" t="str">
        <x:v>LET</x:v>
      </x:c>
      <x:c r="B1932" s="11" t="n">
        <x:v>2024</x:v>
      </x:c>
      <x:c r="C1932" s="8" t="str">
        <x:v>Women's NSW Open</x:v>
      </x:c>
      <x:c r="D1932" s="11" t="str">
        <x:v>EUR</x:v>
      </x:c>
      <x:c r="E1932" s="13" t="n">
        <x:v>300000</x:v>
      </x:c>
      <x:c r="F1932" s="8" t="str">
        <x:v>secondary_event_table</x:v>
      </x:c>
      <x:c r="G1932" s="8" t="str">
        <x:v>Mariajo Uribe (1)</x:v>
      </x:c>
      <x:c r="H1932" s="8" t="str"/>
      <x:c r="I1932" s="8" t="str">
        <x:v>https://en.wikipedia.org/wiki/2024_Ladies_European_Tour</x:v>
      </x:c>
      <x:c r="J1932" s="8" t="str">
        <x:v>300,000 / Co-sanctioned with the WPGA Tour of Australasia</x:v>
      </x:c>
    </x:row>
    <x:row r="1933" ht="23" customHeight="1">
      <x:c r="A1933" s="8" t="str">
        <x:v>LET</x:v>
      </x:c>
      <x:c r="B1933" s="11" t="n">
        <x:v>2024</x:v>
      </x:c>
      <x:c r="C1933" s="8" t="str">
        <x:v>Australian Women's Classic</x:v>
      </x:c>
      <x:c r="D1933" s="11" t="str">
        <x:v>EUR</x:v>
      </x:c>
      <x:c r="E1933" s="13" t="n">
        <x:v>300000</x:v>
      </x:c>
      <x:c r="F1933" s="8" t="str">
        <x:v>secondary_event_table</x:v>
      </x:c>
      <x:c r="G1933" s="8" t="str">
        <x:v>Nicole Broch Estrup Tsai Pei-ying Jess Whitting</x:v>
      </x:c>
      <x:c r="H1933" s="8" t="str"/>
      <x:c r="I1933" s="8" t="str">
        <x:v>https://en.wikipedia.org/wiki/2024_Ladies_European_Tour</x:v>
      </x:c>
      <x:c r="J1933" s="8" t="str">
        <x:v>300,000 / Co-sanctioned with the WPGA Tour of AustralasiaClassified as unofficial following early termination[a]</x:v>
      </x:c>
    </x:row>
    <x:row r="1934" ht="23" customHeight="1">
      <x:c r="A1934" s="8" t="str">
        <x:v>LET</x:v>
      </x:c>
      <x:c r="B1934" s="11" t="n">
        <x:v>2024</x:v>
      </x:c>
      <x:c r="C1934" s="8" t="str">
        <x:v>Joburg Ladies Open</x:v>
      </x:c>
      <x:c r="D1934" s="11" t="str">
        <x:v>EUR</x:v>
      </x:c>
      <x:c r="E1934" s="13" t="n">
        <x:v>300000</x:v>
      </x:c>
      <x:c r="F1934" s="8" t="str">
        <x:v>secondary_event_table</x:v>
      </x:c>
      <x:c r="G1934" s="8" t="str">
        <x:v>Chiara Tamburlini (1)</x:v>
      </x:c>
      <x:c r="H1934" s="8" t="str"/>
      <x:c r="I1934" s="8" t="str">
        <x:v>https://en.wikipedia.org/wiki/2024_Ladies_European_Tour</x:v>
      </x:c>
      <x:c r="J1934" s="8" t="str">
        <x:v>300,000 / Co-sanctioned with the Sunshine Ladies Tour</x:v>
      </x:c>
    </x:row>
    <x:row r="1935" ht="23" customHeight="1">
      <x:c r="A1935" s="8" t="str">
        <x:v>LET</x:v>
      </x:c>
      <x:c r="B1935" s="11" t="n">
        <x:v>2024</x:v>
      </x:c>
      <x:c r="C1935" s="8" t="str">
        <x:v>Investec South African Women's Open</x:v>
      </x:c>
      <x:c r="D1935" s="11" t="str">
        <x:v>EUR</x:v>
      </x:c>
      <x:c r="E1935" s="13" t="n">
        <x:v>320000</x:v>
      </x:c>
      <x:c r="F1935" s="8" t="str">
        <x:v>secondary_event_table</x:v>
      </x:c>
      <x:c r="G1935" s="8" t="str">
        <x:v>Manon De Roey (2)</x:v>
      </x:c>
      <x:c r="H1935" s="8" t="str"/>
      <x:c r="I1935" s="8" t="str">
        <x:v>https://en.wikipedia.org/wiki/2024_Ladies_European_Tour</x:v>
      </x:c>
      <x:c r="J1935" s="8" t="str">
        <x:v>320,000 / Co-sanctioned with the Sunshine Ladies Tour</x:v>
      </x:c>
    </x:row>
    <x:row r="1936" ht="23" customHeight="1">
      <x:c r="A1936" s="8" t="str">
        <x:v>LET</x:v>
      </x:c>
      <x:c r="B1936" s="11" t="n">
        <x:v>2024</x:v>
      </x:c>
      <x:c r="C1936" s="8" t="str">
        <x:v>Aramco Team Series – Korea</x:v>
      </x:c>
      <x:c r="D1936" s="11" t="str">
        <x:v>USD</x:v>
      </x:c>
      <x:c r="E1936" s="13" t="n">
        <x:v>500000</x:v>
      </x:c>
      <x:c r="F1936" s="8" t="str">
        <x:v>secondary_event_table</x:v>
      </x:c>
      <x:c r="G1936" s="8" t="str">
        <x:v>Kim Hyo-joo (n/a)</x:v>
      </x:c>
      <x:c r="H1936" s="8" t="str"/>
      <x:c r="I1936" s="8" t="str">
        <x:v>https://en.wikipedia.org/wiki/2024_Ladies_European_Tour</x:v>
      </x:c>
      <x:c r="J1936" s="8" t="str">
        <x:v>$500,000 / Aramco Team Series individual event</x:v>
      </x:c>
    </x:row>
    <x:row r="1937" ht="23" customHeight="1">
      <x:c r="A1937" s="8" t="str">
        <x:v>LET</x:v>
      </x:c>
      <x:c r="B1937" s="11" t="n">
        <x:v>2024</x:v>
      </x:c>
      <x:c r="C1937" s="8" t="str">
        <x:v>Amundi German Masters</x:v>
      </x:c>
      <x:c r="D1937" s="11" t="str">
        <x:v>EUR</x:v>
      </x:c>
      <x:c r="E1937" s="13" t="n">
        <x:v>300000</x:v>
      </x:c>
      <x:c r="F1937" s="8" t="str">
        <x:v>secondary_event_table</x:v>
      </x:c>
      <x:c r="G1937" s="8" t="str">
        <x:v>Alexandra Försterling (4)</x:v>
      </x:c>
      <x:c r="H1937" s="8" t="str"/>
      <x:c r="I1937" s="8" t="str">
        <x:v>https://en.wikipedia.org/wiki/2024_Ladies_European_Tour</x:v>
      </x:c>
      <x:c r="J1937" s="8" t="str">
        <x:v>300,000</x:v>
      </x:c>
    </x:row>
    <x:row r="1938" ht="23" customHeight="1">
      <x:c r="A1938" s="8" t="str">
        <x:v>LET</x:v>
      </x:c>
      <x:c r="B1938" s="11" t="n">
        <x:v>2024</x:v>
      </x:c>
      <x:c r="C1938" s="8" t="str">
        <x:v>Jabra Ladies Open</x:v>
      </x:c>
      <x:c r="D1938" s="11" t="str">
        <x:v>EUR</x:v>
      </x:c>
      <x:c r="E1938" s="13" t="n">
        <x:v>300000</x:v>
      </x:c>
      <x:c r="F1938" s="8" t="str">
        <x:v>secondary_event_table</x:v>
      </x:c>
      <x:c r="G1938" s="8" t="str">
        <x:v>Morgane Métraux (2)</x:v>
      </x:c>
      <x:c r="H1938" s="8" t="str"/>
      <x:c r="I1938" s="8" t="str">
        <x:v>https://en.wikipedia.org/wiki/2024_Ladies_European_Tour</x:v>
      </x:c>
      <x:c r="J1938" s="8" t="str">
        <x:v>300,000</x:v>
      </x:c>
    </x:row>
    <x:row r="1939" ht="23" customHeight="1">
      <x:c r="A1939" s="8" t="str">
        <x:v>LET</x:v>
      </x:c>
      <x:c r="B1939" s="11" t="n">
        <x:v>2024</x:v>
      </x:c>
      <x:c r="C1939" s="8" t="str">
        <x:v>Dormy Open Helsingborg</x:v>
      </x:c>
      <x:c r="D1939" s="11" t="str">
        <x:v>EUR</x:v>
      </x:c>
      <x:c r="E1939" s="13" t="n">
        <x:v>300000</x:v>
      </x:c>
      <x:c r="F1939" s="8" t="str">
        <x:v>secondary_event_table</x:v>
      </x:c>
      <x:c r="G1939" s="8" t="str">
        <x:v>Perrine Delacour (1)</x:v>
      </x:c>
      <x:c r="H1939" s="8" t="str"/>
      <x:c r="I1939" s="8" t="str">
        <x:v>https://en.wikipedia.org/wiki/2024_Ladies_European_Tour</x:v>
      </x:c>
      <x:c r="J1939" s="8" t="str">
        <x:v>300,000</x:v>
      </x:c>
    </x:row>
    <x:row r="1940" ht="23" customHeight="1">
      <x:c r="A1940" s="8" t="str">
        <x:v>LET</x:v>
      </x:c>
      <x:c r="B1940" s="11" t="n">
        <x:v>2024</x:v>
      </x:c>
      <x:c r="C1940" s="8" t="str">
        <x:v>Volvo Car Scandinavian Mixed</x:v>
      </x:c>
      <x:c r="D1940" s="11" t="str">
        <x:v>USD</x:v>
      </x:c>
      <x:c r="E1940" s="13" t="n">
        <x:v>2000000</x:v>
      </x:c>
      <x:c r="F1940" s="8" t="str">
        <x:v>secondary_event_table</x:v>
      </x:c>
      <x:c r="G1940" s="8" t="str">
        <x:v>Linn Grant (6)</x:v>
      </x:c>
      <x:c r="H1940" s="8" t="str"/>
      <x:c r="I1940" s="8" t="str">
        <x:v>https://en.wikipedia.org/wiki/2024_Ladies_European_Tour</x:v>
      </x:c>
      <x:c r="J1940" s="8" t="str">
        <x:v>$2,000,000 / Co-sanctioned with the European Tour[b]</x:v>
      </x:c>
    </x:row>
    <x:row r="1941" ht="23" customHeight="1">
      <x:c r="A1941" s="8" t="str">
        <x:v>LET</x:v>
      </x:c>
      <x:c r="B1941" s="11" t="n">
        <x:v>2024</x:v>
      </x:c>
      <x:c r="C1941" s="8" t="str">
        <x:v>Ladies Italian Open</x:v>
      </x:c>
      <x:c r="D1941" s="11" t="str">
        <x:v>EUR</x:v>
      </x:c>
      <x:c r="E1941" s="13" t="n">
        <x:v>300000</x:v>
      </x:c>
      <x:c r="F1941" s="8" t="str">
        <x:v>secondary_event_table</x:v>
      </x:c>
      <x:c r="G1941" s="8" t="str">
        <x:v>Amy Taylor (1)</x:v>
      </x:c>
      <x:c r="H1941" s="8" t="str"/>
      <x:c r="I1941" s="8" t="str">
        <x:v>https://en.wikipedia.org/wiki/2024_Ladies_European_Tour</x:v>
      </x:c>
      <x:c r="J1941" s="8" t="str">
        <x:v>300,000</x:v>
      </x:c>
    </x:row>
    <x:row r="1942" ht="23" customHeight="1">
      <x:c r="A1942" s="8" t="str">
        <x:v>LET</x:v>
      </x:c>
      <x:c r="B1942" s="11" t="n">
        <x:v>2024</x:v>
      </x:c>
      <x:c r="C1942" s="8" t="str">
        <x:v>Tipsport Czech Ladies Open</x:v>
      </x:c>
      <x:c r="D1942" s="11" t="str">
        <x:v>EUR</x:v>
      </x:c>
      <x:c r="E1942" s="13" t="n">
        <x:v>300000</x:v>
      </x:c>
      <x:c r="F1942" s="8" t="str">
        <x:v>secondary_event_table</x:v>
      </x:c>
      <x:c r="G1942" s="8" t="str">
        <x:v>Marta Martín (1)</x:v>
      </x:c>
      <x:c r="H1942" s="8" t="str"/>
      <x:c r="I1942" s="8" t="str">
        <x:v>https://en.wikipedia.org/wiki/2024_Ladies_European_Tour</x:v>
      </x:c>
      <x:c r="J1942" s="8" t="str">
        <x:v>300,000</x:v>
      </x:c>
    </x:row>
    <x:row r="1943" ht="23" customHeight="1">
      <x:c r="A1943" s="8" t="str">
        <x:v>LET</x:v>
      </x:c>
      <x:c r="B1943" s="11" t="n">
        <x:v>2024</x:v>
      </x:c>
      <x:c r="C1943" s="8" t="str">
        <x:v>VP Bank Swiss Ladies Open</x:v>
      </x:c>
      <x:c r="D1943" s="11" t="str">
        <x:v>EUR</x:v>
      </x:c>
      <x:c r="E1943" s="13" t="n">
        <x:v>300000</x:v>
      </x:c>
      <x:c r="F1943" s="8" t="str">
        <x:v>secondary_event_table</x:v>
      </x:c>
      <x:c r="G1943" s="8" t="str">
        <x:v>Alice Hewson (2)</x:v>
      </x:c>
      <x:c r="H1943" s="8" t="str"/>
      <x:c r="I1943" s="8" t="str">
        <x:v>https://en.wikipedia.org/wiki/2024_Ladies_European_Tour</x:v>
      </x:c>
      <x:c r="J1943" s="8" t="str">
        <x:v>300,000</x:v>
      </x:c>
    </x:row>
    <x:row r="1944" ht="23" customHeight="1">
      <x:c r="A1944" s="8" t="str">
        <x:v>LET</x:v>
      </x:c>
      <x:c r="B1944" s="11" t="n">
        <x:v>2024</x:v>
      </x:c>
      <x:c r="C1944" s="8" t="str">
        <x:v>Aramco Team Series – London</x:v>
      </x:c>
      <x:c r="D1944" s="11" t="str">
        <x:v>USD</x:v>
      </x:c>
      <x:c r="E1944" s="13" t="n">
        <x:v>500000</x:v>
      </x:c>
      <x:c r="F1944" s="8" t="str">
        <x:v>secondary_event_table</x:v>
      </x:c>
      <x:c r="G1944" s="8" t="str">
        <x:v>Leona Maguire (1)</x:v>
      </x:c>
      <x:c r="H1944" s="8" t="str"/>
      <x:c r="I1944" s="8" t="str">
        <x:v>https://en.wikipedia.org/wiki/2024_Ladies_European_Tour</x:v>
      </x:c>
      <x:c r="J1944" s="8" t="str">
        <x:v>$500,000 / Aramco Team Series individual event</x:v>
      </x:c>
    </x:row>
    <x:row r="1945" ht="23" customHeight="1">
      <x:c r="A1945" s="8" t="str">
        <x:v>LET</x:v>
      </x:c>
      <x:c r="B1945" s="11" t="n">
        <x:v>2024</x:v>
      </x:c>
      <x:c r="C1945" s="8" t="str">
        <x:v>Amundi Evian Championship</x:v>
      </x:c>
      <x:c r="D1945" s="11" t="str">
        <x:v>USD</x:v>
      </x:c>
      <x:c r="E1945" s="13" t="n">
        <x:v>6500000</x:v>
      </x:c>
      <x:c r="F1945" s="8" t="str">
        <x:v>secondary_event_table</x:v>
      </x:c>
      <x:c r="G1945" s="8" t="str">
        <x:v>Ayaka Furue (2)</x:v>
      </x:c>
      <x:c r="H1945" s="8" t="str"/>
      <x:c r="I1945" s="8" t="str">
        <x:v>https://en.wikipedia.org/wiki/2024_Ladies_European_Tour</x:v>
      </x:c>
      <x:c r="J1945" s="8" t="str">
        <x:v>$6,500,000 / Co-sanctioned with the LPGA Tour</x:v>
      </x:c>
    </x:row>
    <x:row r="1946" ht="23" customHeight="1">
      <x:c r="A1946" s="8" t="str">
        <x:v>LET</x:v>
      </x:c>
      <x:c r="B1946" s="11" t="n">
        <x:v>2024</x:v>
      </x:c>
      <x:c r="C1946" s="8" t="str">
        <x:v>Dutch Ladies Open</x:v>
      </x:c>
      <x:c r="D1946" s="11" t="str">
        <x:v>EUR</x:v>
      </x:c>
      <x:c r="E1946" s="13" t="n">
        <x:v>300000</x:v>
      </x:c>
      <x:c r="F1946" s="8" t="str">
        <x:v>secondary_event_table</x:v>
      </x:c>
      <x:c r="G1946" s="8" t="str">
        <x:v>Jana Melichová (2)</x:v>
      </x:c>
      <x:c r="H1946" s="8" t="str"/>
      <x:c r="I1946" s="8" t="str">
        <x:v>https://en.wikipedia.org/wiki/2024_Ladies_European_Tour</x:v>
      </x:c>
      <x:c r="J1946" s="8" t="str">
        <x:v>300,000</x:v>
      </x:c>
    </x:row>
    <x:row r="1947" ht="23" customHeight="1">
      <x:c r="A1947" s="8" t="str">
        <x:v>LET</x:v>
      </x:c>
      <x:c r="B1947" s="11" t="n">
        <x:v>2024</x:v>
      </x:c>
      <x:c r="C1947" s="8" t="str">
        <x:v>Women's Scottish Open</x:v>
      </x:c>
      <x:c r="D1947" s="11" t="str">
        <x:v>USD</x:v>
      </x:c>
      <x:c r="E1947" s="13" t="n">
        <x:v>2000000</x:v>
      </x:c>
      <x:c r="F1947" s="8" t="str">
        <x:v>secondary_event_table</x:v>
      </x:c>
      <x:c r="G1947" s="8" t="str">
        <x:v>Lauren Coughlin (n/a)</x:v>
      </x:c>
      <x:c r="H1947" s="8" t="str"/>
      <x:c r="I1947" s="8" t="str">
        <x:v>https://en.wikipedia.org/wiki/2024_Ladies_European_Tour</x:v>
      </x:c>
      <x:c r="J1947" s="8" t="str">
        <x:v>$2,000,000 / Co-sanctioned with the LPGA Tour</x:v>
      </x:c>
    </x:row>
    <x:row r="1948" ht="23" customHeight="1">
      <x:c r="A1948" s="8" t="str">
        <x:v>LET</x:v>
      </x:c>
      <x:c r="B1948" s="11" t="n">
        <x:v>2024</x:v>
      </x:c>
      <x:c r="C1948" s="8" t="str">
        <x:v>AIG Women's Open</x:v>
      </x:c>
      <x:c r="D1948" s="11" t="str">
        <x:v>USD</x:v>
      </x:c>
      <x:c r="E1948" s="13" t="n">
        <x:v>9000000</x:v>
      </x:c>
      <x:c r="F1948" s="8" t="str">
        <x:v>secondary_event_table</x:v>
      </x:c>
      <x:c r="G1948" s="8" t="str">
        <x:v>Lydia Ko (8)</x:v>
      </x:c>
      <x:c r="H1948" s="8" t="str"/>
      <x:c r="I1948" s="8" t="str">
        <x:v>https://en.wikipedia.org/wiki/2024_Ladies_European_Tour</x:v>
      </x:c>
      <x:c r="J1948" s="8" t="str">
        <x:v>$9,000,000 / Co-sanctioned with the LPGA Tour</x:v>
      </x:c>
    </x:row>
    <x:row r="1949" ht="23" customHeight="1">
      <x:c r="A1949" s="8" t="str">
        <x:v>LET</x:v>
      </x:c>
      <x:c r="B1949" s="11" t="n">
        <x:v>2024</x:v>
      </x:c>
      <x:c r="C1949" s="8" t="str">
        <x:v>KPMG Women's Irish Open</x:v>
      </x:c>
      <x:c r="D1949" s="11" t="str">
        <x:v>EUR</x:v>
      </x:c>
      <x:c r="E1949" s="13" t="n">
        <x:v>400000</x:v>
      </x:c>
      <x:c r="F1949" s="8" t="str">
        <x:v>secondary_event_table</x:v>
      </x:c>
      <x:c r="G1949" s="8" t="str">
        <x:v>Annabel Dimmock (2)</x:v>
      </x:c>
      <x:c r="H1949" s="8" t="str"/>
      <x:c r="I1949" s="8" t="str">
        <x:v>https://en.wikipedia.org/wiki/2024_Ladies_European_Tour</x:v>
      </x:c>
      <x:c r="J1949" s="8" t="str">
        <x:v>400,000</x:v>
      </x:c>
    </x:row>
    <x:row r="1950" ht="23" customHeight="1">
      <x:c r="A1950" s="8" t="str">
        <x:v>LET</x:v>
      </x:c>
      <x:c r="B1950" s="11" t="n">
        <x:v>2024</x:v>
      </x:c>
      <x:c r="C1950" s="8" t="str">
        <x:v>La Sella Open</x:v>
      </x:c>
      <x:c r="D1950" s="11" t="str">
        <x:v>EUR</x:v>
      </x:c>
      <x:c r="E1950" s="13" t="n">
        <x:v>1000000</x:v>
      </x:c>
      <x:c r="F1950" s="8" t="str">
        <x:v>secondary_event_table</x:v>
      </x:c>
      <x:c r="G1950" s="8" t="str">
        <x:v>Helen Briem (1)</x:v>
      </x:c>
      <x:c r="H1950" s="8" t="str"/>
      <x:c r="I1950" s="8" t="str">
        <x:v>https://en.wikipedia.org/wiki/2024_Ladies_European_Tour</x:v>
      </x:c>
      <x:c r="J1950" s="8" t="str">
        <x:v>1,000,000</x:v>
      </x:c>
    </x:row>
    <x:row r="1951" ht="23" customHeight="1">
      <x:c r="A1951" s="8" t="str">
        <x:v>LET</x:v>
      </x:c>
      <x:c r="B1951" s="11" t="n">
        <x:v>2024</x:v>
      </x:c>
      <x:c r="C1951" s="8" t="str">
        <x:v>Lacoste Ladies Open de France</x:v>
      </x:c>
      <x:c r="D1951" s="11" t="str">
        <x:v>EUR</x:v>
      </x:c>
      <x:c r="E1951" s="13" t="n">
        <x:v>375000</x:v>
      </x:c>
      <x:c r="F1951" s="8" t="str">
        <x:v>secondary_event_table</x:v>
      </x:c>
      <x:c r="G1951" s="8" t="str">
        <x:v>Chiara Tamburlini (2)</x:v>
      </x:c>
      <x:c r="H1951" s="8" t="str"/>
      <x:c r="I1951" s="8" t="str">
        <x:v>https://en.wikipedia.org/wiki/2024_Ladies_European_Tour</x:v>
      </x:c>
      <x:c r="J1951" s="8" t="str">
        <x:v>375,000</x:v>
      </x:c>
    </x:row>
    <x:row r="1952" ht="23" customHeight="1">
      <x:c r="A1952" s="8" t="str">
        <x:v>LET</x:v>
      </x:c>
      <x:c r="B1952" s="11" t="n">
        <x:v>2024</x:v>
      </x:c>
      <x:c r="C1952" s="8" t="str">
        <x:v>Aramco Team Series – Shenzhen</x:v>
      </x:c>
      <x:c r="D1952" s="11" t="str">
        <x:v>USD</x:v>
      </x:c>
      <x:c r="E1952" s="13" t="n">
        <x:v>500000</x:v>
      </x:c>
      <x:c r="F1952" s="8" t="str">
        <x:v>secondary_event_table</x:v>
      </x:c>
      <x:c r="G1952" s="8" t="str">
        <x:v>Céline Boutier (6)</x:v>
      </x:c>
      <x:c r="H1952" s="8" t="str"/>
      <x:c r="I1952" s="8" t="str">
        <x:v>https://en.wikipedia.org/wiki/2024_Ladies_European_Tour</x:v>
      </x:c>
      <x:c r="J1952" s="8" t="str">
        <x:v>$500,000 / Aramco Team Series individual event</x:v>
      </x:c>
    </x:row>
    <x:row r="1953" ht="23" customHeight="1">
      <x:c r="A1953" s="8" t="str">
        <x:v>LET</x:v>
      </x:c>
      <x:c r="B1953" s="11" t="n">
        <x:v>2024</x:v>
      </x:c>
      <x:c r="C1953" s="8" t="str">
        <x:v>Wistron Ladies Open</x:v>
      </x:c>
      <x:c r="D1953" s="11" t="str">
        <x:v>USD</x:v>
      </x:c>
      <x:c r="E1953" s="13" t="n">
        <x:v>1000000</x:v>
      </x:c>
      <x:c r="F1953" s="8" t="str">
        <x:v>secondary_event_table</x:v>
      </x:c>
      <x:c r="G1953" s="8" t="str">
        <x:v>Chiara Tamburlini (3)</x:v>
      </x:c>
      <x:c r="H1953" s="8" t="str"/>
      <x:c r="I1953" s="8" t="str">
        <x:v>https://en.wikipedia.org/wiki/2024_Ladies_European_Tour</x:v>
      </x:c>
      <x:c r="J1953" s="8" t="str">
        <x:v>$1,000,000</x:v>
      </x:c>
    </x:row>
    <x:row r="1954" ht="23" customHeight="1">
      <x:c r="A1954" s="8" t="str">
        <x:v>LET</x:v>
      </x:c>
      <x:c r="B1954" s="11" t="n">
        <x:v>2024</x:v>
      </x:c>
      <x:c r="C1954" s="8" t="str">
        <x:v>Hero Women's Indian Open</x:v>
      </x:c>
      <x:c r="D1954" s="11" t="str">
        <x:v>EUR</x:v>
      </x:c>
      <x:c r="E1954" s="13" t="n">
        <x:v>400000</x:v>
      </x:c>
      <x:c r="F1954" s="8" t="str">
        <x:v>secondary_event_table</x:v>
      </x:c>
      <x:c r="G1954" s="8" t="str">
        <x:v>Liz Young (2)</x:v>
      </x:c>
      <x:c r="H1954" s="8" t="str"/>
      <x:c r="I1954" s="8" t="str">
        <x:v>https://en.wikipedia.org/wiki/2024_Ladies_European_Tour</x:v>
      </x:c>
      <x:c r="J1954" s="8" t="str">
        <x:v>400,000</x:v>
      </x:c>
    </x:row>
    <x:row r="1955" ht="23" customHeight="1">
      <x:c r="A1955" s="8" t="str">
        <x:v>LET</x:v>
      </x:c>
      <x:c r="B1955" s="11" t="n">
        <x:v>2024</x:v>
      </x:c>
      <x:c r="C1955" s="8" t="str">
        <x:v>Aramco Team Series – Riyadh</x:v>
      </x:c>
      <x:c r="D1955" s="11" t="str">
        <x:v>USD</x:v>
      </x:c>
      <x:c r="E1955" s="13" t="n">
        <x:v>500000</x:v>
      </x:c>
      <x:c r="F1955" s="8" t="str">
        <x:v>secondary_event_table</x:v>
      </x:c>
      <x:c r="G1955" s="8" t="str">
        <x:v>Charley Hull (4)</x:v>
      </x:c>
      <x:c r="H1955" s="8" t="str"/>
      <x:c r="I1955" s="8" t="str">
        <x:v>https://en.wikipedia.org/wiki/2024_Ladies_European_Tour</x:v>
      </x:c>
      <x:c r="J1955" s="8" t="str">
        <x:v>$500,000 / Aramco Team Series individual event</x:v>
      </x:c>
    </x:row>
    <x:row r="1956" ht="23" customHeight="1">
      <x:c r="A1956" s="8" t="str">
        <x:v>LET</x:v>
      </x:c>
      <x:c r="B1956" s="11" t="n">
        <x:v>2024</x:v>
      </x:c>
      <x:c r="C1956" s="8" t="str">
        <x:v>Andalucia Costa Del Sol Open De España</x:v>
      </x:c>
      <x:c r="D1956" s="11" t="str">
        <x:v>EUR</x:v>
      </x:c>
      <x:c r="E1956" s="13" t="n">
        <x:v>700000</x:v>
      </x:c>
      <x:c r="F1956" s="8" t="str">
        <x:v>secondary_event_table</x:v>
      </x:c>
      <x:c r="G1956" s="8" t="str">
        <x:v>Carlota Ciganda (8)</x:v>
      </x:c>
      <x:c r="H1956" s="8" t="str"/>
      <x:c r="I1956" s="8" t="str">
        <x:v>https://en.wikipedia.org/wiki/2024_Ladies_European_Tour</x:v>
      </x:c>
      <x:c r="J1956" s="8" t="str">
        <x:v>700,000</x:v>
      </x:c>
    </x:row>
    <x:row r="1957" ht="23" customHeight="1">
      <x:c r="A1957" s="8" t="str">
        <x:v>JGTO</x:v>
      </x:c>
      <x:c r="B1957" s="11" t="n">
        <x:v>2024</x:v>
      </x:c>
      <x:c r="C1957" s="8" t="str">
        <x:v>東建ホームメイトカップ</x:v>
      </x:c>
      <x:c r="D1957" s="11" t="str">
        <x:v>JPY</x:v>
      </x:c>
      <x:c r="E1957" s="13" t="n">
        <x:v>130000000</x:v>
      </x:c>
      <x:c r="F1957" s="8" t="str">
        <x:v>official_calendar_value</x:v>
      </x:c>
      <x:c r="G1957" s="8" t="str">
        <x:v>金谷 拓実</x:v>
      </x:c>
      <x:c r="H1957" s="8" t="str"/>
      <x:c r="I1957" s="8" t="str">
        <x:v>https://www.jgto.org/tournament?tourna_kbn_id=3&amp;year=2024</x:v>
      </x:c>
      <x:c r="J1957" s="8" t="str">
        <x:v>¥130,000,000 / Historical JGTO schedule JPY values can already include official conversion of overseas events; not domestic-only. Calendar-year view; 2020/21 joint season separate.</x:v>
      </x:c>
    </x:row>
    <x:row r="1958" ht="23" customHeight="1">
      <x:c r="A1958" s="8" t="str">
        <x:v>ACN</x:v>
      </x:c>
      <x:c r="B1958" s="11" t="n">
        <x:v>2024</x:v>
      </x:c>
      <x:c r="C1958" s="8" t="str">
        <x:v>Novil Cup</x:v>
      </x:c>
      <x:c r="D1958" s="11" t="str">
        <x:v>JPY</x:v>
      </x:c>
      <x:c r="E1958" s="13" t="n">
        <x:v>15000000</x:v>
      </x:c>
      <x:c r="F1958" s="8" t="str">
        <x:v>official_calendar_value</x:v>
      </x:c>
      <x:c r="G1958" s="8" t="str">
        <x:v>小鯛 竜也</x:v>
      </x:c>
      <x:c r="H1958" s="8" t="str"/>
      <x:c r="I1958" s="8" t="str">
        <x:v>https://www.jgto.org/tournament?tourna_kbn_id=3&amp;year=2024</x:v>
      </x:c>
      <x:c r="J1958" s="8" t="str">
        <x:v>¥15,000,000 / Historical JGTO schedule JPY values can already include official conversion of overseas events; not domestic-only. Calendar-year view; 2020/21 joint season separate.</x:v>
      </x:c>
    </x:row>
    <x:row r="1959" ht="23" customHeight="1">
      <x:c r="A1959" s="8" t="str">
        <x:v>ACN</x:v>
      </x:c>
      <x:c r="B1959" s="11" t="n">
        <x:v>2024</x:v>
      </x:c>
      <x:c r="C1959" s="8" t="str">
        <x:v>i Golf Shaper Challenge in 筑紫ヶ丘</x:v>
      </x:c>
      <x:c r="D1959" s="11" t="str">
        <x:v>JPY</x:v>
      </x:c>
      <x:c r="E1959" s="13" t="n">
        <x:v>18000000</x:v>
      </x:c>
      <x:c r="F1959" s="8" t="str">
        <x:v>official_calendar_value</x:v>
      </x:c>
      <x:c r="G1959" s="8" t="str">
        <x:v>大嶋 港</x:v>
      </x:c>
      <x:c r="H1959" s="8" t="str"/>
      <x:c r="I1959" s="8" t="str">
        <x:v>https://www.jgto.org/tournament?tourna_kbn_id=3&amp;year=2024</x:v>
      </x:c>
      <x:c r="J1959" s="8" t="str">
        <x:v>¥18,000,000 / Historical JGTO schedule JPY values can already include official conversion of overseas events; not domestic-only. Calendar-year view; 2020/21 joint season separate.</x:v>
      </x:c>
    </x:row>
    <x:row r="1960" ht="23" customHeight="1">
      <x:c r="A1960" s="8" t="str">
        <x:v>JGTO</x:v>
      </x:c>
      <x:c r="B1960" s="11" t="n">
        <x:v>2024</x:v>
      </x:c>
      <x:c r="C1960" s="8" t="str">
        <x:v>ISPS HANDA 欧州・日本どっちが勝つかトーナメント！</x:v>
      </x:c>
      <x:c r="D1960" s="11" t="str">
        <x:v>JPY</x:v>
      </x:c>
      <x:c r="E1960" s="13" t="n">
        <x:v>320490000</x:v>
      </x:c>
      <x:c r="F1960" s="8" t="str">
        <x:v>official_calendar_value</x:v>
      </x:c>
      <x:c r="G1960" s="8" t="str">
        <x:v>桂川 有人</x:v>
      </x:c>
      <x:c r="H1960" s="8" t="str"/>
      <x:c r="I1960" s="8" t="str">
        <x:v>https://www.jgto.org/tournament?tourna_kbn_id=3&amp;year=2024</x:v>
      </x:c>
      <x:c r="J1960" s="8" t="str">
        <x:v>320,490,000円 / Historical JGTO schedule JPY values can already include official conversion of overseas events; not domestic-only. Calendar-year view; 2020/21 joint season separate.</x:v>
      </x:c>
    </x:row>
    <x:row r="1961" ht="23" customHeight="1">
      <x:c r="A1961" s="8" t="str">
        <x:v>ACN</x:v>
      </x:c>
      <x:c r="B1961" s="11" t="n">
        <x:v>2024</x:v>
      </x:c>
      <x:c r="C1961" s="8" t="str">
        <x:v>JAPAN PLAYERS CHAMPIONSHIP CHALLENGE in FUKUI</x:v>
      </x:c>
      <x:c r="D1961" s="11" t="str">
        <x:v>JPY</x:v>
      </x:c>
      <x:c r="E1961" s="13" t="n">
        <x:v>15000000</x:v>
      </x:c>
      <x:c r="F1961" s="8" t="str">
        <x:v>official_calendar_value</x:v>
      </x:c>
      <x:c r="G1961" s="8" t="str">
        <x:v>原 敏之</x:v>
      </x:c>
      <x:c r="H1961" s="8" t="str"/>
      <x:c r="I1961" s="8" t="str">
        <x:v>https://www.jgto.org/tournament?tourna_kbn_id=3&amp;year=2024</x:v>
      </x:c>
      <x:c r="J1961" s="8" t="str">
        <x:v>¥15,000,000 / Historical JGTO schedule JPY values can already include official conversion of overseas events; not domestic-only. Calendar-year view; 2020/21 joint season separate.</x:v>
      </x:c>
    </x:row>
    <x:row r="1962" ht="23" customHeight="1">
      <x:c r="A1962" s="8" t="str">
        <x:v>JGTO</x:v>
      </x:c>
      <x:c r="B1962" s="11" t="n">
        <x:v>2024</x:v>
      </x:c>
      <x:c r="C1962" s="8" t="str">
        <x:v>中日クラウンズ</x:v>
      </x:c>
      <x:c r="D1962" s="11" t="str">
        <x:v>JPY</x:v>
      </x:c>
      <x:c r="E1962" s="13" t="n">
        <x:v>110000000</x:v>
      </x:c>
      <x:c r="F1962" s="8" t="str">
        <x:v>official_calendar_value</x:v>
      </x:c>
      <x:c r="G1962" s="8" t="str">
        <x:v>米澤 蓮</x:v>
      </x:c>
      <x:c r="H1962" s="8" t="str"/>
      <x:c r="I1962" s="8" t="str">
        <x:v>https://www.jgto.org/tournament?tourna_kbn_id=3&amp;year=2024</x:v>
      </x:c>
      <x:c r="J1962" s="8" t="str">
        <x:v>¥110,000,000 / Historical JGTO schedule JPY values can already include official conversion of overseas events; not domestic-only. Calendar-year view; 2020/21 joint season separate.</x:v>
      </x:c>
    </x:row>
    <x:row r="1963" ht="23" customHeight="1">
      <x:c r="A1963" s="8" t="str">
        <x:v>JGTO</x:v>
      </x:c>
      <x:c r="B1963" s="11" t="n">
        <x:v>2024</x:v>
      </x:c>
      <x:c r="C1963" s="8" t="str">
        <x:v>For The Players By The Players</x:v>
      </x:c>
      <x:c r="D1963" s="11" t="str">
        <x:v>JPY</x:v>
      </x:c>
      <x:c r="E1963" s="13" t="n">
        <x:v>50000000</x:v>
      </x:c>
      <x:c r="F1963" s="8" t="str">
        <x:v>official_calendar_value</x:v>
      </x:c>
      <x:c r="G1963" s="8" t="str">
        <x:v>Ｍ・ヘンドリー</x:v>
      </x:c>
      <x:c r="H1963" s="8" t="str"/>
      <x:c r="I1963" s="8" t="str">
        <x:v>https://www.jgto.org/tournament?tourna_kbn_id=3&amp;year=2024</x:v>
      </x:c>
      <x:c r="J1963" s="8" t="str">
        <x:v>¥50,000,000 / Historical JGTO schedule JPY values can already include official conversion of overseas events; not domestic-only. Calendar-year view; 2020/21 joint season separate.</x:v>
      </x:c>
    </x:row>
    <x:row r="1964" ht="23" customHeight="1">
      <x:c r="A1964" s="8" t="str">
        <x:v>JGTO</x:v>
      </x:c>
      <x:c r="B1964" s="11" t="n">
        <x:v>2024</x:v>
      </x:c>
      <x:c r="C1964" s="8" t="str">
        <x:v>関西オープンゴルフ選手権競技</x:v>
      </x:c>
      <x:c r="D1964" s="11" t="str">
        <x:v>JPY</x:v>
      </x:c>
      <x:c r="E1964" s="13" t="n">
        <x:v>80000000</x:v>
      </x:c>
      <x:c r="F1964" s="8" t="str">
        <x:v>official_calendar_value</x:v>
      </x:c>
      <x:c r="G1964" s="8" t="str">
        <x:v>幡地 隆寛</x:v>
      </x:c>
      <x:c r="H1964" s="8" t="str"/>
      <x:c r="I1964" s="8" t="str">
        <x:v>https://www.jgto.org/tournament?tourna_kbn_id=3&amp;year=2024</x:v>
      </x:c>
      <x:c r="J1964" s="8" t="str">
        <x:v>¥80,000,000 / Historical JGTO schedule JPY values can already include official conversion of overseas events; not domestic-only. Calendar-year view; 2020/21 joint season separate.</x:v>
      </x:c>
    </x:row>
    <x:row r="1965" ht="23" customHeight="1">
      <x:c r="A1965" s="8" t="str">
        <x:v>JGTO</x:v>
      </x:c>
      <x:c r="B1965" s="11" t="n">
        <x:v>2024</x:v>
      </x:c>
      <x:c r="C1965" s="8" t="str">
        <x:v>〜全英への道〜ミズノオープン</x:v>
      </x:c>
      <x:c r="D1965" s="11" t="str">
        <x:v>JPY</x:v>
      </x:c>
      <x:c r="E1965" s="13" t="n">
        <x:v>100000000</x:v>
      </x:c>
      <x:c r="F1965" s="8" t="str">
        <x:v>official_calendar_value</x:v>
      </x:c>
      <x:c r="G1965" s="8" t="str">
        <x:v>木下 稜介</x:v>
      </x:c>
      <x:c r="H1965" s="8" t="str"/>
      <x:c r="I1965" s="8" t="str">
        <x:v>https://www.jgto.org/tournament?tourna_kbn_id=3&amp;year=2024</x:v>
      </x:c>
      <x:c r="J1965" s="8" t="str">
        <x:v>¥100,000,000 / Historical JGTO schedule JPY values can already include official conversion of overseas events; not domestic-only. Calendar-year view; 2020/21 joint season separate.</x:v>
      </x:c>
    </x:row>
    <x:row r="1966" ht="23" customHeight="1">
      <x:c r="A1966" s="8" t="str">
        <x:v>ACN</x:v>
      </x:c>
      <x:c r="B1966" s="11" t="n">
        <x:v>2024</x:v>
      </x:c>
      <x:c r="C1966" s="8" t="str">
        <x:v>太平洋クラブチャレンジトーナメント</x:v>
      </x:c>
      <x:c r="D1966" s="11" t="str">
        <x:v>JPY</x:v>
      </x:c>
      <x:c r="E1966" s="13" t="n">
        <x:v>15000000</x:v>
      </x:c>
      <x:c r="F1966" s="8" t="str">
        <x:v>official_calendar_value</x:v>
      </x:c>
      <x:c r="G1966" s="8" t="str">
        <x:v>北村 晃一</x:v>
      </x:c>
      <x:c r="H1966" s="8" t="str"/>
      <x:c r="I1966" s="8" t="str">
        <x:v>https://www.jgto.org/tournament?tourna_kbn_id=3&amp;year=2024</x:v>
      </x:c>
      <x:c r="J1966" s="8" t="str">
        <x:v>¥15,000,000 / Historical JGTO schedule JPY values can already include official conversion of overseas events; not domestic-only. Calendar-year view; 2020/21 joint season separate.</x:v>
      </x:c>
    </x:row>
    <x:row r="1967" ht="23" customHeight="1">
      <x:c r="A1967" s="8" t="str">
        <x:v>ACN</x:v>
      </x:c>
      <x:c r="B1967" s="11" t="n">
        <x:v>2024</x:v>
      </x:c>
      <x:c r="C1967" s="8" t="str">
        <x:v>ジャパンクリエイトチャレンジ in 福岡雷山</x:v>
      </x:c>
      <x:c r="D1967" s="11" t="str">
        <x:v>JPY</x:v>
      </x:c>
      <x:c r="E1967" s="13" t="n">
        <x:v>18000000</x:v>
      </x:c>
      <x:c r="F1967" s="8" t="str">
        <x:v>official_calendar_value</x:v>
      </x:c>
      <x:c r="G1967" s="8" t="str">
        <x:v>内藤 寛太郎</x:v>
      </x:c>
      <x:c r="H1967" s="8" t="str"/>
      <x:c r="I1967" s="8" t="str">
        <x:v>https://www.jgto.org/tournament?tourna_kbn_id=3&amp;year=2024</x:v>
      </x:c>
      <x:c r="J1967" s="8" t="str">
        <x:v>¥18,000,000 / Historical JGTO schedule JPY values can already include official conversion of overseas events; not domestic-only. Calendar-year view; 2020/21 joint season separate.</x:v>
      </x:c>
    </x:row>
    <x:row r="1968" ht="23" customHeight="1">
      <x:c r="A1968" s="8" t="str">
        <x:v>JGTO</x:v>
      </x:c>
      <x:c r="B1968" s="11" t="n">
        <x:v>2024</x:v>
      </x:c>
      <x:c r="C1968" s="8" t="str">
        <x:v>ＢＭＷ 日本ゴルフツアー選手権 森ビルカップ</x:v>
      </x:c>
      <x:c r="D1968" s="11" t="str">
        <x:v>JPY</x:v>
      </x:c>
      <x:c r="E1968" s="13" t="n">
        <x:v>150000000</x:v>
      </x:c>
      <x:c r="F1968" s="8" t="str">
        <x:v>official_calendar_value</x:v>
      </x:c>
      <x:c r="G1968" s="8" t="str">
        <x:v>岩田 寛</x:v>
      </x:c>
      <x:c r="H1968" s="8" t="str"/>
      <x:c r="I1968" s="8" t="str">
        <x:v>https://www.jgto.org/tournament?tourna_kbn_id=3&amp;year=2024</x:v>
      </x:c>
      <x:c r="J1968" s="8" t="str">
        <x:v>¥150,000,000 / Historical JGTO schedule JPY values can already include official conversion of overseas events; not domestic-only. Calendar-year view; 2020/21 joint season separate.</x:v>
      </x:c>
    </x:row>
    <x:row r="1969" ht="23" customHeight="1">
      <x:c r="A1969" s="8" t="str">
        <x:v>ACN</x:v>
      </x:c>
      <x:c r="B1969" s="11" t="n">
        <x:v>2024</x:v>
      </x:c>
      <x:c r="C1969" s="8" t="str">
        <x:v>LANDIC CHALLENGE 11</x:v>
      </x:c>
      <x:c r="D1969" s="11" t="str">
        <x:v>JPY</x:v>
      </x:c>
      <x:c r="E1969" s="13" t="n">
        <x:v>18000000</x:v>
      </x:c>
      <x:c r="F1969" s="8" t="str">
        <x:v>official_calendar_value</x:v>
      </x:c>
      <x:c r="G1969" s="8" t="str">
        <x:v>日髙 将史</x:v>
      </x:c>
      <x:c r="H1969" s="8" t="str"/>
      <x:c r="I1969" s="8" t="str">
        <x:v>https://www.jgto.org/tournament?tourna_kbn_id=3&amp;year=2024</x:v>
      </x:c>
      <x:c r="J1969" s="8" t="str">
        <x:v>¥18,000,000 / Historical JGTO schedule JPY values can already include official conversion of overseas events; not domestic-only. Calendar-year view; 2020/21 joint season separate.</x:v>
      </x:c>
    </x:row>
    <x:row r="1970" ht="23" customHeight="1">
      <x:c r="A1970" s="8" t="str">
        <x:v>JGTO</x:v>
      </x:c>
      <x:c r="B1970" s="11" t="n">
        <x:v>2024</x:v>
      </x:c>
      <x:c r="C1970" s="8" t="str">
        <x:v>ハナ銀行 インビテーショナル</x:v>
      </x:c>
      <x:c r="D1970" s="11" t="str">
        <x:v>JPY</x:v>
      </x:c>
      <x:c r="E1970" s="13" t="n">
        <x:v>140010000</x:v>
      </x:c>
      <x:c r="F1970" s="8" t="str">
        <x:v>official_calendar_value</x:v>
      </x:c>
      <x:c r="G1970" s="8" t="str">
        <x:v>小木曽 喬</x:v>
      </x:c>
      <x:c r="H1970" s="8" t="str"/>
      <x:c r="I1970" s="8" t="str">
        <x:v>https://www.jgto.org/tournament?tourna_kbn_id=3&amp;year=2024</x:v>
      </x:c>
      <x:c r="J1970" s="8" t="str">
        <x:v>¥140,010,000 / Historical JGTO schedule JPY values can already include official conversion of overseas events; not domestic-only. Calendar-year view; 2020/21 joint season separate.</x:v>
      </x:c>
    </x:row>
    <x:row r="1971" ht="23" customHeight="1">
      <x:c r="A1971" s="8" t="str">
        <x:v>JGTO</x:v>
      </x:c>
      <x:c r="B1971" s="11" t="n">
        <x:v>2024</x:v>
      </x:c>
      <x:c r="C1971" s="8" t="str">
        <x:v>JAPAN PLAYERS CHAMPIONSHIP by サトウ食品</x:v>
      </x:c>
      <x:c r="D1971" s="11" t="str">
        <x:v>JPY</x:v>
      </x:c>
      <x:c r="E1971" s="13" t="n">
        <x:v>50000000</x:v>
      </x:c>
      <x:c r="F1971" s="8" t="str">
        <x:v>official_calendar_value</x:v>
      </x:c>
      <x:c r="G1971" s="8" t="str">
        <x:v>石川 遼</x:v>
      </x:c>
      <x:c r="H1971" s="8" t="str"/>
      <x:c r="I1971" s="8" t="str">
        <x:v>https://www.jgto.org/tournament?tourna_kbn_id=3&amp;year=2024</x:v>
      </x:c>
      <x:c r="J1971" s="8" t="str">
        <x:v>¥50,000,000 / Historical JGTO schedule JPY values can already include official conversion of overseas events; not domestic-only. Calendar-year view; 2020/21 joint season separate.</x:v>
      </x:c>
    </x:row>
    <x:row r="1972" ht="23" customHeight="1">
      <x:c r="A1972" s="8" t="str">
        <x:v>JGTO</x:v>
      </x:c>
      <x:c r="B1972" s="11" t="n">
        <x:v>2024</x:v>
      </x:c>
      <x:c r="C1972" s="8" t="str">
        <x:v>日本プロゴルフ選手権大会</x:v>
      </x:c>
      <x:c r="D1972" s="11" t="str">
        <x:v>JPY</x:v>
      </x:c>
      <x:c r="E1972" s="13" t="n">
        <x:v>150000000</x:v>
      </x:c>
      <x:c r="F1972" s="8" t="str">
        <x:v>official_calendar_value</x:v>
      </x:c>
      <x:c r="G1972" s="8" t="str">
        <x:v>杉浦 悠太</x:v>
      </x:c>
      <x:c r="H1972" s="8" t="str"/>
      <x:c r="I1972" s="8" t="str">
        <x:v>https://www.jgto.org/tournament?tourna_kbn_id=3&amp;year=2024</x:v>
      </x:c>
      <x:c r="J1972" s="8" t="str">
        <x:v>¥150,000,000 / Historical JGTO schedule JPY values can already include official conversion of overseas events; not domestic-only. Calendar-year view; 2020/21 joint season separate.</x:v>
      </x:c>
    </x:row>
    <x:row r="1973" ht="23" customHeight="1">
      <x:c r="A1973" s="8" t="str">
        <x:v>JGTO</x:v>
      </x:c>
      <x:c r="B1973" s="11" t="n">
        <x:v>2024</x:v>
      </x:c>
      <x:c r="C1973" s="8" t="str">
        <x:v>長嶋茂雄INVITATIONALセガサミーカップゴルフトーナメント</x:v>
      </x:c>
      <x:c r="D1973" s="11" t="str">
        <x:v>JPY</x:v>
      </x:c>
      <x:c r="E1973" s="13" t="n">
        <x:v>100000000</x:v>
      </x:c>
      <x:c r="F1973" s="8" t="str">
        <x:v>official_calendar_value</x:v>
      </x:c>
      <x:c r="G1973" s="8" t="str">
        <x:v>平田 憲聖</x:v>
      </x:c>
      <x:c r="H1973" s="8" t="str"/>
      <x:c r="I1973" s="8" t="str">
        <x:v>https://www.jgto.org/tournament?tourna_kbn_id=3&amp;year=2024</x:v>
      </x:c>
      <x:c r="J1973" s="8" t="str">
        <x:v>¥100,000,000 / Historical JGTO schedule JPY values can already include official conversion of overseas events; not domestic-only. Calendar-year view; 2020/21 joint season separate.</x:v>
      </x:c>
    </x:row>
    <x:row r="1974" ht="23" customHeight="1">
      <x:c r="A1974" s="8" t="str">
        <x:v>ACN</x:v>
      </x:c>
      <x:c r="B1974" s="11" t="n">
        <x:v>2024</x:v>
      </x:c>
      <x:c r="C1974" s="8" t="str">
        <x:v>南秋田カントリークラブみちのくチャレンジトーナメント</x:v>
      </x:c>
      <x:c r="D1974" s="11" t="str">
        <x:v>JPY</x:v>
      </x:c>
      <x:c r="E1974" s="13" t="n">
        <x:v>15000000</x:v>
      </x:c>
      <x:c r="F1974" s="8" t="str">
        <x:v>official_calendar_value</x:v>
      </x:c>
      <x:c r="G1974" s="8" t="str">
        <x:v>古川 雄大</x:v>
      </x:c>
      <x:c r="H1974" s="8" t="str"/>
      <x:c r="I1974" s="8" t="str">
        <x:v>https://www.jgto.org/tournament?tourna_kbn_id=3&amp;year=2024</x:v>
      </x:c>
      <x:c r="J1974" s="8" t="str">
        <x:v>¥15,000,000 / Historical JGTO schedule JPY values can already include official conversion of overseas events; not domestic-only. Calendar-year view; 2020/21 joint season separate.</x:v>
      </x:c>
    </x:row>
    <x:row r="1975" ht="23" customHeight="1">
      <x:c r="A1975" s="8" t="str">
        <x:v>JGTO</x:v>
      </x:c>
      <x:c r="B1975" s="11" t="n">
        <x:v>2024</x:v>
      </x:c>
      <x:c r="C1975" s="8" t="str">
        <x:v>横浜ミナト Championship ～Fujiki Centennial～</x:v>
      </x:c>
      <x:c r="D1975" s="11" t="str">
        <x:v>JPY</x:v>
      </x:c>
      <x:c r="E1975" s="13" t="n">
        <x:v>120000000</x:v>
      </x:c>
      <x:c r="F1975" s="8" t="str">
        <x:v>official_calendar_value</x:v>
      </x:c>
      <x:c r="G1975" s="8" t="str">
        <x:v>米澤 蓮</x:v>
      </x:c>
      <x:c r="H1975" s="8" t="str"/>
      <x:c r="I1975" s="8" t="str">
        <x:v>https://www.jgto.org/tournament?tourna_kbn_id=3&amp;year=2024</x:v>
      </x:c>
      <x:c r="J1975" s="8" t="str">
        <x:v>¥120,000,000 / Historical JGTO schedule JPY values can already include official conversion of overseas events; not domestic-only. Calendar-year view; 2020/21 joint season separate.</x:v>
      </x:c>
    </x:row>
    <x:row r="1976" ht="23" customHeight="1">
      <x:c r="A1976" s="8" t="str">
        <x:v>JGTO</x:v>
      </x:c>
      <x:c r="B1976" s="11" t="n">
        <x:v>2024</x:v>
      </x:c>
      <x:c r="C1976" s="8" t="str">
        <x:v>Sansan KBCオーガスタゴルフトーナメント</x:v>
      </x:c>
      <x:c r="D1976" s="11" t="str">
        <x:v>JPY</x:v>
      </x:c>
      <x:c r="E1976" s="13" t="n">
        <x:v>100000000</x:v>
      </x:c>
      <x:c r="F1976" s="8" t="str">
        <x:v>official_calendar_value</x:v>
      </x:c>
      <x:c r="G1976" s="8" t="str">
        <x:v>香妻 陣一朗</x:v>
      </x:c>
      <x:c r="H1976" s="8" t="str"/>
      <x:c r="I1976" s="8" t="str">
        <x:v>https://www.jgto.org/tournament?tourna_kbn_id=3&amp;year=2024</x:v>
      </x:c>
      <x:c r="J1976" s="8" t="str">
        <x:v>¥100,000,000 / Historical JGTO schedule JPY values can already include official conversion of overseas events; not domestic-only. Calendar-year view; 2020/21 joint season separate.</x:v>
      </x:c>
    </x:row>
    <x:row r="1977" ht="23" customHeight="1">
      <x:c r="A1977" s="8" t="str">
        <x:v>JGTO</x:v>
      </x:c>
      <x:c r="B1977" s="11" t="n">
        <x:v>2024</x:v>
      </x:c>
      <x:c r="C1977" s="8" t="str">
        <x:v>フジサンケイクラシック</x:v>
      </x:c>
      <x:c r="D1977" s="11" t="str">
        <x:v>JPY</x:v>
      </x:c>
      <x:c r="E1977" s="13" t="n">
        <x:v>110000000</x:v>
      </x:c>
      <x:c r="F1977" s="8" t="str">
        <x:v>official_calendar_value</x:v>
      </x:c>
      <x:c r="G1977" s="8" t="str">
        <x:v>平田 憲聖</x:v>
      </x:c>
      <x:c r="H1977" s="8" t="str"/>
      <x:c r="I1977" s="8" t="str">
        <x:v>https://www.jgto.org/tournament?tourna_kbn_id=3&amp;year=2024</x:v>
      </x:c>
      <x:c r="J1977" s="8" t="str">
        <x:v>¥110,000,000 / Historical JGTO schedule JPY values can already include official conversion of overseas events; not domestic-only. Calendar-year view; 2020/21 joint season separate.</x:v>
      </x:c>
    </x:row>
    <x:row r="1978" ht="23" customHeight="1">
      <x:c r="A1978" s="8" t="str">
        <x:v>ACN</x:v>
      </x:c>
      <x:c r="B1978" s="11" t="n">
        <x:v>2024</x:v>
      </x:c>
      <x:c r="C1978" s="8" t="str">
        <x:v>ダンロップフェニックストーナメントチャレンジinふくしま</x:v>
      </x:c>
      <x:c r="D1978" s="11" t="str">
        <x:v>JPY</x:v>
      </x:c>
      <x:c r="E1978" s="13" t="n">
        <x:v>15000000</x:v>
      </x:c>
      <x:c r="F1978" s="8" t="str">
        <x:v>official_calendar_value</x:v>
      </x:c>
      <x:c r="G1978" s="8" t="str">
        <x:v>黒川 逸輝</x:v>
      </x:c>
      <x:c r="H1978" s="8" t="str"/>
      <x:c r="I1978" s="8" t="str">
        <x:v>https://www.jgto.org/tournament?tourna_kbn_id=3&amp;year=2024</x:v>
      </x:c>
      <x:c r="J1978" s="8" t="str">
        <x:v>¥15,000,000 / Historical JGTO schedule JPY values can already include official conversion of overseas events; not domestic-only. Calendar-year view; 2020/21 joint season separate.</x:v>
      </x:c>
    </x:row>
    <x:row r="1979" ht="23" customHeight="1">
      <x:c r="A1979" s="8" t="str">
        <x:v>ACN</x:v>
      </x:c>
      <x:c r="B1979" s="11" t="n">
        <x:v>2024</x:v>
      </x:c>
      <x:c r="C1979" s="8" t="str">
        <x:v>PGM Challenge</x:v>
      </x:c>
      <x:c r="D1979" s="11" t="str">
        <x:v>JPY</x:v>
      </x:c>
      <x:c r="E1979" s="13" t="n">
        <x:v>15000000</x:v>
      </x:c>
      <x:c r="F1979" s="8" t="str">
        <x:v>official_calendar_value</x:v>
      </x:c>
      <x:c r="G1979" s="8" t="str">
        <x:v>下家 秀琉</x:v>
      </x:c>
      <x:c r="H1979" s="8" t="str"/>
      <x:c r="I1979" s="8" t="str">
        <x:v>https://www.jgto.org/tournament?tourna_kbn_id=3&amp;year=2024</x:v>
      </x:c>
      <x:c r="J1979" s="8" t="str">
        <x:v>¥15,000,000 / Historical JGTO schedule JPY values can already include official conversion of overseas events; not domestic-only. Calendar-year view; 2020/21 joint season separate.</x:v>
      </x:c>
    </x:row>
    <x:row r="1980" ht="23" customHeight="1">
      <x:c r="A1980" s="8" t="str">
        <x:v>JGTO</x:v>
      </x:c>
      <x:c r="B1980" s="11" t="n">
        <x:v>2024</x:v>
      </x:c>
      <x:c r="C1980" s="8" t="str">
        <x:v>Shinhan Donghae Open</x:v>
      </x:c>
      <x:c r="D1980" s="11" t="str">
        <x:v>JPY</x:v>
      </x:c>
      <x:c r="E1980" s="13" t="n">
        <x:v>150780000</x:v>
      </x:c>
      <x:c r="F1980" s="8" t="str">
        <x:v>official_calendar_value</x:v>
      </x:c>
      <x:c r="G1980" s="8" t="str">
        <x:v>平田 憲聖</x:v>
      </x:c>
      <x:c r="H1980" s="8" t="str"/>
      <x:c r="I1980" s="8" t="str">
        <x:v>https://www.jgto.org/tournament?tourna_kbn_id=3&amp;year=2024</x:v>
      </x:c>
      <x:c r="J1980" s="8" t="str">
        <x:v>150,780,000円 / Historical JGTO schedule JPY values can already include official conversion of overseas events; not domestic-only. Calendar-year view; 2020/21 joint season separate.</x:v>
      </x:c>
    </x:row>
    <x:row r="1981" ht="23" customHeight="1">
      <x:c r="A1981" s="8" t="str">
        <x:v>JGTO</x:v>
      </x:c>
      <x:c r="B1981" s="11" t="n">
        <x:v>2024</x:v>
      </x:c>
      <x:c r="C1981" s="8" t="str">
        <x:v>ANAオープンゴルフトーナメント</x:v>
      </x:c>
      <x:c r="D1981" s="11" t="str">
        <x:v>JPY</x:v>
      </x:c>
      <x:c r="E1981" s="13" t="n">
        <x:v>150000000</x:v>
      </x:c>
      <x:c r="F1981" s="8" t="str">
        <x:v>official_calendar_value</x:v>
      </x:c>
      <x:c r="G1981" s="8" t="str">
        <x:v>岩﨑 亜久竜</x:v>
      </x:c>
      <x:c r="H1981" s="8" t="str"/>
      <x:c r="I1981" s="8" t="str">
        <x:v>https://www.jgto.org/tournament?tourna_kbn_id=3&amp;year=2024</x:v>
      </x:c>
      <x:c r="J1981" s="8" t="str">
        <x:v>¥150,000,000 / Historical JGTO schedule JPY values can already include official conversion of overseas events; not domestic-only. Calendar-year view; 2020/21 joint season separate.</x:v>
      </x:c>
    </x:row>
    <x:row r="1982" ht="23" customHeight="1">
      <x:c r="A1982" s="8" t="str">
        <x:v>JGTO</x:v>
      </x:c>
      <x:c r="B1982" s="11" t="n">
        <x:v>2024</x:v>
      </x:c>
      <x:c r="C1982" s="8" t="str">
        <x:v>パナソニックオープンゴルフチャンピオンシップ</x:v>
      </x:c>
      <x:c r="D1982" s="11" t="str">
        <x:v>JPY</x:v>
      </x:c>
      <x:c r="E1982" s="13" t="n">
        <x:v>100000000</x:v>
      </x:c>
      <x:c r="F1982" s="8" t="str">
        <x:v>official_calendar_value</x:v>
      </x:c>
      <x:c r="G1982" s="8" t="str">
        <x:v>平田 憲聖</x:v>
      </x:c>
      <x:c r="H1982" s="8" t="str"/>
      <x:c r="I1982" s="8" t="str">
        <x:v>https://www.jgto.org/tournament?tourna_kbn_id=3&amp;year=2024</x:v>
      </x:c>
      <x:c r="J1982" s="8" t="str">
        <x:v>¥100,000,000 / Historical JGTO schedule JPY values can already include official conversion of overseas events; not domestic-only. Calendar-year view; 2020/21 joint season separate.</x:v>
      </x:c>
    </x:row>
    <x:row r="1983" ht="23" customHeight="1">
      <x:c r="A1983" s="8" t="str">
        <x:v>ACN</x:v>
      </x:c>
      <x:c r="B1983" s="11" t="n">
        <x:v>2024</x:v>
      </x:c>
      <x:c r="C1983" s="8" t="str">
        <x:v>エリートグリップチャレンジ</x:v>
      </x:c>
      <x:c r="D1983" s="11" t="str">
        <x:v>JPY</x:v>
      </x:c>
      <x:c r="E1983" s="13" t="n">
        <x:v>15000000</x:v>
      </x:c>
      <x:c r="F1983" s="8" t="str">
        <x:v>official_calendar_value</x:v>
      </x:c>
      <x:c r="G1983" s="8" t="str">
        <x:v>作田 大地</x:v>
      </x:c>
      <x:c r="H1983" s="8" t="str"/>
      <x:c r="I1983" s="8" t="str">
        <x:v>https://www.jgto.org/tournament?tourna_kbn_id=3&amp;year=2024</x:v>
      </x:c>
      <x:c r="J1983" s="8" t="str">
        <x:v>¥15,000,000 / Historical JGTO schedule JPY values can already include official conversion of overseas events; not domestic-only. Calendar-year view; 2020/21 joint season separate.</x:v>
      </x:c>
    </x:row>
    <x:row r="1984" ht="23" customHeight="1">
      <x:c r="A1984" s="8" t="str">
        <x:v>JGTO</x:v>
      </x:c>
      <x:c r="B1984" s="11" t="n">
        <x:v>2024</x:v>
      </x:c>
      <x:c r="C1984" s="8" t="str">
        <x:v>バンテリン東海クラシック</x:v>
      </x:c>
      <x:c r="D1984" s="11" t="str">
        <x:v>JPY</x:v>
      </x:c>
      <x:c r="E1984" s="13" t="n">
        <x:v>110000000</x:v>
      </x:c>
      <x:c r="F1984" s="8" t="str">
        <x:v>official_calendar_value</x:v>
      </x:c>
      <x:c r="G1984" s="8" t="str">
        <x:v>幡地 隆寛</x:v>
      </x:c>
      <x:c r="H1984" s="8" t="str"/>
      <x:c r="I1984" s="8" t="str">
        <x:v>https://www.jgto.org/tournament?tourna_kbn_id=3&amp;year=2024</x:v>
      </x:c>
      <x:c r="J1984" s="8" t="str">
        <x:v>¥110,000,000 / Historical JGTO schedule JPY values can already include official conversion of overseas events; not domestic-only. Calendar-year view; 2020/21 joint season separate.</x:v>
      </x:c>
    </x:row>
    <x:row r="1985" ht="23" customHeight="1">
      <x:c r="A1985" s="8" t="str">
        <x:v>ACN</x:v>
      </x:c>
      <x:c r="B1985" s="11" t="n">
        <x:v>2024</x:v>
      </x:c>
      <x:c r="C1985" s="8" t="str">
        <x:v>石川遼 everyone PROJECT Challenge</x:v>
      </x:c>
      <x:c r="D1985" s="11" t="str">
        <x:v>JPY</x:v>
      </x:c>
      <x:c r="E1985" s="13" t="n">
        <x:v>15000000</x:v>
      </x:c>
      <x:c r="F1985" s="8" t="str">
        <x:v>official_calendar_value</x:v>
      </x:c>
      <x:c r="G1985" s="8" t="str">
        <x:v>大嶋 宝</x:v>
      </x:c>
      <x:c r="H1985" s="8" t="str"/>
      <x:c r="I1985" s="8" t="str">
        <x:v>https://www.jgto.org/tournament?tourna_kbn_id=3&amp;year=2024</x:v>
      </x:c>
      <x:c r="J1985" s="8" t="str">
        <x:v>¥15,000,000 / Historical JGTO schedule JPY values can already include official conversion of overseas events; not domestic-only. Calendar-year view; 2020/21 joint season separate.</x:v>
      </x:c>
    </x:row>
    <x:row r="1986" ht="23" customHeight="1">
      <x:c r="A1986" s="8" t="str">
        <x:v>JGTO</x:v>
      </x:c>
      <x:c r="B1986" s="11" t="n">
        <x:v>2024</x:v>
      </x:c>
      <x:c r="C1986" s="8" t="str">
        <x:v>ACNチャンピオンシップゴルフトーナメント</x:v>
      </x:c>
      <x:c r="D1986" s="11" t="str">
        <x:v>JPY</x:v>
      </x:c>
      <x:c r="E1986" s="13" t="n">
        <x:v>100000000</x:v>
      </x:c>
      <x:c r="F1986" s="8" t="str">
        <x:v>official_calendar_value</x:v>
      </x:c>
      <x:c r="G1986" s="8" t="str">
        <x:v>金谷 拓実</x:v>
      </x:c>
      <x:c r="H1986" s="8" t="str"/>
      <x:c r="I1986" s="8" t="str">
        <x:v>https://www.jgto.org/tournament?tourna_kbn_id=3&amp;year=2024</x:v>
      </x:c>
      <x:c r="J1986" s="8" t="str">
        <x:v>¥100,000,000 / Historical JGTO schedule JPY values can already include official conversion of overseas events; not domestic-only. Calendar-year view; 2020/21 joint season separate.</x:v>
      </x:c>
    </x:row>
    <x:row r="1987" ht="23" customHeight="1">
      <x:c r="A1987" s="8" t="str">
        <x:v>JGTO</x:v>
      </x:c>
      <x:c r="B1987" s="11" t="n">
        <x:v>2024</x:v>
      </x:c>
      <x:c r="C1987" s="8" t="str">
        <x:v>日本オープンゴルフ選手権</x:v>
      </x:c>
      <x:c r="D1987" s="11" t="str">
        <x:v>JPY</x:v>
      </x:c>
      <x:c r="E1987" s="13" t="n">
        <x:v>210000000</x:v>
      </x:c>
      <x:c r="F1987" s="8" t="str">
        <x:v>official_calendar_value</x:v>
      </x:c>
      <x:c r="G1987" s="8" t="str">
        <x:v>今平 周吾</x:v>
      </x:c>
      <x:c r="H1987" s="8" t="str"/>
      <x:c r="I1987" s="8" t="str">
        <x:v>https://www.jgto.org/tournament?tourna_kbn_id=3&amp;year=2024</x:v>
      </x:c>
      <x:c r="J1987" s="8" t="str">
        <x:v>¥210,000,000 / Historical JGTO schedule JPY values can already include official conversion of overseas events; not domestic-only. Calendar-year view; 2020/21 joint season separate.</x:v>
      </x:c>
    </x:row>
    <x:row r="1988" ht="23" customHeight="1">
      <x:c r="A1988" s="8" t="str">
        <x:v>ACN</x:v>
      </x:c>
      <x:c r="B1988" s="11" t="n">
        <x:v>2024</x:v>
      </x:c>
      <x:c r="C1988" s="8" t="str">
        <x:v>ディライトワークス JGTO ファイナル</x:v>
      </x:c>
      <x:c r="D1988" s="11" t="str">
        <x:v>JPY</x:v>
      </x:c>
      <x:c r="E1988" s="13" t="n">
        <x:v>20000000</x:v>
      </x:c>
      <x:c r="F1988" s="8" t="str">
        <x:v>official_calendar_value</x:v>
      </x:c>
      <x:c r="G1988" s="8" t="str">
        <x:v>山田 大晟</x:v>
      </x:c>
      <x:c r="H1988" s="8" t="str"/>
      <x:c r="I1988" s="8" t="str">
        <x:v>https://www.jgto.org/tournament?tourna_kbn_id=3&amp;year=2024</x:v>
      </x:c>
      <x:c r="J1988" s="8" t="str">
        <x:v>¥20,000,000 / Historical JGTO schedule JPY values can already include official conversion of overseas events; not domestic-only. Calendar-year view; 2020/21 joint season separate.</x:v>
      </x:c>
    </x:row>
    <x:row r="1989" ht="23" customHeight="1">
      <x:c r="A1989" s="8" t="str">
        <x:v>JGTO</x:v>
      </x:c>
      <x:c r="B1989" s="11" t="n">
        <x:v>2024</x:v>
      </x:c>
      <x:c r="C1989" s="8" t="str">
        <x:v>三井住友VISA太平洋マスターズ</x:v>
      </x:c>
      <x:c r="D1989" s="11" t="str">
        <x:v>JPY</x:v>
      </x:c>
      <x:c r="E1989" s="13" t="n">
        <x:v>200000000</x:v>
      </x:c>
      <x:c r="F1989" s="8" t="str">
        <x:v>official_calendar_value</x:v>
      </x:c>
      <x:c r="G1989" s="8" t="str">
        <x:v>石川 遼</x:v>
      </x:c>
      <x:c r="H1989" s="8" t="str"/>
      <x:c r="I1989" s="8" t="str">
        <x:v>https://www.jgto.org/tournament?tourna_kbn_id=3&amp;year=2024</x:v>
      </x:c>
      <x:c r="J1989" s="8" t="str">
        <x:v>¥200,000,000 / Historical JGTO schedule JPY values can already include official conversion of overseas events; not domestic-only. Calendar-year view; 2020/21 joint season separate.</x:v>
      </x:c>
    </x:row>
    <x:row r="1990" ht="23" customHeight="1">
      <x:c r="A1990" s="8" t="str">
        <x:v>JGTO</x:v>
      </x:c>
      <x:c r="B1990" s="11" t="n">
        <x:v>2024</x:v>
      </x:c>
      <x:c r="C1990" s="8" t="str">
        <x:v>ダンロップフェニックストーナメント</x:v>
      </x:c>
      <x:c r="D1990" s="11" t="str">
        <x:v>JPY</x:v>
      </x:c>
      <x:c r="E1990" s="13" t="n">
        <x:v>200000000</x:v>
      </x:c>
      <x:c r="F1990" s="8" t="str">
        <x:v>official_calendar_value</x:v>
      </x:c>
      <x:c r="G1990" s="8" t="str">
        <x:v>M・マクグリービー</x:v>
      </x:c>
      <x:c r="H1990" s="8" t="str"/>
      <x:c r="I1990" s="8" t="str">
        <x:v>https://www.jgto.org/tournament?tourna_kbn_id=3&amp;year=2024</x:v>
      </x:c>
      <x:c r="J1990" s="8" t="str">
        <x:v>¥200,000,000 / Historical JGTO schedule JPY values can already include official conversion of overseas events; not domestic-only. Calendar-year view; 2020/21 joint season separate.</x:v>
      </x:c>
    </x:row>
    <x:row r="1991" ht="23" customHeight="1">
      <x:c r="A1991" s="8" t="str">
        <x:v>JGTO</x:v>
      </x:c>
      <x:c r="B1991" s="11" t="n">
        <x:v>2024</x:v>
      </x:c>
      <x:c r="C1991" s="8" t="str">
        <x:v>カシオワールドオープンゴルフトーナメント</x:v>
      </x:c>
      <x:c r="D1991" s="11" t="str">
        <x:v>JPY</x:v>
      </x:c>
      <x:c r="E1991" s="13" t="n">
        <x:v>200000000</x:v>
      </x:c>
      <x:c r="F1991" s="8" t="str">
        <x:v>official_calendar_value</x:v>
      </x:c>
      <x:c r="G1991" s="8" t="str">
        <x:v>岩田 寛</x:v>
      </x:c>
      <x:c r="H1991" s="8" t="str"/>
      <x:c r="I1991" s="8" t="str">
        <x:v>https://www.jgto.org/tournament?tourna_kbn_id=3&amp;year=2024</x:v>
      </x:c>
      <x:c r="J1991" s="8" t="str">
        <x:v>¥200,000,000 / Historical JGTO schedule JPY values can already include official conversion of overseas events; not domestic-only. Calendar-year view; 2020/21 joint season separate.</x:v>
      </x:c>
    </x:row>
    <x:row r="1992" ht="23" customHeight="1">
      <x:c r="A1992" s="8" t="str">
        <x:v>JGTO</x:v>
      </x:c>
      <x:c r="B1992" s="11" t="n">
        <x:v>2024</x:v>
      </x:c>
      <x:c r="C1992" s="8" t="str">
        <x:v>ゴルフ日本シリーズJTカップ</x:v>
      </x:c>
      <x:c r="D1992" s="11" t="str">
        <x:v>JPY</x:v>
      </x:c>
      <x:c r="E1992" s="13" t="n">
        <x:v>130000000</x:v>
      </x:c>
      <x:c r="F1992" s="8" t="str">
        <x:v>official_calendar_value</x:v>
      </x:c>
      <x:c r="G1992" s="8" t="str">
        <x:v>Ｓ・ノリス</x:v>
      </x:c>
      <x:c r="H1992" s="8" t="str"/>
      <x:c r="I1992" s="8" t="str">
        <x:v>https://www.jgto.org/tournament?tourna_kbn_id=3&amp;year=2024</x:v>
      </x:c>
      <x:c r="J1992" s="8" t="str">
        <x:v>¥130,000,000 / Historical JGTO schedule JPY values can already include official conversion of overseas events; not domestic-only. Calendar-year view; 2020/21 joint season separate.</x:v>
      </x:c>
    </x:row>
    <x:row r="1993" ht="23" customHeight="1">
      <x:c r="A1993" s="8" t="str">
        <x:v>JLPGA</x:v>
      </x:c>
      <x:c r="B1993" s="11" t="n">
        <x:v>2024</x:v>
      </x:c>
      <x:c r="C1993" s="8" t="str">
        <x:v>第37回ダイキンオーキッドレディスゴルフトーナメント</x:v>
      </x:c>
      <x:c r="D1993" s="11" t="str">
        <x:v>JPY</x:v>
      </x:c>
      <x:c r="E1993" s="13" t="n">
        <x:v>120000000</x:v>
      </x:c>
      <x:c r="F1993" s="8" t="str">
        <x:v>official_schedule_API</x:v>
      </x:c>
      <x:c r="G1993" s="8" t="str">
        <x:v>岩井 千怜</x:v>
      </x:c>
      <x:c r="H1993" s="8" t="str"/>
      <x:c r="I1993" s="8" t="str">
        <x:v>https://open-api.lpga.or.jp/OWS/tour/2024/schedule.json</x:v>
      </x:c>
      <x:c r="J1993" s="8" t="str">
        <x:v>Held event with winner; published purse rather than sum of actual payments. JLPGA temporary members excluded from ranking.</x:v>
      </x:c>
    </x:row>
    <x:row r="1994" ht="23" customHeight="1">
      <x:c r="A1994" s="8" t="str">
        <x:v>JLPGA</x:v>
      </x:c>
      <x:c r="B1994" s="11" t="n">
        <x:v>2024</x:v>
      </x:c>
      <x:c r="C1994" s="8" t="str">
        <x:v>明治安田レディス ヨコハマタイヤゴルフトーナメント</x:v>
      </x:c>
      <x:c r="D1994" s="11" t="str">
        <x:v>JPY</x:v>
      </x:c>
      <x:c r="E1994" s="13" t="n">
        <x:v>100000000</x:v>
      </x:c>
      <x:c r="F1994" s="8" t="str">
        <x:v>official_schedule_API</x:v>
      </x:c>
      <x:c r="G1994" s="8" t="str">
        <x:v>鈴木 愛</x:v>
      </x:c>
      <x:c r="H1994" s="8" t="str"/>
      <x:c r="I1994" s="8" t="str">
        <x:v>https://open-api.lpga.or.jp/OWS/tour/2024/schedule.json</x:v>
      </x:c>
      <x:c r="J1994" s="8" t="str">
        <x:v>Held event with winner; published purse rather than sum of actual payments. JLPGA temporary members excluded from ranking.</x:v>
      </x:c>
    </x:row>
    <x:row r="1995" ht="23" customHeight="1">
      <x:c r="A1995" s="8" t="str">
        <x:v>JLPGA</x:v>
      </x:c>
      <x:c r="B1995" s="11" t="n">
        <x:v>2024</x:v>
      </x:c>
      <x:c r="C1995" s="8" t="str">
        <x:v>Vポイント×ＥＮＥＯＳ ゴルフトーナメント</x:v>
      </x:c>
      <x:c r="D1995" s="11" t="str">
        <x:v>JPY</x:v>
      </x:c>
      <x:c r="E1995" s="13" t="n">
        <x:v>100000000</x:v>
      </x:c>
      <x:c r="F1995" s="8" t="str">
        <x:v>official_schedule_API</x:v>
      </x:c>
      <x:c r="G1995" s="8" t="str">
        <x:v>鈴木 愛</x:v>
      </x:c>
      <x:c r="H1995" s="8" t="str"/>
      <x:c r="I1995" s="8" t="str">
        <x:v>https://open-api.lpga.or.jp/OWS/tour/2024/schedule.json</x:v>
      </x:c>
      <x:c r="J1995" s="8" t="str">
        <x:v>Held event with winner; published purse rather than sum of actual payments. JLPGA temporary members excluded from ranking.</x:v>
      </x:c>
    </x:row>
    <x:row r="1996" ht="23" customHeight="1">
      <x:c r="A1996" s="8" t="str">
        <x:v>JLPGA</x:v>
      </x:c>
      <x:c r="B1996" s="11" t="n">
        <x:v>2024</x:v>
      </x:c>
      <x:c r="C1996" s="8" t="str">
        <x:v>アクサレディスゴルフトーナメント in MIYAZAKI 2024</x:v>
      </x:c>
      <x:c r="D1996" s="11" t="str">
        <x:v>JPY</x:v>
      </x:c>
      <x:c r="E1996" s="13" t="n">
        <x:v>100000000</x:v>
      </x:c>
      <x:c r="F1996" s="8" t="str">
        <x:v>official_schedule_API</x:v>
      </x:c>
      <x:c r="G1996" s="8" t="str">
        <x:v>臼井 麗香</x:v>
      </x:c>
      <x:c r="H1996" s="8" t="str"/>
      <x:c r="I1996" s="8" t="str">
        <x:v>https://open-api.lpga.or.jp/OWS/tour/2024/schedule.json</x:v>
      </x:c>
      <x:c r="J1996" s="8" t="str">
        <x:v>Held event with winner; published purse rather than sum of actual payments. JLPGA temporary members excluded from ranking.</x:v>
      </x:c>
    </x:row>
    <x:row r="1997" ht="23" customHeight="1">
      <x:c r="A1997" s="8" t="str">
        <x:v>JLPGA</x:v>
      </x:c>
      <x:c r="B1997" s="11" t="n">
        <x:v>2024</x:v>
      </x:c>
      <x:c r="C1997" s="8" t="str">
        <x:v>ヤマハレディースオープン葛城</x:v>
      </x:c>
      <x:c r="D1997" s="11" t="str">
        <x:v>JPY</x:v>
      </x:c>
      <x:c r="E1997" s="13" t="n">
        <x:v>100000000</x:v>
      </x:c>
      <x:c r="F1997" s="8" t="str">
        <x:v>official_schedule_API</x:v>
      </x:c>
      <x:c r="G1997" s="8" t="str">
        <x:v>小祝 さくら</x:v>
      </x:c>
      <x:c r="H1997" s="8" t="str"/>
      <x:c r="I1997" s="8" t="str">
        <x:v>https://open-api.lpga.or.jp/OWS/tour/2024/schedule.json</x:v>
      </x:c>
      <x:c r="J1997" s="8" t="str">
        <x:v>Held event with winner; published purse rather than sum of actual payments. JLPGA temporary members excluded from ranking.</x:v>
      </x:c>
    </x:row>
    <x:row r="1998" ht="23" customHeight="1">
      <x:c r="A1998" s="8" t="str">
        <x:v>JLPGA Step Up</x:v>
      </x:c>
      <x:c r="B1998" s="11" t="n">
        <x:v>2024</x:v>
      </x:c>
      <x:c r="C1998" s="8" t="str">
        <x:v>YANMAR HANASAKA Ladies Golf Tournament</x:v>
      </x:c>
      <x:c r="D1998" s="11" t="str">
        <x:v>JPY</x:v>
      </x:c>
      <x:c r="E1998" s="13" t="n">
        <x:v>30000000</x:v>
      </x:c>
      <x:c r="F1998" s="8" t="str">
        <x:v>official_schedule_API</x:v>
      </x:c>
      <x:c r="G1998" s="8" t="str">
        <x:v>永嶋 花音</x:v>
      </x:c>
      <x:c r="H1998" s="8" t="str"/>
      <x:c r="I1998" s="8" t="str">
        <x:v>https://open-api.lpga.or.jp/OWS/tour/2024/schedule.json</x:v>
      </x:c>
      <x:c r="J1998" s="8" t="str">
        <x:v>Held event with winner; published purse rather than sum of actual payments. JLPGA temporary members excluded from ranking.</x:v>
      </x:c>
    </x:row>
    <x:row r="1999" ht="23" customHeight="1">
      <x:c r="A1999" s="8" t="str">
        <x:v>JLPGA</x:v>
      </x:c>
      <x:c r="B1999" s="11" t="n">
        <x:v>2024</x:v>
      </x:c>
      <x:c r="C1999" s="8" t="str">
        <x:v>富士フイルム・スタジオアリス女子オープン</x:v>
      </x:c>
      <x:c r="D1999" s="11" t="str">
        <x:v>JPY</x:v>
      </x:c>
      <x:c r="E1999" s="13" t="n">
        <x:v>100000000</x:v>
      </x:c>
      <x:c r="F1999" s="8" t="str">
        <x:v>official_schedule_API</x:v>
      </x:c>
      <x:c r="G1999" s="8" t="str">
        <x:v>阿部 未悠</x:v>
      </x:c>
      <x:c r="H1999" s="8" t="str"/>
      <x:c r="I1999" s="8" t="str">
        <x:v>https://open-api.lpga.or.jp/OWS/tour/2024/schedule.json</x:v>
      </x:c>
      <x:c r="J1999" s="8" t="str">
        <x:v>Held event with winner; published purse rather than sum of actual payments. JLPGA temporary members excluded from ranking.</x:v>
      </x:c>
    </x:row>
    <x:row r="2000" ht="23" customHeight="1">
      <x:c r="A2000" s="8" t="str">
        <x:v>JLPGA Step Up</x:v>
      </x:c>
      <x:c r="B2000" s="11" t="n">
        <x:v>2024</x:v>
      </x:c>
      <x:c r="C2000" s="8" t="str">
        <x:v>フンドーキンレディース</x:v>
      </x:c>
      <x:c r="D2000" s="11" t="str">
        <x:v>JPY</x:v>
      </x:c>
      <x:c r="E2000" s="13" t="n">
        <x:v>20000000</x:v>
      </x:c>
      <x:c r="F2000" s="8" t="str">
        <x:v>official_schedule_API</x:v>
      </x:c>
      <x:c r="G2000" s="8" t="str">
        <x:v>福山 恵梨</x:v>
      </x:c>
      <x:c r="H2000" s="8" t="str"/>
      <x:c r="I2000" s="8" t="str">
        <x:v>https://open-api.lpga.or.jp/OWS/tour/2024/schedule.json</x:v>
      </x:c>
      <x:c r="J2000" s="8" t="str">
        <x:v>Held event with winner; published purse rather than sum of actual payments. JLPGA temporary members excluded from ranking.</x:v>
      </x:c>
    </x:row>
    <x:row r="2001" ht="23" customHeight="1">
      <x:c r="A2001" s="8" t="str">
        <x:v>JLPGA</x:v>
      </x:c>
      <x:c r="B2001" s="11" t="n">
        <x:v>2024</x:v>
      </x:c>
      <x:c r="C2001" s="8" t="str">
        <x:v>KKT杯バンテリンレディスオープン</x:v>
      </x:c>
      <x:c r="D2001" s="11" t="str">
        <x:v>JPY</x:v>
      </x:c>
      <x:c r="E2001" s="13" t="n">
        <x:v>100000000</x:v>
      </x:c>
      <x:c r="F2001" s="8" t="str">
        <x:v>official_schedule_API</x:v>
      </x:c>
      <x:c r="G2001" s="8" t="str">
        <x:v>竹田 麗央</x:v>
      </x:c>
      <x:c r="H2001" s="8" t="str"/>
      <x:c r="I2001" s="8" t="str">
        <x:v>https://open-api.lpga.or.jp/OWS/tour/2024/schedule.json</x:v>
      </x:c>
      <x:c r="J2001" s="8" t="str">
        <x:v>Held event with winner; published purse rather than sum of actual payments. JLPGA temporary members excluded from ranking.</x:v>
      </x:c>
    </x:row>
    <x:row r="2002" ht="23" customHeight="1">
      <x:c r="A2002" s="8" t="str">
        <x:v>JLPGA</x:v>
      </x:c>
      <x:c r="B2002" s="11" t="n">
        <x:v>2024</x:v>
      </x:c>
      <x:c r="C2002" s="8" t="str">
        <x:v>42nd フジサンケイレディスクラシック</x:v>
      </x:c>
      <x:c r="D2002" s="11" t="str">
        <x:v>JPY</x:v>
      </x:c>
      <x:c r="E2002" s="13" t="n">
        <x:v>80000000</x:v>
      </x:c>
      <x:c r="F2002" s="8" t="str">
        <x:v>official_schedule_API</x:v>
      </x:c>
      <x:c r="G2002" s="8" t="str">
        <x:v>竹田 麗央</x:v>
      </x:c>
      <x:c r="H2002" s="8" t="str"/>
      <x:c r="I2002" s="8" t="str">
        <x:v>https://open-api.lpga.or.jp/OWS/tour/2024/schedule.json</x:v>
      </x:c>
      <x:c r="J2002" s="8" t="str">
        <x:v>Held event with winner; published purse rather than sum of actual payments. JLPGA temporary members excluded from ranking.</x:v>
      </x:c>
    </x:row>
    <x:row r="2003" ht="23" customHeight="1">
      <x:c r="A2003" s="8" t="str">
        <x:v>JLPGA Step Up</x:v>
      </x:c>
      <x:c r="B2003" s="11" t="n">
        <x:v>2024</x:v>
      </x:c>
      <x:c r="C2003" s="8" t="str">
        <x:v>大王海運レディスオープン</x:v>
      </x:c>
      <x:c r="D2003" s="11" t="str">
        <x:v>JPY</x:v>
      </x:c>
      <x:c r="E2003" s="13" t="n">
        <x:v>20000000</x:v>
      </x:c>
      <x:c r="F2003" s="8" t="str">
        <x:v>official_schedule_API</x:v>
      </x:c>
      <x:c r="G2003" s="8" t="str">
        <x:v>都 玲華</x:v>
      </x:c>
      <x:c r="H2003" s="8" t="str"/>
      <x:c r="I2003" s="8" t="str">
        <x:v>https://open-api.lpga.or.jp/OWS/tour/2024/schedule.json</x:v>
      </x:c>
      <x:c r="J2003" s="8" t="str">
        <x:v>Held event with winner; published purse rather than sum of actual payments. JLPGA temporary members excluded from ranking.</x:v>
      </x:c>
    </x:row>
    <x:row r="2004" ht="23" customHeight="1">
      <x:c r="A2004" s="8" t="str">
        <x:v>JLPGA</x:v>
      </x:c>
      <x:c r="B2004" s="11" t="n">
        <x:v>2024</x:v>
      </x:c>
      <x:c r="C2004" s="8" t="str">
        <x:v>パナソニックオープンレディースゴルフトーナメント</x:v>
      </x:c>
      <x:c r="D2004" s="11" t="str">
        <x:v>JPY</x:v>
      </x:c>
      <x:c r="E2004" s="13" t="n">
        <x:v>80000000</x:v>
      </x:c>
      <x:c r="F2004" s="8" t="str">
        <x:v>official_schedule_API</x:v>
      </x:c>
      <x:c r="G2004" s="8" t="str">
        <x:v>天本 ハルカ</x:v>
      </x:c>
      <x:c r="H2004" s="8" t="str"/>
      <x:c r="I2004" s="8" t="str">
        <x:v>https://open-api.lpga.or.jp/OWS/tour/2024/schedule.json</x:v>
      </x:c>
      <x:c r="J2004" s="8" t="str">
        <x:v>Held event with winner; published purse rather than sum of actual payments. JLPGA temporary members excluded from ranking.</x:v>
      </x:c>
    </x:row>
    <x:row r="2005" ht="23" customHeight="1">
      <x:c r="A2005" s="8" t="str">
        <x:v>JLPGA</x:v>
      </x:c>
      <x:c r="B2005" s="11" t="n">
        <x:v>2024</x:v>
      </x:c>
      <x:c r="C2005" s="8" t="str">
        <x:v>ワールドレディスチャンピオンシップ サロンパスカップ</x:v>
      </x:c>
      <x:c r="D2005" s="11" t="str">
        <x:v>JPY</x:v>
      </x:c>
      <x:c r="E2005" s="13" t="n">
        <x:v>120000000</x:v>
      </x:c>
      <x:c r="F2005" s="8" t="str">
        <x:v>official_schedule_API</x:v>
      </x:c>
      <x:c r="G2005" s="8" t="str">
        <x:v>リ ヒョソン</x:v>
      </x:c>
      <x:c r="H2005" s="8" t="str"/>
      <x:c r="I2005" s="8" t="str">
        <x:v>https://open-api.lpga.or.jp/OWS/tour/2024/schedule.json</x:v>
      </x:c>
      <x:c r="J2005" s="8" t="str">
        <x:v>Held event with winner; published purse rather than sum of actual payments. JLPGA temporary members excluded from ranking.</x:v>
      </x:c>
    </x:row>
    <x:row r="2006" ht="23" customHeight="1">
      <x:c r="A2006" s="8" t="str">
        <x:v>JLPGA Step Up</x:v>
      </x:c>
      <x:c r="B2006" s="11" t="n">
        <x:v>2024</x:v>
      </x:c>
      <x:c r="C2006" s="8" t="str">
        <x:v>CTBCレディスオープン</x:v>
      </x:c>
      <x:c r="D2006" s="11" t="str">
        <x:v>JPY</x:v>
      </x:c>
      <x:c r="E2006" s="13" t="n">
        <x:v>30000000</x:v>
      </x:c>
      <x:c r="F2006" s="8" t="str">
        <x:v>official_schedule_API</x:v>
      </x:c>
      <x:c r="G2006" s="8" t="str">
        <x:v>チェン シュエン</x:v>
      </x:c>
      <x:c r="H2006" s="8" t="str"/>
      <x:c r="I2006" s="8" t="str">
        <x:v>https://open-api.lpga.or.jp/OWS/tour/2024/schedule.json</x:v>
      </x:c>
      <x:c r="J2006" s="8" t="str">
        <x:v>Held event with winner; published purse rather than sum of actual payments. JLPGA temporary members excluded from ranking.</x:v>
      </x:c>
    </x:row>
    <x:row r="2007" ht="23" customHeight="1">
      <x:c r="A2007" s="8" t="str">
        <x:v>JLPGA</x:v>
      </x:c>
      <x:c r="B2007" s="11" t="n">
        <x:v>2024</x:v>
      </x:c>
      <x:c r="C2007" s="8" t="str">
        <x:v>RKB×三井松島レディス</x:v>
      </x:c>
      <x:c r="D2007" s="11" t="str">
        <x:v>JPY</x:v>
      </x:c>
      <x:c r="E2007" s="13" t="n">
        <x:v>120000000</x:v>
      </x:c>
      <x:c r="F2007" s="8" t="str">
        <x:v>official_schedule_API</x:v>
      </x:c>
      <x:c r="G2007" s="8" t="str">
        <x:v>岩井 千怜</x:v>
      </x:c>
      <x:c r="H2007" s="8" t="str"/>
      <x:c r="I2007" s="8" t="str">
        <x:v>https://open-api.lpga.or.jp/OWS/tour/2024/schedule.json</x:v>
      </x:c>
      <x:c r="J2007" s="8" t="str">
        <x:v>Held event with winner; published purse rather than sum of actual payments. JLPGA temporary members excluded from ranking.</x:v>
      </x:c>
    </x:row>
    <x:row r="2008" ht="23" customHeight="1">
      <x:c r="A2008" s="8" t="str">
        <x:v>JLPGA</x:v>
      </x:c>
      <x:c r="B2008" s="11" t="n">
        <x:v>2024</x:v>
      </x:c>
      <x:c r="C2008" s="8" t="str">
        <x:v>ブリヂストンレディスオープン</x:v>
      </x:c>
      <x:c r="D2008" s="11" t="str">
        <x:v>JPY</x:v>
      </x:c>
      <x:c r="E2008" s="13" t="n">
        <x:v>100000000</x:v>
      </x:c>
      <x:c r="F2008" s="8" t="str">
        <x:v>official_schedule_API</x:v>
      </x:c>
      <x:c r="G2008" s="8" t="str">
        <x:v>竹田 麗央</x:v>
      </x:c>
      <x:c r="H2008" s="8" t="str"/>
      <x:c r="I2008" s="8" t="str">
        <x:v>https://open-api.lpga.or.jp/OWS/tour/2024/schedule.json</x:v>
      </x:c>
      <x:c r="J2008" s="8" t="str">
        <x:v>Held event with winner; published purse rather than sum of actual payments. JLPGA temporary members excluded from ranking.</x:v>
      </x:c>
    </x:row>
    <x:row r="2009" ht="23" customHeight="1">
      <x:c r="A2009" s="8" t="str">
        <x:v>JLPGA Step Up</x:v>
      </x:c>
      <x:c r="B2009" s="11" t="n">
        <x:v>2024</x:v>
      </x:c>
      <x:c r="C2009" s="8" t="str">
        <x:v>ツインフィールズレディーストーナメント</x:v>
      </x:c>
      <x:c r="D2009" s="11" t="str">
        <x:v>JPY</x:v>
      </x:c>
      <x:c r="E2009" s="13" t="n">
        <x:v>20000000</x:v>
      </x:c>
      <x:c r="F2009" s="8" t="str">
        <x:v>official_schedule_API</x:v>
      </x:c>
      <x:c r="G2009" s="8" t="str">
        <x:v>権藤 可恋</x:v>
      </x:c>
      <x:c r="H2009" s="8" t="str"/>
      <x:c r="I2009" s="8" t="str">
        <x:v>https://open-api.lpga.or.jp/OWS/tour/2024/schedule.json</x:v>
      </x:c>
      <x:c r="J2009" s="8" t="str">
        <x:v>Held event with winner; published purse rather than sum of actual payments. JLPGA temporary members excluded from ranking.</x:v>
      </x:c>
    </x:row>
    <x:row r="2010" ht="23" customHeight="1">
      <x:c r="A2010" s="8" t="str">
        <x:v>JLPGA</x:v>
      </x:c>
      <x:c r="B2010" s="11" t="n">
        <x:v>2024</x:v>
      </x:c>
      <x:c r="C2010" s="8" t="str">
        <x:v>リゾートトラスト レディス</x:v>
      </x:c>
      <x:c r="D2010" s="11" t="str">
        <x:v>JPY</x:v>
      </x:c>
      <x:c r="E2010" s="13" t="n">
        <x:v>140000000</x:v>
      </x:c>
      <x:c r="F2010" s="8" t="str">
        <x:v>official_schedule_API</x:v>
      </x:c>
      <x:c r="G2010" s="8" t="str">
        <x:v>岩井 明愛</x:v>
      </x:c>
      <x:c r="H2010" s="8" t="str"/>
      <x:c r="I2010" s="8" t="str">
        <x:v>https://open-api.lpga.or.jp/OWS/tour/2024/schedule.json</x:v>
      </x:c>
      <x:c r="J2010" s="8" t="str">
        <x:v>Held event with winner; published purse rather than sum of actual payments. JLPGA temporary members excluded from ranking.</x:v>
      </x:c>
    </x:row>
    <x:row r="2011" ht="23" customHeight="1">
      <x:c r="A2011" s="8" t="str">
        <x:v>JLPGA Step Up</x:v>
      </x:c>
      <x:c r="B2011" s="11" t="n">
        <x:v>2024</x:v>
      </x:c>
      <x:c r="C2011" s="8" t="str">
        <x:v>地域みらいグル－プレディス佐嘉窓乃梅カップ</x:v>
      </x:c>
      <x:c r="D2011" s="11" t="str">
        <x:v>JPY</x:v>
      </x:c>
      <x:c r="E2011" s="13" t="n">
        <x:v>20000000</x:v>
      </x:c>
      <x:c r="F2011" s="8" t="str">
        <x:v>official_schedule_API</x:v>
      </x:c>
      <x:c r="G2011" s="8" t="str">
        <x:v>奥山 純菜</x:v>
      </x:c>
      <x:c r="H2011" s="8" t="str"/>
      <x:c r="I2011" s="8" t="str">
        <x:v>https://open-api.lpga.or.jp/OWS/tour/2024/schedule.json</x:v>
      </x:c>
      <x:c r="J2011" s="8" t="str">
        <x:v>Held event with winner; published purse rather than sum of actual payments. JLPGA temporary members excluded from ranking.</x:v>
      </x:c>
    </x:row>
    <x:row r="2012" ht="23" customHeight="1">
      <x:c r="A2012" s="8" t="str">
        <x:v>JLPGA</x:v>
      </x:c>
      <x:c r="B2012" s="11" t="n">
        <x:v>2024</x:v>
      </x:c>
      <x:c r="C2012" s="8" t="str">
        <x:v>ヨネックスレディスゴルフトーナメント 2024</x:v>
      </x:c>
      <x:c r="D2012" s="11" t="str">
        <x:v>JPY</x:v>
      </x:c>
      <x:c r="E2012" s="13" t="n">
        <x:v>90000000</x:v>
      </x:c>
      <x:c r="F2012" s="8" t="str">
        <x:v>official_schedule_API</x:v>
      </x:c>
      <x:c r="G2012" s="8" t="str">
        <x:v>新垣 比菜</x:v>
      </x:c>
      <x:c r="H2012" s="8" t="str"/>
      <x:c r="I2012" s="8" t="str">
        <x:v>https://open-api.lpga.or.jp/OWS/tour/2024/schedule.json</x:v>
      </x:c>
      <x:c r="J2012" s="8" t="str">
        <x:v>Held event with winner; published purse rather than sum of actual payments. JLPGA temporary members excluded from ranking.</x:v>
      </x:c>
    </x:row>
    <x:row r="2013" ht="23" customHeight="1">
      <x:c r="A2013" s="8" t="str">
        <x:v>JLPGA</x:v>
      </x:c>
      <x:c r="B2013" s="11" t="n">
        <x:v>2024</x:v>
      </x:c>
      <x:c r="C2013" s="8" t="str">
        <x:v>宮里藍 サントリーレディスオープンゴルフトーナメント</x:v>
      </x:c>
      <x:c r="D2013" s="11" t="str">
        <x:v>JPY</x:v>
      </x:c>
      <x:c r="E2013" s="13" t="n">
        <x:v>150000000</x:v>
      </x:c>
      <x:c r="F2013" s="8" t="str">
        <x:v>official_schedule_API</x:v>
      </x:c>
      <x:c r="G2013" s="8" t="str">
        <x:v>大里 桃子</x:v>
      </x:c>
      <x:c r="H2013" s="8" t="str"/>
      <x:c r="I2013" s="8" t="str">
        <x:v>https://open-api.lpga.or.jp/OWS/tour/2024/schedule.json</x:v>
      </x:c>
      <x:c r="J2013" s="8" t="str">
        <x:v>Held event with winner; published purse rather than sum of actual payments. JLPGA temporary members excluded from ranking.</x:v>
      </x:c>
    </x:row>
    <x:row r="2014" ht="23" customHeight="1">
      <x:c r="A2014" s="8" t="str">
        <x:v>JLPGA</x:v>
      </x:c>
      <x:c r="B2014" s="11" t="n">
        <x:v>2024</x:v>
      </x:c>
      <x:c r="C2014" s="8" t="str">
        <x:v>ニチレイレディス</x:v>
      </x:c>
      <x:c r="D2014" s="11" t="str">
        <x:v>JPY</x:v>
      </x:c>
      <x:c r="E2014" s="13" t="n">
        <x:v>100000000</x:v>
      </x:c>
      <x:c r="F2014" s="8" t="str">
        <x:v>official_schedule_API</x:v>
      </x:c>
      <x:c r="G2014" s="8" t="str">
        <x:v>岩井 明愛</x:v>
      </x:c>
      <x:c r="H2014" s="8" t="str"/>
      <x:c r="I2014" s="8" t="str">
        <x:v>https://open-api.lpga.or.jp/OWS/tour/2024/schedule.json</x:v>
      </x:c>
      <x:c r="J2014" s="8" t="str">
        <x:v>Held event with winner; published purse rather than sum of actual payments. JLPGA temporary members excluded from ranking.</x:v>
      </x:c>
    </x:row>
    <x:row r="2015" ht="23" customHeight="1">
      <x:c r="A2015" s="8" t="str">
        <x:v>JLPGA Step Up</x:v>
      </x:c>
      <x:c r="B2015" s="11" t="n">
        <x:v>2024</x:v>
      </x:c>
      <x:c r="C2015" s="8" t="str">
        <x:v>ユピテル・静岡新聞 SBS レディース</x:v>
      </x:c>
      <x:c r="D2015" s="11" t="str">
        <x:v>JPY</x:v>
      </x:c>
      <x:c r="E2015" s="13" t="n">
        <x:v>20000000</x:v>
      </x:c>
      <x:c r="F2015" s="8" t="str">
        <x:v>official_schedule_API</x:v>
      </x:c>
      <x:c r="G2015" s="8" t="str">
        <x:v>若林 舞衣子</x:v>
      </x:c>
      <x:c r="H2015" s="8" t="str"/>
      <x:c r="I2015" s="8" t="str">
        <x:v>https://open-api.lpga.or.jp/OWS/tour/2024/schedule.json</x:v>
      </x:c>
      <x:c r="J2015" s="8" t="str">
        <x:v>Held event with winner; published purse rather than sum of actual payments. JLPGA temporary members excluded from ranking.</x:v>
      </x:c>
    </x:row>
    <x:row r="2016" ht="23" customHeight="1">
      <x:c r="A2016" s="8" t="str">
        <x:v>JLPGA</x:v>
      </x:c>
      <x:c r="B2016" s="11" t="n">
        <x:v>2024</x:v>
      </x:c>
      <x:c r="C2016" s="8" t="str">
        <x:v>アース・モンダミンカップ</x:v>
      </x:c>
      <x:c r="D2016" s="11" t="str">
        <x:v>JPY</x:v>
      </x:c>
      <x:c r="E2016" s="13" t="n">
        <x:v>300000000</x:v>
      </x:c>
      <x:c r="F2016" s="8" t="str">
        <x:v>official_schedule_API</x:v>
      </x:c>
      <x:c r="G2016" s="8" t="str">
        <x:v>小祝 さくら</x:v>
      </x:c>
      <x:c r="H2016" s="8" t="str"/>
      <x:c r="I2016" s="8" t="str">
        <x:v>https://open-api.lpga.or.jp/OWS/tour/2024/schedule.json</x:v>
      </x:c>
      <x:c r="J2016" s="8" t="str">
        <x:v>Held event with winner; published purse rather than sum of actual payments. JLPGA temporary members excluded from ranking.</x:v>
      </x:c>
    </x:row>
    <x:row r="2017" ht="23" customHeight="1">
      <x:c r="A2017" s="8" t="str">
        <x:v>JLPGA</x:v>
      </x:c>
      <x:c r="B2017" s="11" t="n">
        <x:v>2024</x:v>
      </x:c>
      <x:c r="C2017" s="8" t="str">
        <x:v>資生堂 レディスオープン</x:v>
      </x:c>
      <x:c r="D2017" s="11" t="str">
        <x:v>JPY</x:v>
      </x:c>
      <x:c r="E2017" s="13" t="n">
        <x:v>120000000</x:v>
      </x:c>
      <x:c r="F2017" s="8" t="str">
        <x:v>official_schedule_API</x:v>
      </x:c>
      <x:c r="G2017" s="8" t="str">
        <x:v>桑木 志帆</x:v>
      </x:c>
      <x:c r="H2017" s="8" t="str"/>
      <x:c r="I2017" s="8" t="str">
        <x:v>https://open-api.lpga.or.jp/OWS/tour/2024/schedule.json</x:v>
      </x:c>
      <x:c r="J2017" s="8" t="str">
        <x:v>Held event with winner; published purse rather than sum of actual payments. JLPGA temporary members excluded from ranking.</x:v>
      </x:c>
    </x:row>
    <x:row r="2018" ht="23" customHeight="1">
      <x:c r="A2018" s="8" t="str">
        <x:v>JLPGA Step Up</x:v>
      </x:c>
      <x:c r="B2018" s="11" t="n">
        <x:v>2024</x:v>
      </x:c>
      <x:c r="C2018" s="8" t="str">
        <x:v>ロイヤルメドウカップ </x:v>
      </x:c>
      <x:c r="D2018" s="11" t="str">
        <x:v>JPY</x:v>
      </x:c>
      <x:c r="E2018" s="13" t="n">
        <x:v>20000000</x:v>
      </x:c>
      <x:c r="F2018" s="8" t="str">
        <x:v>official_schedule_API</x:v>
      </x:c>
      <x:c r="G2018" s="8" t="str">
        <x:v>石川 怜奈</x:v>
      </x:c>
      <x:c r="H2018" s="8" t="str"/>
      <x:c r="I2018" s="8" t="str">
        <x:v>https://open-api.lpga.or.jp/OWS/tour/2024/schedule.json</x:v>
      </x:c>
      <x:c r="J2018" s="8" t="str">
        <x:v>Held event with winner; published purse rather than sum of actual payments. JLPGA temporary members excluded from ranking.</x:v>
      </x:c>
    </x:row>
    <x:row r="2019" ht="23" customHeight="1">
      <x:c r="A2019" s="8" t="str">
        <x:v>JLPGA</x:v>
      </x:c>
      <x:c r="B2019" s="11" t="n">
        <x:v>2024</x:v>
      </x:c>
      <x:c r="C2019" s="8" t="str">
        <x:v>ミネベアミツミ レディス 北海道新聞カップ</x:v>
      </x:c>
      <x:c r="D2019" s="11" t="str">
        <x:v>JPY</x:v>
      </x:c>
      <x:c r="E2019" s="13" t="n">
        <x:v>100000000</x:v>
      </x:c>
      <x:c r="F2019" s="8" t="str">
        <x:v>official_schedule_API</x:v>
      </x:c>
      <x:c r="G2019" s="8" t="str">
        <x:v>川﨑 春花</x:v>
      </x:c>
      <x:c r="H2019" s="8" t="str"/>
      <x:c r="I2019" s="8" t="str">
        <x:v>https://open-api.lpga.or.jp/OWS/tour/2024/schedule.json</x:v>
      </x:c>
      <x:c r="J2019" s="8" t="str">
        <x:v>Held event with winner; published purse rather than sum of actual payments. JLPGA temporary members excluded from ranking.</x:v>
      </x:c>
    </x:row>
    <x:row r="2020" ht="23" customHeight="1">
      <x:c r="A2020" s="8" t="str">
        <x:v>JLPGA Step Up</x:v>
      </x:c>
      <x:c r="B2020" s="11" t="n">
        <x:v>2024</x:v>
      </x:c>
      <x:c r="C2020" s="8" t="str">
        <x:v>あおもりレディスオープンゴルフトーナメント</x:v>
      </x:c>
      <x:c r="D2020" s="11" t="str">
        <x:v>JPY</x:v>
      </x:c>
      <x:c r="E2020" s="13" t="n">
        <x:v>20000000</x:v>
      </x:c>
      <x:c r="F2020" s="8" t="str">
        <x:v>official_schedule_API</x:v>
      </x:c>
      <x:c r="G2020" s="8" t="str">
        <x:v>成澤 祐美</x:v>
      </x:c>
      <x:c r="H2020" s="8" t="str"/>
      <x:c r="I2020" s="8" t="str">
        <x:v>https://open-api.lpga.or.jp/OWS/tour/2024/schedule.json</x:v>
      </x:c>
      <x:c r="J2020" s="8" t="str">
        <x:v>Held event with winner; published purse rather than sum of actual payments. JLPGA temporary members excluded from ranking.</x:v>
      </x:c>
    </x:row>
    <x:row r="2021" ht="23" customHeight="1">
      <x:c r="A2021" s="8" t="str">
        <x:v>JLPGA</x:v>
      </x:c>
      <x:c r="B2021" s="11" t="n">
        <x:v>2024</x:v>
      </x:c>
      <x:c r="C2021" s="8" t="str">
        <x:v>大東建託・いい部屋ネットレディス</x:v>
      </x:c>
      <x:c r="D2021" s="11" t="str">
        <x:v>JPY</x:v>
      </x:c>
      <x:c r="E2021" s="13" t="n">
        <x:v>120000000</x:v>
      </x:c>
      <x:c r="F2021" s="8" t="str">
        <x:v>official_schedule_API</x:v>
      </x:c>
      <x:c r="G2021" s="8" t="str">
        <x:v>川﨑 春花</x:v>
      </x:c>
      <x:c r="H2021" s="8" t="str"/>
      <x:c r="I2021" s="8" t="str">
        <x:v>https://open-api.lpga.or.jp/OWS/tour/2024/schedule.json</x:v>
      </x:c>
      <x:c r="J2021" s="8" t="str">
        <x:v>Held event with winner; published purse rather than sum of actual payments. JLPGA temporary members excluded from ranking.</x:v>
      </x:c>
    </x:row>
    <x:row r="2022" ht="23" customHeight="1">
      <x:c r="A2022" s="8" t="str">
        <x:v>JLPGA Step Up</x:v>
      </x:c>
      <x:c r="B2022" s="11" t="n">
        <x:v>2024</x:v>
      </x:c>
      <x:c r="C2022" s="8" t="str">
        <x:v>カストロールレディース</x:v>
      </x:c>
      <x:c r="D2022" s="11" t="str">
        <x:v>JPY</x:v>
      </x:c>
      <x:c r="E2022" s="13" t="n">
        <x:v>20000000</x:v>
      </x:c>
      <x:c r="F2022" s="8" t="str">
        <x:v>official_schedule_API</x:v>
      </x:c>
      <x:c r="G2022" s="8" t="str">
        <x:v>山本 景子</x:v>
      </x:c>
      <x:c r="H2022" s="8" t="str"/>
      <x:c r="I2022" s="8" t="str">
        <x:v>https://open-api.lpga.or.jp/OWS/tour/2024/schedule.json</x:v>
      </x:c>
      <x:c r="J2022" s="8" t="str">
        <x:v>Held event with winner; published purse rather than sum of actual payments. JLPGA temporary members excluded from ranking.</x:v>
      </x:c>
    </x:row>
    <x:row r="2023" ht="23" customHeight="1">
      <x:c r="A2023" s="8" t="str">
        <x:v>JLPGA</x:v>
      </x:c>
      <x:c r="B2023" s="11" t="n">
        <x:v>2024</x:v>
      </x:c>
      <x:c r="C2023" s="8" t="str">
        <x:v>北海道 ｍｅｉｊｉ カップ</x:v>
      </x:c>
      <x:c r="D2023" s="11" t="str">
        <x:v>JPY</x:v>
      </x:c>
      <x:c r="E2023" s="13" t="n">
        <x:v>90000000</x:v>
      </x:c>
      <x:c r="F2023" s="8" t="str">
        <x:v>official_schedule_API</x:v>
      </x:c>
      <x:c r="G2023" s="8" t="str">
        <x:v>竹田 麗央</x:v>
      </x:c>
      <x:c r="H2023" s="8" t="str"/>
      <x:c r="I2023" s="8" t="str">
        <x:v>https://open-api.lpga.or.jp/OWS/tour/2024/schedule.json</x:v>
      </x:c>
      <x:c r="J2023" s="8" t="str">
        <x:v>Held event with winner; published purse rather than sum of actual payments. JLPGA temporary members excluded from ranking.</x:v>
      </x:c>
    </x:row>
    <x:row r="2024" ht="23" customHeight="1">
      <x:c r="A2024" s="8" t="str">
        <x:v>JLPGA</x:v>
      </x:c>
      <x:c r="B2024" s="11" t="n">
        <x:v>2024</x:v>
      </x:c>
      <x:c r="C2024" s="8" t="str">
        <x:v>NEC軽井沢72ゴルフトーナメント</x:v>
      </x:c>
      <x:c r="D2024" s="11" t="str">
        <x:v>JPY</x:v>
      </x:c>
      <x:c r="E2024" s="13" t="n">
        <x:v>100000000</x:v>
      </x:c>
      <x:c r="F2024" s="8" t="str">
        <x:v>official_schedule_API</x:v>
      </x:c>
      <x:c r="G2024" s="8" t="str">
        <x:v>河本 結</x:v>
      </x:c>
      <x:c r="H2024" s="8" t="str"/>
      <x:c r="I2024" s="8" t="str">
        <x:v>https://open-api.lpga.or.jp/OWS/tour/2024/schedule.json</x:v>
      </x:c>
      <x:c r="J2024" s="8" t="str">
        <x:v>Held event with winner; published purse rather than sum of actual payments. JLPGA temporary members excluded from ranking.</x:v>
      </x:c>
    </x:row>
    <x:row r="2025" ht="23" customHeight="1">
      <x:c r="A2025" s="8" t="str">
        <x:v>JLPGA</x:v>
      </x:c>
      <x:c r="B2025" s="11" t="n">
        <x:v>2024</x:v>
      </x:c>
      <x:c r="C2025" s="8" t="str">
        <x:v>CAT Ladies 2024</x:v>
      </x:c>
      <x:c r="D2025" s="11" t="str">
        <x:v>JPY</x:v>
      </x:c>
      <x:c r="E2025" s="13" t="n">
        <x:v>60000000</x:v>
      </x:c>
      <x:c r="F2025" s="8" t="str">
        <x:v>official_schedule_API</x:v>
      </x:c>
      <x:c r="G2025" s="8" t="str">
        <x:v>川﨑 春花</x:v>
      </x:c>
      <x:c r="H2025" s="8" t="str"/>
      <x:c r="I2025" s="8" t="str">
        <x:v>https://open-api.lpga.or.jp/OWS/tour/2024/schedule.json</x:v>
      </x:c>
      <x:c r="J2025" s="8" t="str">
        <x:v>Held event with winner; published purse rather than sum of actual payments. JLPGA temporary members excluded from ranking.</x:v>
      </x:c>
    </x:row>
    <x:row r="2026" ht="23" customHeight="1">
      <x:c r="A2026" s="8" t="str">
        <x:v>JLPGA</x:v>
      </x:c>
      <x:c r="B2026" s="11" t="n">
        <x:v>2024</x:v>
      </x:c>
      <x:c r="C2026" s="8" t="str">
        <x:v>ニトリレディスゴルフトーナメント</x:v>
      </x:c>
      <x:c r="D2026" s="11" t="str">
        <x:v>JPY</x:v>
      </x:c>
      <x:c r="E2026" s="13" t="n">
        <x:v>100000000</x:v>
      </x:c>
      <x:c r="F2026" s="8" t="str">
        <x:v>official_schedule_API</x:v>
      </x:c>
      <x:c r="G2026" s="8" t="str">
        <x:v>桑木 志帆</x:v>
      </x:c>
      <x:c r="H2026" s="8" t="str"/>
      <x:c r="I2026" s="8" t="str">
        <x:v>https://open-api.lpga.or.jp/OWS/tour/2024/schedule.json</x:v>
      </x:c>
      <x:c r="J2026" s="8" t="str">
        <x:v>Held event with winner; published purse rather than sum of actual payments. JLPGA temporary members excluded from ranking.</x:v>
      </x:c>
    </x:row>
    <x:row r="2027" ht="23" customHeight="1">
      <x:c r="A2027" s="8" t="str">
        <x:v>JLPGA Step Up</x:v>
      </x:c>
      <x:c r="B2027" s="11" t="n">
        <x:v>2024</x:v>
      </x:c>
      <x:c r="C2027" s="8" t="str">
        <x:v>山陰ご縁むす美レディース</x:v>
      </x:c>
      <x:c r="D2027" s="11" t="str">
        <x:v>JPY</x:v>
      </x:c>
      <x:c r="E2027" s="13" t="n">
        <x:v>20000000</x:v>
      </x:c>
      <x:c r="F2027" s="8" t="str">
        <x:v>official_schedule_API</x:v>
      </x:c>
      <x:c r="G2027" s="8" t="str">
        <x:v>桑山 紗月</x:v>
      </x:c>
      <x:c r="H2027" s="8" t="str"/>
      <x:c r="I2027" s="8" t="str">
        <x:v>https://open-api.lpga.or.jp/OWS/tour/2024/schedule.json</x:v>
      </x:c>
      <x:c r="J2027" s="8" t="str">
        <x:v>Held event with winner; published purse rather than sum of actual payments. JLPGA temporary members excluded from ranking.</x:v>
      </x:c>
    </x:row>
    <x:row r="2028" ht="23" customHeight="1">
      <x:c r="A2028" s="8" t="str">
        <x:v>JLPGA</x:v>
      </x:c>
      <x:c r="B2028" s="11" t="n">
        <x:v>2024</x:v>
      </x:c>
      <x:c r="C2028" s="8" t="str">
        <x:v>ゴルフ５レディスプロゴルフトーナメント</x:v>
      </x:c>
      <x:c r="D2028" s="11" t="str">
        <x:v>JPY</x:v>
      </x:c>
      <x:c r="E2028" s="13" t="n">
        <x:v>70000000</x:v>
      </x:c>
      <x:c r="F2028" s="8" t="str">
        <x:v>official_schedule_API</x:v>
      </x:c>
      <x:c r="G2028" s="8" t="str">
        <x:v>竹田 麗央</x:v>
      </x:c>
      <x:c r="H2028" s="8" t="str"/>
      <x:c r="I2028" s="8" t="str">
        <x:v>https://open-api.lpga.or.jp/OWS/tour/2024/schedule.json</x:v>
      </x:c>
      <x:c r="J2028" s="8" t="str">
        <x:v>Held event with winner; published purse rather than sum of actual payments. JLPGA temporary members excluded from ranking.</x:v>
      </x:c>
    </x:row>
    <x:row r="2029" ht="23" customHeight="1">
      <x:c r="A2029" s="8" t="str">
        <x:v>JLPGA</x:v>
      </x:c>
      <x:c r="B2029" s="11" t="n">
        <x:v>2024</x:v>
      </x:c>
      <x:c r="C2029" s="8" t="str">
        <x:v>ソニー 日本女子プロゴルフ選手権大会</x:v>
      </x:c>
      <x:c r="D2029" s="11" t="str">
        <x:v>JPY</x:v>
      </x:c>
      <x:c r="E2029" s="13" t="n">
        <x:v>200000000</x:v>
      </x:c>
      <x:c r="F2029" s="8" t="str">
        <x:v>official_schedule_API</x:v>
      </x:c>
      <x:c r="G2029" s="8" t="str">
        <x:v>竹田 麗央</x:v>
      </x:c>
      <x:c r="H2029" s="8" t="str"/>
      <x:c r="I2029" s="8" t="str">
        <x:v>https://open-api.lpga.or.jp/OWS/tour/2024/schedule.json</x:v>
      </x:c>
      <x:c r="J2029" s="8" t="str">
        <x:v>Held event with winner; published purse rather than sum of actual payments. JLPGA temporary members excluded from ranking.</x:v>
      </x:c>
    </x:row>
    <x:row r="2030" ht="23" customHeight="1">
      <x:c r="A2030" s="8" t="str">
        <x:v>JLPGA</x:v>
      </x:c>
      <x:c r="B2030" s="11" t="n">
        <x:v>2024</x:v>
      </x:c>
      <x:c r="C2030" s="8" t="str">
        <x:v>第55回住友生命Vitalityレディス 東海クラシック</x:v>
      </x:c>
      <x:c r="D2030" s="11" t="str">
        <x:v>JPY</x:v>
      </x:c>
      <x:c r="E2030" s="13" t="n">
        <x:v>100000000</x:v>
      </x:c>
      <x:c r="F2030" s="8" t="str">
        <x:v>official_schedule_API</x:v>
      </x:c>
      <x:c r="G2030" s="8" t="str">
        <x:v>岩井 明愛</x:v>
      </x:c>
      <x:c r="H2030" s="8" t="str"/>
      <x:c r="I2030" s="8" t="str">
        <x:v>https://open-api.lpga.or.jp/OWS/tour/2024/schedule.json</x:v>
      </x:c>
      <x:c r="J2030" s="8" t="str">
        <x:v>Held event with winner; published purse rather than sum of actual payments. JLPGA temporary members excluded from ranking.</x:v>
      </x:c>
    </x:row>
    <x:row r="2031" ht="23" customHeight="1">
      <x:c r="A2031" s="8" t="str">
        <x:v>JLPGA Step Up</x:v>
      </x:c>
      <x:c r="B2031" s="11" t="n">
        <x:v>2024</x:v>
      </x:c>
      <x:c r="C2031" s="8" t="str">
        <x:v>山陽新聞レディースカップ</x:v>
      </x:c>
      <x:c r="D2031" s="11" t="str">
        <x:v>JPY</x:v>
      </x:c>
      <x:c r="E2031" s="13" t="n">
        <x:v>30000000</x:v>
      </x:c>
      <x:c r="F2031" s="8" t="str">
        <x:v>official_schedule_API</x:v>
      </x:c>
      <x:c r="G2031" s="8" t="str">
        <x:v>木下 彩</x:v>
      </x:c>
      <x:c r="H2031" s="8" t="str"/>
      <x:c r="I2031" s="8" t="str">
        <x:v>https://open-api.lpga.or.jp/OWS/tour/2024/schedule.json</x:v>
      </x:c>
      <x:c r="J2031" s="8" t="str">
        <x:v>Held event with winner; published purse rather than sum of actual payments. JLPGA temporary members excluded from ranking.</x:v>
      </x:c>
    </x:row>
    <x:row r="2032" ht="23" customHeight="1">
      <x:c r="A2032" s="8" t="str">
        <x:v>JLPGA Step Up</x:v>
      </x:c>
      <x:c r="B2032" s="11" t="n">
        <x:v>2024</x:v>
      </x:c>
      <x:c r="C2032" s="8" t="str">
        <x:v>2024 中国新聞ちゅーピーレディースカップ</x:v>
      </x:c>
      <x:c r="D2032" s="11" t="str">
        <x:v>JPY</x:v>
      </x:c>
      <x:c r="E2032" s="13" t="n">
        <x:v>20000000</x:v>
      </x:c>
      <x:c r="F2032" s="8" t="str">
        <x:v>official_schedule_API</x:v>
      </x:c>
      <x:c r="G2032" s="8" t="str">
        <x:v>権藤 可恋</x:v>
      </x:c>
      <x:c r="H2032" s="8" t="str"/>
      <x:c r="I2032" s="8" t="str">
        <x:v>https://open-api.lpga.or.jp/OWS/tour/2024/schedule.json</x:v>
      </x:c>
      <x:c r="J2032" s="8" t="str">
        <x:v>Held event with winner; published purse rather than sum of actual payments. JLPGA temporary members excluded from ranking.</x:v>
      </x:c>
    </x:row>
    <x:row r="2033" ht="23" customHeight="1">
      <x:c r="A2033" s="8" t="str">
        <x:v>JLPGA</x:v>
      </x:c>
      <x:c r="B2033" s="11" t="n">
        <x:v>2024</x:v>
      </x:c>
      <x:c r="C2033" s="8" t="str">
        <x:v>第51回ミヤギテレビ杯ダンロップ女子オープンゴルフトーナメント</x:v>
      </x:c>
      <x:c r="D2033" s="11" t="str">
        <x:v>JPY</x:v>
      </x:c>
      <x:c r="E2033" s="13" t="n">
        <x:v>70000000</x:v>
      </x:c>
      <x:c r="F2033" s="8" t="str">
        <x:v>official_schedule_API</x:v>
      </x:c>
      <x:c r="G2033" s="8" t="str">
        <x:v>安田 祐香</x:v>
      </x:c>
      <x:c r="H2033" s="8" t="str"/>
      <x:c r="I2033" s="8" t="str">
        <x:v>https://open-api.lpga.or.jp/OWS/tour/2024/schedule.json</x:v>
      </x:c>
      <x:c r="J2033" s="8" t="str">
        <x:v>Held event with winner; published purse rather than sum of actual payments. JLPGA temporary members excluded from ranking.</x:v>
      </x:c>
    </x:row>
    <x:row r="2034" ht="23" customHeight="1">
      <x:c r="A2034" s="8" t="str">
        <x:v>JLPGA Step Up</x:v>
      </x:c>
      <x:c r="B2034" s="11" t="n">
        <x:v>2024</x:v>
      </x:c>
      <x:c r="C2034" s="8" t="str">
        <x:v>Sky レディースABC杯</x:v>
      </x:c>
      <x:c r="D2034" s="11" t="str">
        <x:v>JPY</x:v>
      </x:c>
      <x:c r="E2034" s="13" t="n">
        <x:v>40000000</x:v>
      </x:c>
      <x:c r="F2034" s="8" t="str">
        <x:v>official_schedule_API</x:v>
      </x:c>
      <x:c r="G2034" s="8" t="str">
        <x:v>岡山 絵里</x:v>
      </x:c>
      <x:c r="H2034" s="8" t="str"/>
      <x:c r="I2034" s="8" t="str">
        <x:v>https://open-api.lpga.or.jp/OWS/tour/2024/schedule.json</x:v>
      </x:c>
      <x:c r="J2034" s="8" t="str">
        <x:v>Held event with winner; published purse rather than sum of actual payments. JLPGA temporary members excluded from ranking.</x:v>
      </x:c>
    </x:row>
    <x:row r="2035" ht="23" customHeight="1">
      <x:c r="A2035" s="8" t="str">
        <x:v>JLPGA</x:v>
      </x:c>
      <x:c r="B2035" s="11" t="n">
        <x:v>2024</x:v>
      </x:c>
      <x:c r="C2035" s="8" t="str">
        <x:v>日本女子オープンゴルフ選手権</x:v>
      </x:c>
      <x:c r="D2035" s="11" t="str">
        <x:v>JPY</x:v>
      </x:c>
      <x:c r="E2035" s="13" t="n">
        <x:v>150000000</x:v>
      </x:c>
      <x:c r="F2035" s="8" t="str">
        <x:v>official_schedule_API</x:v>
      </x:c>
      <x:c r="G2035" s="8" t="str">
        <x:v>竹田 麗央</x:v>
      </x:c>
      <x:c r="H2035" s="8" t="str"/>
      <x:c r="I2035" s="8" t="str">
        <x:v>https://open-api.lpga.or.jp/OWS/tour/2024/schedule.json</x:v>
      </x:c>
      <x:c r="J2035" s="8" t="str">
        <x:v>Held event with winner; published purse rather than sum of actual payments. JLPGA temporary members excluded from ranking.</x:v>
      </x:c>
    </x:row>
    <x:row r="2036" ht="23" customHeight="1">
      <x:c r="A2036" s="8" t="str">
        <x:v>JLPGA Step Up</x:v>
      </x:c>
      <x:c r="B2036" s="11" t="n">
        <x:v>2024</x:v>
      </x:c>
      <x:c r="C2036" s="8" t="str">
        <x:v>ルートインカップ 上田丸子グランヴィリオレディース</x:v>
      </x:c>
      <x:c r="D2036" s="11" t="str">
        <x:v>JPY</x:v>
      </x:c>
      <x:c r="E2036" s="13" t="n">
        <x:v>20000000</x:v>
      </x:c>
      <x:c r="F2036" s="8" t="str">
        <x:v>official_schedule_API</x:v>
      </x:c>
      <x:c r="G2036" s="8" t="str">
        <x:v>黄 アルム</x:v>
      </x:c>
      <x:c r="H2036" s="8" t="str"/>
      <x:c r="I2036" s="8" t="str">
        <x:v>https://open-api.lpga.or.jp/OWS/tour/2024/schedule.json</x:v>
      </x:c>
      <x:c r="J2036" s="8" t="str">
        <x:v>Held event with winner; published purse rather than sum of actual payments. JLPGA temporary members excluded from ranking.</x:v>
      </x:c>
    </x:row>
    <x:row r="2037" ht="23" customHeight="1">
      <x:c r="A2037" s="8" t="str">
        <x:v>JLPGA</x:v>
      </x:c>
      <x:c r="B2037" s="11" t="n">
        <x:v>2024</x:v>
      </x:c>
      <x:c r="C2037" s="8" t="str">
        <x:v>スタンレーレディスホンダゴルフトーナメント</x:v>
      </x:c>
      <x:c r="D2037" s="11" t="str">
        <x:v>JPY</x:v>
      </x:c>
      <x:c r="E2037" s="13" t="n">
        <x:v>120000000</x:v>
      </x:c>
      <x:c r="F2037" s="8" t="str">
        <x:v>official_schedule_API</x:v>
      </x:c>
      <x:c r="G2037" s="8" t="str">
        <x:v>佐藤 心結</x:v>
      </x:c>
      <x:c r="H2037" s="8" t="str"/>
      <x:c r="I2037" s="8" t="str">
        <x:v>https://open-api.lpga.or.jp/OWS/tour/2024/schedule.json</x:v>
      </x:c>
      <x:c r="J2037" s="8" t="str">
        <x:v>Held event with winner; published purse rather than sum of actual payments. JLPGA temporary members excluded from ranking.</x:v>
      </x:c>
    </x:row>
    <x:row r="2038" ht="23" customHeight="1">
      <x:c r="A2038" s="8" t="str">
        <x:v>JLPGA Step Up</x:v>
      </x:c>
      <x:c r="B2038" s="11" t="n">
        <x:v>2024</x:v>
      </x:c>
      <x:c r="C2038" s="8" t="str">
        <x:v>ECCレディスゴルフトーナメント</x:v>
      </x:c>
      <x:c r="D2038" s="11" t="str">
        <x:v>JPY</x:v>
      </x:c>
      <x:c r="E2038" s="13" t="n">
        <x:v>20000000</x:v>
      </x:c>
      <x:c r="F2038" s="8" t="str">
        <x:v>official_schedule_API</x:v>
      </x:c>
      <x:c r="G2038" s="8" t="str">
        <x:v>山城 奈々</x:v>
      </x:c>
      <x:c r="H2038" s="8" t="str"/>
      <x:c r="I2038" s="8" t="str">
        <x:v>https://open-api.lpga.or.jp/OWS/tour/2024/schedule.json</x:v>
      </x:c>
      <x:c r="J2038" s="8" t="str">
        <x:v>Held event with winner; published purse rather than sum of actual payments. JLPGA temporary members excluded from ranking.</x:v>
      </x:c>
    </x:row>
    <x:row r="2039" ht="23" customHeight="1">
      <x:c r="A2039" s="8" t="str">
        <x:v>JLPGA</x:v>
      </x:c>
      <x:c r="B2039" s="11" t="n">
        <x:v>2024</x:v>
      </x:c>
      <x:c r="C2039" s="8" t="str">
        <x:v>富士通レディース 2024</x:v>
      </x:c>
      <x:c r="D2039" s="11" t="str">
        <x:v>JPY</x:v>
      </x:c>
      <x:c r="E2039" s="13" t="n">
        <x:v>100000000</x:v>
      </x:c>
      <x:c r="F2039" s="8" t="str">
        <x:v>official_schedule_API</x:v>
      </x:c>
      <x:c r="G2039" s="8" t="str">
        <x:v>山下 美夢有</x:v>
      </x:c>
      <x:c r="H2039" s="8" t="str"/>
      <x:c r="I2039" s="8" t="str">
        <x:v>https://open-api.lpga.or.jp/OWS/tour/2024/schedule.json</x:v>
      </x:c>
      <x:c r="J2039" s="8" t="str">
        <x:v>Held event with winner; published purse rather than sum of actual payments. JLPGA temporary members excluded from ranking.</x:v>
      </x:c>
    </x:row>
    <x:row r="2040" ht="23" customHeight="1">
      <x:c r="A2040" s="8" t="str">
        <x:v>JLPGA</x:v>
      </x:c>
      <x:c r="B2040" s="11" t="n">
        <x:v>2024</x:v>
      </x:c>
      <x:c r="C2040" s="8" t="str">
        <x:v>NOBUTA GROUP マスターズGC レディース</x:v>
      </x:c>
      <x:c r="D2040" s="11" t="str">
        <x:v>JPY</x:v>
      </x:c>
      <x:c r="E2040" s="13" t="n">
        <x:v>200000000</x:v>
      </x:c>
      <x:c r="F2040" s="8" t="str">
        <x:v>official_schedule_API</x:v>
      </x:c>
      <x:c r="G2040" s="8" t="str">
        <x:v>イ ミニョン</x:v>
      </x:c>
      <x:c r="H2040" s="8" t="str"/>
      <x:c r="I2040" s="8" t="str">
        <x:v>https://open-api.lpga.or.jp/OWS/tour/2024/schedule.json</x:v>
      </x:c>
      <x:c r="J2040" s="8" t="str">
        <x:v>Held event with winner; published purse rather than sum of actual payments. JLPGA temporary members excluded from ranking.</x:v>
      </x:c>
    </x:row>
    <x:row r="2041" ht="23" customHeight="1">
      <x:c r="A2041" s="8" t="str">
        <x:v>JLPGA Step Up</x:v>
      </x:c>
      <x:c r="B2041" s="11" t="n">
        <x:v>2024</x:v>
      </x:c>
      <x:c r="C2041" s="8" t="str">
        <x:v>サロンパスレディスオープン</x:v>
      </x:c>
      <x:c r="D2041" s="11" t="str">
        <x:v>JPY</x:v>
      </x:c>
      <x:c r="E2041" s="13" t="n">
        <x:v>20000000</x:v>
      </x:c>
      <x:c r="F2041" s="8" t="str">
        <x:v>official_schedule_API</x:v>
      </x:c>
      <x:c r="G2041" s="8" t="str">
        <x:v>藤本 麻子</x:v>
      </x:c>
      <x:c r="H2041" s="8" t="str"/>
      <x:c r="I2041" s="8" t="str">
        <x:v>https://open-api.lpga.or.jp/OWS/tour/2024/schedule.json</x:v>
      </x:c>
      <x:c r="J2041" s="8" t="str">
        <x:v>Held event with winner; published purse rather than sum of actual payments. JLPGA temporary members excluded from ranking.</x:v>
      </x:c>
    </x:row>
    <x:row r="2042" ht="23" customHeight="1">
      <x:c r="A2042" s="8" t="str">
        <x:v>JLPGA Step Up</x:v>
      </x:c>
      <x:c r="B2042" s="11" t="n">
        <x:v>2024</x:v>
      </x:c>
      <x:c r="C2042" s="8" t="str">
        <x:v>ヒルズレディース森ビルカップ</x:v>
      </x:c>
      <x:c r="D2042" s="11" t="str">
        <x:v>JPY</x:v>
      </x:c>
      <x:c r="E2042" s="13" t="n">
        <x:v>20000000</x:v>
      </x:c>
      <x:c r="F2042" s="8" t="str">
        <x:v>official_schedule_API</x:v>
      </x:c>
      <x:c r="G2042" s="8" t="str">
        <x:v>森井 あやめ</x:v>
      </x:c>
      <x:c r="H2042" s="8" t="str"/>
      <x:c r="I2042" s="8" t="str">
        <x:v>https://open-api.lpga.or.jp/OWS/tour/2024/schedule.json</x:v>
      </x:c>
      <x:c r="J2042" s="8" t="str">
        <x:v>Held event with winner; published purse rather than sum of actual payments. JLPGA temporary members excluded from ranking.</x:v>
      </x:c>
    </x:row>
    <x:row r="2043" ht="23" customHeight="1">
      <x:c r="A2043" s="8" t="str">
        <x:v>JLPGA</x:v>
      </x:c>
      <x:c r="B2043" s="11" t="n">
        <x:v>2024</x:v>
      </x:c>
      <x:c r="C2043" s="8" t="str">
        <x:v>樋口久子 三菱電機レディスゴルフトーナメント</x:v>
      </x:c>
      <x:c r="D2043" s="11" t="str">
        <x:v>JPY</x:v>
      </x:c>
      <x:c r="E2043" s="13" t="n">
        <x:v>100000000</x:v>
      </x:c>
      <x:c r="F2043" s="8" t="str">
        <x:v>official_schedule_API</x:v>
      </x:c>
      <x:c r="G2043" s="8" t="str">
        <x:v>岩井 千怜</x:v>
      </x:c>
      <x:c r="H2043" s="8" t="str"/>
      <x:c r="I2043" s="8" t="str">
        <x:v>https://open-api.lpga.or.jp/OWS/tour/2024/schedule.json</x:v>
      </x:c>
      <x:c r="J2043" s="8" t="str">
        <x:v>Held event with winner; published purse rather than sum of actual payments. JLPGA temporary members excluded from ranking.</x:v>
      </x:c>
    </x:row>
    <x:row r="2044" ht="23" customHeight="1">
      <x:c r="A2044" s="8" t="str">
        <x:v>JLPGA</x:v>
      </x:c>
      <x:c r="B2044" s="11" t="n">
        <x:v>2024</x:v>
      </x:c>
      <x:c r="C2044" s="8" t="str">
        <x:v>TOTO ジャパンクラシック</x:v>
      </x:c>
      <x:c r="D2044" s="11" t="str">
        <x:v>USD</x:v>
      </x:c>
      <x:c r="E2044" s="13" t="n">
        <x:v>2000000</x:v>
      </x:c>
      <x:c r="F2044" s="8" t="str">
        <x:v>official_schedule_API</x:v>
      </x:c>
      <x:c r="G2044" s="8" t="str">
        <x:v>竹田 麗央</x:v>
      </x:c>
      <x:c r="H2044" s="8" t="str"/>
      <x:c r="I2044" s="8" t="str">
        <x:v>https://open-api.lpga.or.jp/OWS/tour/2024/schedule.json</x:v>
      </x:c>
      <x:c r="J2044" s="8" t="str">
        <x:v>Held event with winner; published purse rather than sum of actual payments. JLPGA temporary members excluded from ranking.</x:v>
      </x:c>
    </x:row>
    <x:row r="2045" ht="23" customHeight="1">
      <x:c r="A2045" s="8" t="str">
        <x:v>JLPGA Step Up</x:v>
      </x:c>
      <x:c r="B2045" s="11" t="n">
        <x:v>2024</x:v>
      </x:c>
      <x:c r="C2045" s="8" t="str">
        <x:v>明治安田レディスオープンゴルフトーナメント</x:v>
      </x:c>
      <x:c r="D2045" s="11" t="str">
        <x:v>JPY</x:v>
      </x:c>
      <x:c r="E2045" s="13" t="n">
        <x:v>20000000</x:v>
      </x:c>
      <x:c r="F2045" s="8" t="str">
        <x:v>official_schedule_API</x:v>
      </x:c>
      <x:c r="G2045" s="8" t="str">
        <x:v>サイ ペイイン</x:v>
      </x:c>
      <x:c r="H2045" s="8" t="str"/>
      <x:c r="I2045" s="8" t="str">
        <x:v>https://open-api.lpga.or.jp/OWS/tour/2024/schedule.json</x:v>
      </x:c>
      <x:c r="J2045" s="8" t="str">
        <x:v>Held event with winner; published purse rather than sum of actual payments. JLPGA temporary members excluded from ranking.</x:v>
      </x:c>
    </x:row>
    <x:row r="2046" ht="23" customHeight="1">
      <x:c r="A2046" s="8" t="str">
        <x:v>JLPGA Step Up</x:v>
      </x:c>
      <x:c r="B2046" s="11" t="n">
        <x:v>2024</x:v>
      </x:c>
      <x:c r="C2046" s="8" t="str">
        <x:v>山口周南レディースカップ</x:v>
      </x:c>
      <x:c r="D2046" s="11" t="str">
        <x:v>JPY</x:v>
      </x:c>
      <x:c r="E2046" s="13" t="n">
        <x:v>20000000</x:v>
      </x:c>
      <x:c r="F2046" s="8" t="str">
        <x:v>official_schedule_API</x:v>
      </x:c>
      <x:c r="G2046" s="8" t="str">
        <x:v>高橋 しずく</x:v>
      </x:c>
      <x:c r="H2046" s="8" t="str"/>
      <x:c r="I2046" s="8" t="str">
        <x:v>https://open-api.lpga.or.jp/OWS/tour/2024/schedule.json</x:v>
      </x:c>
      <x:c r="J2046" s="8" t="str">
        <x:v>Held event with winner; published purse rather than sum of actual payments. JLPGA temporary members excluded from ranking.</x:v>
      </x:c>
    </x:row>
    <x:row r="2047" ht="23" customHeight="1">
      <x:c r="A2047" s="8" t="str">
        <x:v>JLPGA</x:v>
      </x:c>
      <x:c r="B2047" s="11" t="n">
        <x:v>2024</x:v>
      </x:c>
      <x:c r="C2047" s="8" t="str">
        <x:v>第40回伊藤園レディスゴルフトーナメント</x:v>
      </x:c>
      <x:c r="D2047" s="11" t="str">
        <x:v>JPY</x:v>
      </x:c>
      <x:c r="E2047" s="13" t="n">
        <x:v>100000000</x:v>
      </x:c>
      <x:c r="F2047" s="8" t="str">
        <x:v>official_schedule_API</x:v>
      </x:c>
      <x:c r="G2047" s="8" t="str">
        <x:v>山内 日菜子</x:v>
      </x:c>
      <x:c r="H2047" s="8" t="str"/>
      <x:c r="I2047" s="8" t="str">
        <x:v>https://open-api.lpga.or.jp/OWS/tour/2024/schedule.json</x:v>
      </x:c>
      <x:c r="J2047" s="8" t="str">
        <x:v>Held event with winner; published purse rather than sum of actual payments. JLPGA temporary members excluded from ranking.</x:v>
      </x:c>
    </x:row>
    <x:row r="2048" ht="23" customHeight="1">
      <x:c r="A2048" s="8" t="str">
        <x:v>JLPGA Step Up</x:v>
      </x:c>
      <x:c r="B2048" s="11" t="n">
        <x:v>2024</x:v>
      </x:c>
      <x:c r="C2048" s="8" t="str">
        <x:v>京都レディースオープン</x:v>
      </x:c>
      <x:c r="D2048" s="11" t="str">
        <x:v>JPY</x:v>
      </x:c>
      <x:c r="E2048" s="13" t="n">
        <x:v>20000000</x:v>
      </x:c>
      <x:c r="F2048" s="8" t="str">
        <x:v>official_schedule_API</x:v>
      </x:c>
      <x:c r="G2048" s="8" t="str">
        <x:v>山城 奈々</x:v>
      </x:c>
      <x:c r="H2048" s="8" t="str"/>
      <x:c r="I2048" s="8" t="str">
        <x:v>https://open-api.lpga.or.jp/OWS/tour/2024/schedule.json</x:v>
      </x:c>
      <x:c r="J2048" s="8" t="str">
        <x:v>Held event with winner; published purse rather than sum of actual payments. JLPGA temporary members excluded from ranking.</x:v>
      </x:c>
    </x:row>
    <x:row r="2049" ht="23" customHeight="1">
      <x:c r="A2049" s="8" t="str">
        <x:v>JLPGA</x:v>
      </x:c>
      <x:c r="B2049" s="11" t="n">
        <x:v>2024</x:v>
      </x:c>
      <x:c r="C2049" s="8" t="str">
        <x:v>第43回大王製紙エリエールレディスオープン</x:v>
      </x:c>
      <x:c r="D2049" s="11" t="str">
        <x:v>JPY</x:v>
      </x:c>
      <x:c r="E2049" s="13" t="n">
        <x:v>100000000</x:v>
      </x:c>
      <x:c r="F2049" s="8" t="str">
        <x:v>official_schedule_API</x:v>
      </x:c>
      <x:c r="G2049" s="8" t="str">
        <x:v>山下 美夢有</x:v>
      </x:c>
      <x:c r="H2049" s="8" t="str"/>
      <x:c r="I2049" s="8" t="str">
        <x:v>https://open-api.lpga.or.jp/OWS/tour/2024/schedule.json</x:v>
      </x:c>
      <x:c r="J2049" s="8" t="str">
        <x:v>Held event with winner; published purse rather than sum of actual payments. JLPGA temporary members excluded from ranking.</x:v>
      </x:c>
    </x:row>
    <x:row r="2050" ht="23" customHeight="1">
      <x:c r="A2050" s="8" t="str">
        <x:v>JLPGA</x:v>
      </x:c>
      <x:c r="B2050" s="11" t="n">
        <x:v>2024</x:v>
      </x:c>
      <x:c r="C2050" s="8" t="str">
        <x:v>JLPGAツアーチャンピオンシップリコーカップ</x:v>
      </x:c>
      <x:c r="D2050" s="11" t="str">
        <x:v>JPY</x:v>
      </x:c>
      <x:c r="E2050" s="13" t="n">
        <x:v>120000000</x:v>
      </x:c>
      <x:c r="F2050" s="8" t="str">
        <x:v>official_schedule_API</x:v>
      </x:c>
      <x:c r="G2050" s="8" t="str">
        <x:v>桑木 志帆</x:v>
      </x:c>
      <x:c r="H2050" s="8" t="str"/>
      <x:c r="I2050" s="8" t="str">
        <x:v>https://open-api.lpga.or.jp/OWS/tour/2024/schedule.json</x:v>
      </x:c>
      <x:c r="J2050" s="8" t="str">
        <x:v>Held event with winner; published purse rather than sum of actual payments. JLPGA temporary members excluded from ranking.</x:v>
      </x:c>
    </x:row>
    <x:row r="2051" ht="23" customHeight="1">
      <x:c r="A2051" s="8" t="str">
        <x:v>DP World Tour</x:v>
      </x:c>
      <x:c r="B2051" s="11" t="n">
        <x:v>2024</x:v>
      </x:c>
      <x:c r="C2051" s="8" t="str">
        <x:v>Fortinet Australian PGA Championship</x:v>
      </x:c>
      <x:c r="D2051" s="11" t="str">
        <x:v>AUD</x:v>
      </x:c>
      <x:c r="E2051" s="13" t="n">
        <x:v>2000000</x:v>
      </x:c>
      <x:c r="F2051" s="8" t="str">
        <x:v>official_calendar_matched</x:v>
      </x:c>
      <x:c r="G2051" s="8" t="str">
        <x:v>Min Woo Lee (3)</x:v>
      </x:c>
      <x:c r="H2051" s="8" t="str"/>
      <x:c r="I2051" s="8" t="str">
        <x:v>https://www.europeantour.com/dpworld-tour/schedule/2024/</x:v>
      </x:c>
      <x:c r="J2051" s="8" t="str">
        <x:v>A$2,000,000 / 3,000 Min Woo Lee (3) 13.51 ANZ </x:v>
      </x:c>
    </x:row>
    <x:row r="2052" ht="23" customHeight="1">
      <x:c r="A2052" s="8" t="str">
        <x:v>DP World Tour</x:v>
      </x:c>
      <x:c r="B2052" s="11" t="n">
        <x:v>2024</x:v>
      </x:c>
      <x:c r="C2052" s="8" t="str">
        <x:v>Joburg Open</x:v>
      </x:c>
      <x:c r="D2052" s="11" t="str">
        <x:v>ZAR</x:v>
      </x:c>
      <x:c r="E2052" s="13" t="n">
        <x:v>20500000</x:v>
      </x:c>
      <x:c r="F2052" s="8" t="str">
        <x:v>official_calendar_matched</x:v>
      </x:c>
      <x:c r="G2052" s="8" t="str">
        <x:v>Dean Burmester (3)</x:v>
      </x:c>
      <x:c r="H2052" s="8" t="str"/>
      <x:c r="I2052" s="8" t="str">
        <x:v>https://www.europeantour.com/dpworld-tour/schedule/2024/</x:v>
      </x:c>
      <x:c r="J2052" s="8" t="str">
        <x:v>R20,500,000 / 3,000 Dean Burmester (3) 11.95 AFR </x:v>
      </x:c>
    </x:row>
    <x:row r="2053" ht="23" customHeight="1">
      <x:c r="A2053" s="8" t="str">
        <x:v>DP World Tour</x:v>
      </x:c>
      <x:c r="B2053" s="11" t="n">
        <x:v>2024</x:v>
      </x:c>
      <x:c r="C2053" s="8" t="str">
        <x:v>ISPS Handa Australian Open</x:v>
      </x:c>
      <x:c r="D2053" s="11" t="str">
        <x:v>AUD</x:v>
      </x:c>
      <x:c r="E2053" s="13" t="n">
        <x:v>1700000</x:v>
      </x:c>
      <x:c r="F2053" s="8" t="str">
        <x:v>official_calendar_matched</x:v>
      </x:c>
      <x:c r="G2053" s="8" t="str">
        <x:v>Joaquín Niemann (1)</x:v>
      </x:c>
      <x:c r="H2053" s="8" t="str"/>
      <x:c r="I2053" s="8" t="str">
        <x:v>https://www.europeantour.com/dpworld-tour/schedule/2024/</x:v>
      </x:c>
      <x:c r="J2053" s="8" t="str">
        <x:v>A$1,700,000 / 3,000 Joaquín Niemann (1) 14.80 ANZ </x:v>
      </x:c>
    </x:row>
    <x:row r="2054" ht="23" customHeight="1">
      <x:c r="A2054" s="8" t="str">
        <x:v>DP World Tour</x:v>
      </x:c>
      <x:c r="B2054" s="11" t="n">
        <x:v>2024</x:v>
      </x:c>
      <x:c r="C2054" s="8" t="str">
        <x:v>Investec South African Open Championship</x:v>
      </x:c>
      <x:c r="D2054" s="11" t="str">
        <x:v>USD</x:v>
      </x:c>
      <x:c r="E2054" s="13" t="n">
        <x:v>1500000</x:v>
      </x:c>
      <x:c r="F2054" s="8" t="str">
        <x:v>official_calendar_matched</x:v>
      </x:c>
      <x:c r="G2054" s="8" t="str">
        <x:v>Dean Burmester (4)</x:v>
      </x:c>
      <x:c r="H2054" s="8" t="str"/>
      <x:c r="I2054" s="8" t="str">
        <x:v>https://www.europeantour.com/dpworld-tour/schedule/2024/</x:v>
      </x:c>
      <x:c r="J2054" s="8" t="str">
        <x:v>1,500,000 / 3,000 Dean Burmester (4) 12.59 AFR </x:v>
      </x:c>
    </x:row>
    <x:row r="2055" ht="23" customHeight="1">
      <x:c r="A2055" s="8" t="str">
        <x:v>DP World Tour</x:v>
      </x:c>
      <x:c r="B2055" s="11" t="n">
        <x:v>2024</x:v>
      </x:c>
      <x:c r="C2055" s="8" t="str">
        <x:v>Alfred Dunhill Championship</x:v>
      </x:c>
      <x:c r="D2055" s="11" t="str">
        <x:v>EUR</x:v>
      </x:c>
      <x:c r="E2055" s="13" t="n">
        <x:v>1500000</x:v>
      </x:c>
      <x:c r="F2055" s="8" t="str">
        <x:v>official_calendar_matched</x:v>
      </x:c>
      <x:c r="G2055" s="8" t="str">
        <x:v>Louis Oosthuizen (10)</x:v>
      </x:c>
      <x:c r="H2055" s="8" t="str"/>
      <x:c r="I2055" s="8" t="str">
        <x:v>https://www.europeantour.com/dpworld-tour/schedule/2024/</x:v>
      </x:c>
      <x:c r="J2055" s="8" t="str">
        <x:v>€1,500,000 / 3,000 Louis Oosthuizen (10) 14.07 AFR </x:v>
      </x:c>
    </x:row>
    <x:row r="2056" ht="23" customHeight="1">
      <x:c r="A2056" s="8" t="str">
        <x:v>DP World Tour</x:v>
      </x:c>
      <x:c r="B2056" s="11" t="n">
        <x:v>2024</x:v>
      </x:c>
      <x:c r="C2056" s="8" t="str">
        <x:v>AfrAsia Bank Mauritius Open</x:v>
      </x:c>
      <x:c r="D2056" s="11" t="str">
        <x:v>USD</x:v>
      </x:c>
      <x:c r="E2056" s="13" t="n">
        <x:v>1200000</x:v>
      </x:c>
      <x:c r="F2056" s="8" t="str">
        <x:v>official_calendar_matched</x:v>
      </x:c>
      <x:c r="G2056" s="8" t="str">
        <x:v>Louis Oosthuizen (11)</x:v>
      </x:c>
      <x:c r="H2056" s="8" t="str"/>
      <x:c r="I2056" s="8" t="str">
        <x:v>https://www.europeantour.com/dpworld-tour/schedule/2024/</x:v>
      </x:c>
      <x:c r="J2056" s="8" t="str">
        <x:v>1,200,000 / 3,000 Louis Oosthuizen (11) 11.05 AFR </x:v>
      </x:c>
    </x:row>
    <x:row r="2057" ht="23" customHeight="1">
      <x:c r="A2057" s="8" t="str">
        <x:v>DP World Tour</x:v>
      </x:c>
      <x:c r="B2057" s="11" t="n">
        <x:v>2024</x:v>
      </x:c>
      <x:c r="C2057" s="8" t="str">
        <x:v>Dubai Invitational</x:v>
      </x:c>
      <x:c r="D2057" s="11" t="str">
        <x:v>USD</x:v>
      </x:c>
      <x:c r="E2057" s="13" t="n">
        <x:v>2500000</x:v>
      </x:c>
      <x:c r="F2057" s="8" t="str">
        <x:v>official_calendar_matched</x:v>
      </x:c>
      <x:c r="G2057" s="8" t="str">
        <x:v>Tommy Fleetwood (7)</x:v>
      </x:c>
      <x:c r="H2057" s="8" t="str"/>
      <x:c r="I2057" s="8" t="str">
        <x:v>https://www.europeantour.com/dpworld-tour/schedule/2024/</x:v>
      </x:c>
      <x:c r="J2057" s="8" t="str">
        <x:v>2,500,000 / 3,000 Tommy Fleetwood (7) 20.13  New limited-field pro-am</x:v>
      </x:c>
    </x:row>
    <x:row r="2058" ht="23" customHeight="1">
      <x:c r="A2058" s="8" t="str">
        <x:v>DP World Tour</x:v>
      </x:c>
      <x:c r="B2058" s="11" t="n">
        <x:v>2024</x:v>
      </x:c>
      <x:c r="C2058" s="8" t="str">
        <x:v>Hero Dubai Desert Classic</x:v>
      </x:c>
      <x:c r="D2058" s="11" t="str">
        <x:v>USD</x:v>
      </x:c>
      <x:c r="E2058" s="13" t="n">
        <x:v>9000000</x:v>
      </x:c>
      <x:c r="F2058" s="8" t="str">
        <x:v>official_calendar_matched</x:v>
      </x:c>
      <x:c r="G2058" s="8" t="str">
        <x:v>Rory McIlroy (17)</x:v>
      </x:c>
      <x:c r="H2058" s="8" t="str"/>
      <x:c r="I2058" s="8" t="str">
        <x:v>https://www.europeantour.com/dpworld-tour/schedule/2024/</x:v>
      </x:c>
      <x:c r="J2058" s="8" t="str">
        <x:v>9,000,000 / 8,000 Rory McIlroy (17) 29.73  Rolex Series</x:v>
      </x:c>
    </x:row>
    <x:row r="2059" ht="23" customHeight="1">
      <x:c r="A2059" s="8" t="str">
        <x:v>DP World Tour</x:v>
      </x:c>
      <x:c r="B2059" s="11" t="n">
        <x:v>2024</x:v>
      </x:c>
      <x:c r="C2059" s="8" t="str">
        <x:v>Ras Al Khaimah Championship</x:v>
      </x:c>
      <x:c r="D2059" s="11" t="str">
        <x:v>USD</x:v>
      </x:c>
      <x:c r="E2059" s="13" t="n">
        <x:v>2500000</x:v>
      </x:c>
      <x:c r="F2059" s="8" t="str">
        <x:v>official_calendar_matched</x:v>
      </x:c>
      <x:c r="G2059" s="8" t="str">
        <x:v>Thorbjørn Olesen (8)</x:v>
      </x:c>
      <x:c r="H2059" s="8" t="str"/>
      <x:c r="I2059" s="8" t="str">
        <x:v>https://www.europeantour.com/dpworld-tour/schedule/2024/</x:v>
      </x:c>
      <x:c r="J2059" s="8" t="str">
        <x:v>2,500,000 / 3,000 Thorbjørn Olesen (8) 18.70  </x:v>
      </x:c>
    </x:row>
    <x:row r="2060" ht="23" customHeight="1">
      <x:c r="A2060" s="8" t="str">
        <x:v>DP World Tour</x:v>
      </x:c>
      <x:c r="B2060" s="11" t="n">
        <x:v>2024</x:v>
      </x:c>
      <x:c r="C2060" s="8" t="str">
        <x:v>Bahrain Championship</x:v>
      </x:c>
      <x:c r="D2060" s="11" t="str">
        <x:v>USD</x:v>
      </x:c>
      <x:c r="E2060" s="13" t="n">
        <x:v>2500000</x:v>
      </x:c>
      <x:c r="F2060" s="8" t="str">
        <x:v>secondary_event_table</x:v>
      </x:c>
      <x:c r="G2060" s="8" t="str">
        <x:v>Dylan Frittelli (3)</x:v>
      </x:c>
      <x:c r="H2060" s="8" t="str"/>
      <x:c r="I2060" s="8" t="str">
        <x:v>https://en.wikipedia.org/wiki/2024_European_Tour</x:v>
      </x:c>
      <x:c r="J2060" s="8" t="str">
        <x:v>2,500,000 / 3,000 Dylan Frittelli (3) 17.70  New tournament</x:v>
      </x:c>
    </x:row>
    <x:row r="2061" ht="23" customHeight="1">
      <x:c r="A2061" s="8" t="str">
        <x:v>DP World Tour</x:v>
      </x:c>
      <x:c r="B2061" s="11" t="n">
        <x:v>2024</x:v>
      </x:c>
      <x:c r="C2061" s="8" t="str">
        <x:v>Commercial Bank Qatar Masters</x:v>
      </x:c>
      <x:c r="D2061" s="11" t="str">
        <x:v>USD</x:v>
      </x:c>
      <x:c r="E2061" s="13" t="n">
        <x:v>2500000</x:v>
      </x:c>
      <x:c r="F2061" s="8" t="str">
        <x:v>official_calendar_matched</x:v>
      </x:c>
      <x:c r="G2061" s="8" t="str">
        <x:v>Rikuya Hoshino (1)</x:v>
      </x:c>
      <x:c r="H2061" s="8" t="str"/>
      <x:c r="I2061" s="8" t="str">
        <x:v>https://www.europeantour.com/dpworld-tour/schedule/2024/</x:v>
      </x:c>
      <x:c r="J2061" s="8" t="str">
        <x:v>2,500,000 / 3,000 Rikuya Hoshino (1) 17.34  </x:v>
      </x:c>
    </x:row>
    <x:row r="2062" ht="23" customHeight="1">
      <x:c r="A2062" s="8" t="str">
        <x:v>DP World Tour</x:v>
      </x:c>
      <x:c r="B2062" s="11" t="n">
        <x:v>2024</x:v>
      </x:c>
      <x:c r="C2062" s="8" t="str">
        <x:v>Magical Kenya Open</x:v>
      </x:c>
      <x:c r="D2062" s="11" t="str">
        <x:v>USD</x:v>
      </x:c>
      <x:c r="E2062" s="13" t="n">
        <x:v>2500000</x:v>
      </x:c>
      <x:c r="F2062" s="8" t="str">
        <x:v>official_calendar_matched</x:v>
      </x:c>
      <x:c r="G2062" s="8" t="str">
        <x:v>Darius van Driel (1)</x:v>
      </x:c>
      <x:c r="H2062" s="8" t="str"/>
      <x:c r="I2062" s="8" t="str">
        <x:v>https://www.europeantour.com/dpworld-tour/schedule/2024/</x:v>
      </x:c>
      <x:c r="J2062" s="8" t="str">
        <x:v>2,500,000 / 3,000 Darius van Driel (1) 12.27  </x:v>
      </x:c>
    </x:row>
    <x:row r="2063" ht="23" customHeight="1">
      <x:c r="A2063" s="8" t="str">
        <x:v>DP World Tour</x:v>
      </x:c>
      <x:c r="B2063" s="11" t="n">
        <x:v>2024</x:v>
      </x:c>
      <x:c r="C2063" s="8" t="str">
        <x:v>SDC Championship</x:v>
      </x:c>
      <x:c r="D2063" s="11" t="str">
        <x:v>USD</x:v>
      </x:c>
      <x:c r="E2063" s="13" t="n">
        <x:v>1500000</x:v>
      </x:c>
      <x:c r="F2063" s="8" t="str">
        <x:v>official_calendar_matched</x:v>
      </x:c>
      <x:c r="G2063" s="8" t="str">
        <x:v>Jordan Gumberg (1)</x:v>
      </x:c>
      <x:c r="H2063" s="8" t="str"/>
      <x:c r="I2063" s="8" t="str">
        <x:v>https://www.europeantour.com/dpworld-tour/schedule/2024/</x:v>
      </x:c>
      <x:c r="J2063" s="8" t="str">
        <x:v>1,500,000 / 3,000 Jordan Gumberg (1) 13.81 AFR </x:v>
      </x:c>
    </x:row>
    <x:row r="2064" ht="23" customHeight="1">
      <x:c r="A2064" s="8" t="str">
        <x:v>DP World Tour</x:v>
      </x:c>
      <x:c r="B2064" s="11" t="n">
        <x:v>2024</x:v>
      </x:c>
      <x:c r="C2064" s="8" t="str">
        <x:v>Jonsson Workwear Open</x:v>
      </x:c>
      <x:c r="D2064" s="11" t="str">
        <x:v>USD</x:v>
      </x:c>
      <x:c r="E2064" s="13" t="n">
        <x:v>1500000</x:v>
      </x:c>
      <x:c r="F2064" s="8" t="str">
        <x:v>official_calendar_matched</x:v>
      </x:c>
      <x:c r="G2064" s="8" t="str">
        <x:v>Matteo Manassero (5)</x:v>
      </x:c>
      <x:c r="H2064" s="8" t="str"/>
      <x:c r="I2064" s="8" t="str">
        <x:v>https://www.europeantour.com/dpworld-tour/schedule/2024/</x:v>
      </x:c>
      <x:c r="J2064" s="8" t="str">
        <x:v>1,500,000 / 3,000 Matteo Manassero (5) 13.99 AFR </x:v>
      </x:c>
    </x:row>
    <x:row r="2065" ht="23" customHeight="1">
      <x:c r="A2065" s="8" t="str">
        <x:v>DP World Tour</x:v>
      </x:c>
      <x:c r="B2065" s="11" t="n">
        <x:v>2024</x:v>
      </x:c>
      <x:c r="C2065" s="8" t="str">
        <x:v>Porsche Singapore Classic</x:v>
      </x:c>
      <x:c r="D2065" s="11" t="str">
        <x:v>USD</x:v>
      </x:c>
      <x:c r="E2065" s="13" t="n">
        <x:v>2500000</x:v>
      </x:c>
      <x:c r="F2065" s="8" t="str">
        <x:v>official_calendar_matched</x:v>
      </x:c>
      <x:c r="G2065" s="8" t="str">
        <x:v>Jesper Svensson (1)</x:v>
      </x:c>
      <x:c r="H2065" s="8" t="str"/>
      <x:c r="I2065" s="8" t="str">
        <x:v>https://www.europeantour.com/dpworld-tour/schedule/2024/</x:v>
      </x:c>
      <x:c r="J2065" s="8" t="str">
        <x:v>2,500,000 / 3,000 Jesper Svensson (1) 19.32  </x:v>
      </x:c>
    </x:row>
    <x:row r="2066" ht="23" customHeight="1">
      <x:c r="A2066" s="8" t="str">
        <x:v>DP World Tour</x:v>
      </x:c>
      <x:c r="B2066" s="11" t="n">
        <x:v>2024</x:v>
      </x:c>
      <x:c r="C2066" s="8" t="str">
        <x:v>Hero Indian Open</x:v>
      </x:c>
      <x:c r="D2066" s="11" t="str">
        <x:v>USD</x:v>
      </x:c>
      <x:c r="E2066" s="13" t="n">
        <x:v>2250000</x:v>
      </x:c>
      <x:c r="F2066" s="8" t="str">
        <x:v>official_calendar_matched</x:v>
      </x:c>
      <x:c r="G2066" s="8" t="str">
        <x:v>Keita Nakajima (1)</x:v>
      </x:c>
      <x:c r="H2066" s="8" t="str"/>
      <x:c r="I2066" s="8" t="str">
        <x:v>https://www.europeantour.com/dpworld-tour/schedule/2024/</x:v>
      </x:c>
      <x:c r="J2066" s="8" t="str">
        <x:v>2,250,000 / 3,000 Keita Nakajima (1) 15.83 PGTI </x:v>
      </x:c>
    </x:row>
    <x:row r="2067" ht="23" customHeight="1">
      <x:c r="A2067" s="8" t="str">
        <x:v>DP World Tour</x:v>
      </x:c>
      <x:c r="B2067" s="11" t="n">
        <x:v>2024</x:v>
      </x:c>
      <x:c r="C2067" s="8" t="str">
        <x:v>Masters Tournament</x:v>
      </x:c>
      <x:c r="D2067" s="11" t="str">
        <x:v>USD</x:v>
      </x:c>
      <x:c r="E2067" s="13" t="n">
        <x:v>20000000</x:v>
      </x:c>
      <x:c r="F2067" s="8" t="str">
        <x:v>official_calendar_matched</x:v>
      </x:c>
      <x:c r="G2067" s="8" t="str">
        <x:v>Scottie Scheffler (n/a)</x:v>
      </x:c>
      <x:c r="H2067" s="8" t="str"/>
      <x:c r="I2067" s="8" t="str">
        <x:v>https://www.europeantour.com/dpworld-tour/schedule/2024/</x:v>
      </x:c>
      <x:c r="J2067" s="8" t="str">
        <x:v>20,000,000 / 10,000 Scottie Scheffler (n/a) 100  Major championship</x:v>
      </x:c>
    </x:row>
    <x:row r="2068" ht="23" customHeight="1">
      <x:c r="A2068" s="8" t="str">
        <x:v>DP World Tour</x:v>
      </x:c>
      <x:c r="B2068" s="11" t="n">
        <x:v>2024</x:v>
      </x:c>
      <x:c r="C2068" s="8" t="str">
        <x:v>ISPS Handa Championship</x:v>
      </x:c>
      <x:c r="D2068" s="11" t="str">
        <x:v>USD</x:v>
      </x:c>
      <x:c r="E2068" s="13" t="n">
        <x:v>2250000</x:v>
      </x:c>
      <x:c r="F2068" s="8" t="str">
        <x:v>official_calendar_matched</x:v>
      </x:c>
      <x:c r="G2068" s="8" t="str">
        <x:v>Yuto Katsuragawa (1)</x:v>
      </x:c>
      <x:c r="H2068" s="8" t="str"/>
      <x:c r="I2068" s="8" t="str">
        <x:v>https://www.europeantour.com/dpworld-tour/schedule/2024/</x:v>
      </x:c>
      <x:c r="J2068" s="8" t="str">
        <x:v>2,250,000 / 3,000 Yuto Katsuragawa (1) 20.72 JPN </x:v>
      </x:c>
    </x:row>
    <x:row r="2069" ht="23" customHeight="1">
      <x:c r="A2069" s="8" t="str">
        <x:v>DP World Tour</x:v>
      </x:c>
      <x:c r="B2069" s="11" t="n">
        <x:v>2024</x:v>
      </x:c>
      <x:c r="C2069" s="8" t="str">
        <x:v>Volvo China Open</x:v>
      </x:c>
      <x:c r="D2069" s="11" t="str">
        <x:v>USD</x:v>
      </x:c>
      <x:c r="E2069" s="13" t="n">
        <x:v>2250000</x:v>
      </x:c>
      <x:c r="F2069" s="8" t="str">
        <x:v>official_calendar_matched</x:v>
      </x:c>
      <x:c r="G2069" s="8" t="str">
        <x:v>Adrián Otaegui (5)</x:v>
      </x:c>
      <x:c r="H2069" s="8" t="str"/>
      <x:c r="I2069" s="8" t="str">
        <x:v>https://www.europeantour.com/dpworld-tour/schedule/2024/</x:v>
      </x:c>
      <x:c r="J2069" s="8" t="str">
        <x:v>2,250,000 / 3,000 Adrián Otaegui (5) 14.59 CHN </x:v>
      </x:c>
    </x:row>
    <x:row r="2070" ht="23" customHeight="1">
      <x:c r="A2070" s="8" t="str">
        <x:v>DP World Tour</x:v>
      </x:c>
      <x:c r="B2070" s="11" t="n">
        <x:v>2024</x:v>
      </x:c>
      <x:c r="C2070" s="8" t="str">
        <x:v>PGA Championship</x:v>
      </x:c>
      <x:c r="D2070" s="11" t="str">
        <x:v>USD</x:v>
      </x:c>
      <x:c r="E2070" s="13" t="n">
        <x:v>18500000</x:v>
      </x:c>
      <x:c r="F2070" s="8" t="str">
        <x:v>official_calendar_matched</x:v>
      </x:c>
      <x:c r="G2070" s="8" t="str">
        <x:v>Xander Schauffele (3)</x:v>
      </x:c>
      <x:c r="H2070" s="8" t="str"/>
      <x:c r="I2070" s="8" t="str">
        <x:v>https://www.europeantour.com/dpworld-tour/schedule/2024/</x:v>
      </x:c>
      <x:c r="J2070" s="8" t="str">
        <x:v>18,500,000 / 10,000 Xander Schauffele (3) 100  Major championship</x:v>
      </x:c>
    </x:row>
    <x:row r="2071" ht="23" customHeight="1">
      <x:c r="A2071" s="8" t="str">
        <x:v>DP World Tour</x:v>
      </x:c>
      <x:c r="B2071" s="11" t="n">
        <x:v>2024</x:v>
      </x:c>
      <x:c r="C2071" s="8" t="str">
        <x:v>Soudal Open</x:v>
      </x:c>
      <x:c r="D2071" s="11" t="str">
        <x:v>USD</x:v>
      </x:c>
      <x:c r="E2071" s="13" t="n">
        <x:v>2500000</x:v>
      </x:c>
      <x:c r="F2071" s="8" t="str">
        <x:v>official_calendar_matched</x:v>
      </x:c>
      <x:c r="G2071" s="8" t="str">
        <x:v>Nacho Elvira (2)</x:v>
      </x:c>
      <x:c r="H2071" s="8" t="str"/>
      <x:c r="I2071" s="8" t="str">
        <x:v>https://www.europeantour.com/dpworld-tour/schedule/2024/</x:v>
      </x:c>
      <x:c r="J2071" s="8" t="str">
        <x:v>2,500,000 / 3,000 Nacho Elvira (2) 18.19  </x:v>
      </x:c>
    </x:row>
    <x:row r="2072" ht="23" customHeight="1">
      <x:c r="A2072" s="8" t="str">
        <x:v>DP World Tour</x:v>
      </x:c>
      <x:c r="B2072" s="11" t="n">
        <x:v>2024</x:v>
      </x:c>
      <x:c r="C2072" s="8" t="str">
        <x:v>European Open</x:v>
      </x:c>
      <x:c r="D2072" s="11" t="str">
        <x:v>USD</x:v>
      </x:c>
      <x:c r="E2072" s="13" t="n">
        <x:v>2500000</x:v>
      </x:c>
      <x:c r="F2072" s="8" t="str">
        <x:v>official_calendar_matched</x:v>
      </x:c>
      <x:c r="G2072" s="8" t="str">
        <x:v>Laurie Canter (1)</x:v>
      </x:c>
      <x:c r="H2072" s="8" t="str"/>
      <x:c r="I2072" s="8" t="str">
        <x:v>https://www.europeantour.com/dpworld-tour/schedule/2024/</x:v>
      </x:c>
      <x:c r="J2072" s="8" t="str">
        <x:v>2,500,000 / 3,000 Laurie Canter (1) 19.59  </x:v>
      </x:c>
    </x:row>
    <x:row r="2073" ht="23" customHeight="1">
      <x:c r="A2073" s="8" t="str">
        <x:v>DP World Tour</x:v>
      </x:c>
      <x:c r="B2073" s="11" t="n">
        <x:v>2024</x:v>
      </x:c>
      <x:c r="C2073" s="8" t="str">
        <x:v>Volvo Car Scandinavian Mixed</x:v>
      </x:c>
      <x:c r="D2073" s="11" t="str">
        <x:v>USD</x:v>
      </x:c>
      <x:c r="E2073" s="13" t="n">
        <x:v>2000000</x:v>
      </x:c>
      <x:c r="F2073" s="8" t="str">
        <x:v>official_calendar_matched</x:v>
      </x:c>
      <x:c r="G2073" s="8" t="str">
        <x:v>Linn Grant (n/a)</x:v>
      </x:c>
      <x:c r="H2073" s="8" t="str"/>
      <x:c r="I2073" s="8" t="str">
        <x:v>https://www.europeantour.com/dpworld-tour/schedule/2024/</x:v>
      </x:c>
      <x:c r="J2073" s="8" t="str">
        <x:v>2,000,000 / 3,000 Linn Grant (n/a) 14.45[f] LET Mixed event[g]</x:v>
      </x:c>
    </x:row>
    <x:row r="2074" ht="23" customHeight="1">
      <x:c r="A2074" s="8" t="str">
        <x:v>DP World Tour</x:v>
      </x:c>
      <x:c r="B2074" s="11" t="n">
        <x:v>2024</x:v>
      </x:c>
      <x:c r="C2074" s="8" t="str">
        <x:v>U.S. Open</x:v>
      </x:c>
      <x:c r="D2074" s="11" t="str">
        <x:v>USD</x:v>
      </x:c>
      <x:c r="E2074" s="13" t="n">
        <x:v>21500000</x:v>
      </x:c>
      <x:c r="F2074" s="8" t="str">
        <x:v>secondary_event_table</x:v>
      </x:c>
      <x:c r="G2074" s="8" t="str">
        <x:v>Bryson DeChambeau (3)</x:v>
      </x:c>
      <x:c r="H2074" s="8" t="str"/>
      <x:c r="I2074" s="8" t="str">
        <x:v>https://en.wikipedia.org/wiki/2024_European_Tour</x:v>
      </x:c>
      <x:c r="J2074" s="8" t="str">
        <x:v>21,500,000 / 10,000 Bryson DeChambeau (3) 100  Major championship</x:v>
      </x:c>
    </x:row>
    <x:row r="2075" ht="23" customHeight="1">
      <x:c r="A2075" s="8" t="str">
        <x:v>DP World Tour</x:v>
      </x:c>
      <x:c r="B2075" s="11" t="n">
        <x:v>2024</x:v>
      </x:c>
      <x:c r="C2075" s="8" t="str">
        <x:v>KLM Open</x:v>
      </x:c>
      <x:c r="D2075" s="11" t="str">
        <x:v>USD</x:v>
      </x:c>
      <x:c r="E2075" s="13" t="n">
        <x:v>2500000</x:v>
      </x:c>
      <x:c r="F2075" s="8" t="str">
        <x:v>official_calendar_matched</x:v>
      </x:c>
      <x:c r="G2075" s="8" t="str">
        <x:v>Guido Migliozzi (4)</x:v>
      </x:c>
      <x:c r="H2075" s="8" t="str"/>
      <x:c r="I2075" s="8" t="str">
        <x:v>https://www.europeantour.com/dpworld-tour/schedule/2024/</x:v>
      </x:c>
      <x:c r="J2075" s="8" t="str">
        <x:v>2,500,000 / 3,000 Guido Migliozzi (4) 18.05  </x:v>
      </x:c>
    </x:row>
    <x:row r="2076" ht="23" customHeight="1">
      <x:c r="A2076" s="8" t="str">
        <x:v>DP World Tour</x:v>
      </x:c>
      <x:c r="B2076" s="11" t="n">
        <x:v>2024</x:v>
      </x:c>
      <x:c r="C2076" s="8" t="str">
        <x:v>Italian Open</x:v>
      </x:c>
      <x:c r="D2076" s="11" t="str">
        <x:v>AUD</x:v>
      </x:c>
      <x:c r="E2076" s="13" t="n">
        <x:v>1700000</x:v>
      </x:c>
      <x:c r="F2076" s="8" t="str">
        <x:v>official_calendar_matched</x:v>
      </x:c>
      <x:c r="G2076" s="8" t="str">
        <x:v>Marcel Siem (6)</x:v>
      </x:c>
      <x:c r="H2076" s="8" t="str"/>
      <x:c r="I2076" s="8" t="str">
        <x:v>https://www.europeantour.com/dpworld-tour/schedule/2024/</x:v>
      </x:c>
      <x:c r="J2076" s="8" t="str">
        <x:v>3,250,000 / 3,000 Marcel Siem (6) 19.14  </x:v>
      </x:c>
    </x:row>
    <x:row r="2077" ht="23" customHeight="1">
      <x:c r="A2077" s="8" t="str">
        <x:v>DP World Tour</x:v>
      </x:c>
      <x:c r="B2077" s="11" t="n">
        <x:v>2024</x:v>
      </x:c>
      <x:c r="C2077" s="8" t="str">
        <x:v>BMW International Open</x:v>
      </x:c>
      <x:c r="D2077" s="11" t="str">
        <x:v>USD</x:v>
      </x:c>
      <x:c r="E2077" s="13" t="n">
        <x:v>2500000</x:v>
      </x:c>
      <x:c r="F2077" s="8" t="str">
        <x:v>official_calendar_matched</x:v>
      </x:c>
      <x:c r="G2077" s="8" t="str">
        <x:v>Ewen Ferguson (3)</x:v>
      </x:c>
      <x:c r="H2077" s="8" t="str"/>
      <x:c r="I2077" s="8" t="str">
        <x:v>https://www.europeantour.com/dpworld-tour/schedule/2024/</x:v>
      </x:c>
      <x:c r="J2077" s="8" t="str">
        <x:v>2,500,000 / 3,000 Ewen Ferguson (3) 19.81  </x:v>
      </x:c>
    </x:row>
    <x:row r="2078" ht="23" customHeight="1">
      <x:c r="A2078" s="8" t="str">
        <x:v>DP World Tour</x:v>
      </x:c>
      <x:c r="B2078" s="11" t="n">
        <x:v>2024</x:v>
      </x:c>
      <x:c r="C2078" s="8" t="str">
        <x:v>Genesis Scottish Open</x:v>
      </x:c>
      <x:c r="D2078" s="11" t="str">
        <x:v>USD</x:v>
      </x:c>
      <x:c r="E2078" s="13" t="n">
        <x:v>9000000</x:v>
      </x:c>
      <x:c r="F2078" s="8" t="str">
        <x:v>official_calendar_matched</x:v>
      </x:c>
      <x:c r="G2078" s="8" t="str">
        <x:v>Robert MacIntyre (3)</x:v>
      </x:c>
      <x:c r="H2078" s="8" t="str"/>
      <x:c r="I2078" s="8" t="str">
        <x:v>https://www.europeantour.com/dpworld-tour/schedule/2024/</x:v>
      </x:c>
      <x:c r="J2078" s="8" t="str">
        <x:v>9,000,000 / 8,000 Robert MacIntyre (3) 65.37 PGAT Rolex Series</x:v>
      </x:c>
    </x:row>
    <x:row r="2079" ht="23" customHeight="1">
      <x:c r="A2079" s="8" t="str">
        <x:v>DP World Tour</x:v>
      </x:c>
      <x:c r="B2079" s="11" t="n">
        <x:v>2024</x:v>
      </x:c>
      <x:c r="C2079" s="8" t="str">
        <x:v>ISCO Championship</x:v>
      </x:c>
      <x:c r="D2079" s="11" t="str">
        <x:v>USD</x:v>
      </x:c>
      <x:c r="E2079" s="13" t="n">
        <x:v>4000000</x:v>
      </x:c>
      <x:c r="F2079" s="8" t="str">
        <x:v>official_calendar_matched</x:v>
      </x:c>
      <x:c r="G2079" s="8" t="str">
        <x:v>Harry Hall (1)</x:v>
      </x:c>
      <x:c r="H2079" s="8" t="str"/>
      <x:c r="I2079" s="8" t="str">
        <x:v>https://www.europeantour.com/dpworld-tour/schedule/2024/</x:v>
      </x:c>
      <x:c r="J2079" s="8" t="str">
        <x:v>4,000,000 / 3,000 Harry Hall (1) 25.13 PGAT </x:v>
      </x:c>
    </x:row>
    <x:row r="2080" ht="23" customHeight="1">
      <x:c r="A2080" s="8" t="str">
        <x:v>DP World Tour</x:v>
      </x:c>
      <x:c r="B2080" s="11" t="n">
        <x:v>2024</x:v>
      </x:c>
      <x:c r="C2080" s="8" t="str">
        <x:v>The Open Championship</x:v>
      </x:c>
      <x:c r="D2080" s="11" t="str">
        <x:v>USD</x:v>
      </x:c>
      <x:c r="E2080" s="13" t="n">
        <x:v>17000000</x:v>
      </x:c>
      <x:c r="F2080" s="8" t="str">
        <x:v>secondary_event_table</x:v>
      </x:c>
      <x:c r="G2080" s="8" t="str">
        <x:v>Xander Schauffele (4)</x:v>
      </x:c>
      <x:c r="H2080" s="8" t="str"/>
      <x:c r="I2080" s="8" t="str">
        <x:v>https://en.wikipedia.org/wiki/2024_European_Tour</x:v>
      </x:c>
      <x:c r="J2080" s="8" t="str">
        <x:v>17,000,000 / 10,000 Xander Schauffele (4) 100  Major championship</x:v>
      </x:c>
    </x:row>
    <x:row r="2081" ht="23" customHeight="1">
      <x:c r="A2081" s="8" t="str">
        <x:v>DP World Tour</x:v>
      </x:c>
      <x:c r="B2081" s="11" t="n">
        <x:v>2024</x:v>
      </x:c>
      <x:c r="C2081" s="8" t="str">
        <x:v>Barracuda Championship</x:v>
      </x:c>
      <x:c r="D2081" s="11" t="str">
        <x:v>USD</x:v>
      </x:c>
      <x:c r="E2081" s="13" t="n">
        <x:v>4000000</x:v>
      </x:c>
      <x:c r="F2081" s="8" t="str">
        <x:v>official_calendar_matched</x:v>
      </x:c>
      <x:c r="G2081" s="8" t="str">
        <x:v>Nick Dunlap (n/a)</x:v>
      </x:c>
      <x:c r="H2081" s="8" t="str"/>
      <x:c r="I2081" s="8" t="str">
        <x:v>https://www.europeantour.com/dpworld-tour/schedule/2024/</x:v>
      </x:c>
      <x:c r="J2081" s="8" t="str">
        <x:v>4,000,000 / 3,000 Nick Dunlap (n/a) 27.34 PGAT </x:v>
      </x:c>
    </x:row>
    <x:row r="2082" ht="23" customHeight="1">
      <x:c r="A2082" s="8" t="str">
        <x:v>DP World Tour</x:v>
      </x:c>
      <x:c r="B2082" s="11" t="n">
        <x:v>2024</x:v>
      </x:c>
      <x:c r="C2082" s="8" t="str">
        <x:v>D+D Real Czech Masters</x:v>
      </x:c>
      <x:c r="D2082" s="11" t="str">
        <x:v>USD</x:v>
      </x:c>
      <x:c r="E2082" s="13" t="n">
        <x:v>2500000</x:v>
      </x:c>
      <x:c r="F2082" s="8" t="str">
        <x:v>official_calendar_matched</x:v>
      </x:c>
      <x:c r="G2082" s="8" t="str">
        <x:v>David Ravetto (1)</x:v>
      </x:c>
      <x:c r="H2082" s="8" t="str"/>
      <x:c r="I2082" s="8" t="str">
        <x:v>https://www.europeantour.com/dpworld-tour/schedule/2024/</x:v>
      </x:c>
      <x:c r="J2082" s="8" t="str">
        <x:v>2,500,000 / 3,000 David Ravetto (1) 17.07  </x:v>
      </x:c>
    </x:row>
    <x:row r="2083" ht="23" customHeight="1">
      <x:c r="A2083" s="8" t="str">
        <x:v>DP World Tour</x:v>
      </x:c>
      <x:c r="B2083" s="11" t="n">
        <x:v>2024</x:v>
      </x:c>
      <x:c r="C2083" s="8" t="str">
        <x:v>Danish Golf Championship</x:v>
      </x:c>
      <x:c r="D2083" s="11" t="str">
        <x:v>USD</x:v>
      </x:c>
      <x:c r="E2083" s="13" t="n">
        <x:v>2500000</x:v>
      </x:c>
      <x:c r="F2083" s="8" t="str">
        <x:v>official_calendar_matched</x:v>
      </x:c>
      <x:c r="G2083" s="8" t="str">
        <x:v>Frédéric Lacroix (1)</x:v>
      </x:c>
      <x:c r="H2083" s="8" t="str"/>
      <x:c r="I2083" s="8" t="str">
        <x:v>https://www.europeantour.com/dpworld-tour/schedule/2024/</x:v>
      </x:c>
      <x:c r="J2083" s="8" t="str">
        <x:v>2,500,000 / 3,000 Frédéric Lacroix (1) 16.67  </x:v>
      </x:c>
    </x:row>
    <x:row r="2084" ht="23" customHeight="1">
      <x:c r="A2084" s="8" t="str">
        <x:v>DP World Tour</x:v>
      </x:c>
      <x:c r="B2084" s="11" t="n">
        <x:v>2024</x:v>
      </x:c>
      <x:c r="C2084" s="8" t="str">
        <x:v>Betfred British Masters</x:v>
      </x:c>
      <x:c r="D2084" s="11" t="str">
        <x:v>USD</x:v>
      </x:c>
      <x:c r="E2084" s="13" t="n">
        <x:v>3500000</x:v>
      </x:c>
      <x:c r="F2084" s="8" t="str">
        <x:v>official_calendar_matched</x:v>
      </x:c>
      <x:c r="G2084" s="8" t="str">
        <x:v>Niklas Nørgaard (1)</x:v>
      </x:c>
      <x:c r="H2084" s="8" t="str"/>
      <x:c r="I2084" s="8" t="str">
        <x:v>https://www.europeantour.com/dpworld-tour/schedule/2024/</x:v>
      </x:c>
      <x:c r="J2084" s="8" t="str">
        <x:v>3,500,000 / 5,000 Niklas Nørgaard (1) 22.52  </x:v>
      </x:c>
    </x:row>
    <x:row r="2085" ht="23" customHeight="1">
      <x:c r="A2085" s="8" t="str">
        <x:v>DP World Tour</x:v>
      </x:c>
      <x:c r="B2085" s="11" t="n">
        <x:v>2024</x:v>
      </x:c>
      <x:c r="C2085" s="8" t="str">
        <x:v>Omega European Masters</x:v>
      </x:c>
      <x:c r="D2085" s="11" t="str">
        <x:v>USD</x:v>
      </x:c>
      <x:c r="E2085" s="13" t="n">
        <x:v>3250000</x:v>
      </x:c>
      <x:c r="F2085" s="8" t="str">
        <x:v>official_calendar_matched</x:v>
      </x:c>
      <x:c r="G2085" s="8" t="str">
        <x:v>Matt Wallace (5)</x:v>
      </x:c>
      <x:c r="H2085" s="8" t="str"/>
      <x:c r="I2085" s="8" t="str">
        <x:v>https://www.europeantour.com/dpworld-tour/schedule/2024/</x:v>
      </x:c>
      <x:c r="J2085" s="8" t="str">
        <x:v>3,250,000 / 5,000 Matt Wallace (5) 21.56  </x:v>
      </x:c>
    </x:row>
    <x:row r="2086" ht="23" customHeight="1">
      <x:c r="A2086" s="8" t="str">
        <x:v>DP World Tour</x:v>
      </x:c>
      <x:c r="B2086" s="11" t="n">
        <x:v>2024</x:v>
      </x:c>
      <x:c r="C2086" s="8" t="str">
        <x:v>Amgen Irish Open</x:v>
      </x:c>
      <x:c r="D2086" s="11" t="str">
        <x:v>USD</x:v>
      </x:c>
      <x:c r="E2086" s="13" t="n">
        <x:v>6000000</x:v>
      </x:c>
      <x:c r="F2086" s="8" t="str">
        <x:v>official_calendar_matched</x:v>
      </x:c>
      <x:c r="G2086" s="8" t="str">
        <x:v>Rasmus Højgaard (5)</x:v>
      </x:c>
      <x:c r="H2086" s="8" t="str"/>
      <x:c r="I2086" s="8" t="str">
        <x:v>https://www.europeantour.com/dpworld-tour/schedule/2024/</x:v>
      </x:c>
      <x:c r="J2086" s="8" t="str">
        <x:v>6,000,000 / 5,000 Rasmus Højgaard (5) 28.64  </x:v>
      </x:c>
    </x:row>
    <x:row r="2087" ht="23" customHeight="1">
      <x:c r="A2087" s="8" t="str">
        <x:v>DP World Tour</x:v>
      </x:c>
      <x:c r="B2087" s="11" t="n">
        <x:v>2024</x:v>
      </x:c>
      <x:c r="C2087" s="8" t="str">
        <x:v>BMW PGA Championship</x:v>
      </x:c>
      <x:c r="D2087" s="11" t="str">
        <x:v>USD</x:v>
      </x:c>
      <x:c r="E2087" s="13" t="n">
        <x:v>9000000</x:v>
      </x:c>
      <x:c r="F2087" s="8" t="str">
        <x:v>official_calendar_matched</x:v>
      </x:c>
      <x:c r="G2087" s="8" t="str">
        <x:v>Billy Horschel (3)</x:v>
      </x:c>
      <x:c r="H2087" s="8" t="str"/>
      <x:c r="I2087" s="8" t="str">
        <x:v>https://www.europeantour.com/dpworld-tour/schedule/2024/</x:v>
      </x:c>
      <x:c r="J2087" s="8" t="str">
        <x:v>9,000,000 / 8,000 Billy Horschel (3) 33.98  Rolex Series</x:v>
      </x:c>
    </x:row>
    <x:row r="2088" ht="23" customHeight="1">
      <x:c r="A2088" s="8" t="str">
        <x:v>DP World Tour</x:v>
      </x:c>
      <x:c r="B2088" s="11" t="n">
        <x:v>2024</x:v>
      </x:c>
      <x:c r="C2088" s="8" t="str">
        <x:v>Acciona Open de España</x:v>
      </x:c>
      <x:c r="D2088" s="11" t="str">
        <x:v>USD</x:v>
      </x:c>
      <x:c r="E2088" s="13" t="n">
        <x:v>3250000</x:v>
      </x:c>
      <x:c r="F2088" s="8" t="str">
        <x:v>official_calendar_matched</x:v>
      </x:c>
      <x:c r="G2088" s="8" t="str">
        <x:v>Ángel Hidalgo (1)</x:v>
      </x:c>
      <x:c r="H2088" s="8" t="str"/>
      <x:c r="I2088" s="8" t="str">
        <x:v>https://www.europeantour.com/dpworld-tour/schedule/2024/</x:v>
      </x:c>
      <x:c r="J2088" s="8" t="str">
        <x:v>3,250,000 / 5,000 Ángel Hidalgo (1) 25.06  </x:v>
      </x:c>
    </x:row>
    <x:row r="2089" ht="23" customHeight="1">
      <x:c r="A2089" s="8" t="str">
        <x:v>DP World Tour</x:v>
      </x:c>
      <x:c r="B2089" s="11" t="n">
        <x:v>2024</x:v>
      </x:c>
      <x:c r="C2089" s="8" t="str">
        <x:v>Alfred Dunhill Links Championship</x:v>
      </x:c>
      <x:c r="D2089" s="11" t="str">
        <x:v>USD</x:v>
      </x:c>
      <x:c r="E2089" s="13" t="n">
        <x:v>5000000</x:v>
      </x:c>
      <x:c r="F2089" s="8" t="str">
        <x:v>official_calendar_matched</x:v>
      </x:c>
      <x:c r="G2089" s="8" t="str">
        <x:v>Tyrrell Hatton (7)</x:v>
      </x:c>
      <x:c r="H2089" s="8" t="str"/>
      <x:c r="I2089" s="8" t="str">
        <x:v>https://www.europeantour.com/dpworld-tour/schedule/2024/</x:v>
      </x:c>
      <x:c r="J2089" s="8" t="str">
        <x:v>5,000,000 / 5,000 Tyrrell Hatton (7) 37.89  Pro-Am</x:v>
      </x:c>
    </x:row>
    <x:row r="2090" ht="23" customHeight="1">
      <x:c r="A2090" s="8" t="str">
        <x:v>DP World Tour</x:v>
      </x:c>
      <x:c r="B2090" s="11" t="n">
        <x:v>2024</x:v>
      </x:c>
      <x:c r="C2090" s="8" t="str">
        <x:v>FedEx Open de France</x:v>
      </x:c>
      <x:c r="D2090" s="11" t="str">
        <x:v>USD</x:v>
      </x:c>
      <x:c r="E2090" s="13" t="n">
        <x:v>3250000</x:v>
      </x:c>
      <x:c r="F2090" s="8" t="str">
        <x:v>official_calendar_matched</x:v>
      </x:c>
      <x:c r="G2090" s="8" t="str">
        <x:v>Dan Bradbury (2)</x:v>
      </x:c>
      <x:c r="H2090" s="8" t="str"/>
      <x:c r="I2090" s="8" t="str">
        <x:v>https://www.europeantour.com/dpworld-tour/schedule/2024/</x:v>
      </x:c>
      <x:c r="J2090" s="8" t="str">
        <x:v>3,250,000 / 5,000 Dan Bradbury (2) 22.48  </x:v>
      </x:c>
    </x:row>
    <x:row r="2091" ht="23" customHeight="1">
      <x:c r="A2091" s="8" t="str">
        <x:v>DP World Tour</x:v>
      </x:c>
      <x:c r="B2091" s="11" t="n">
        <x:v>2024</x:v>
      </x:c>
      <x:c r="C2091" s="8" t="str">
        <x:v>Estrella Damm N.A. Andalucía Masters</x:v>
      </x:c>
      <x:c r="D2091" s="11" t="str">
        <x:v>USD</x:v>
      </x:c>
      <x:c r="E2091" s="13" t="n">
        <x:v>3250000</x:v>
      </x:c>
      <x:c r="F2091" s="8" t="str">
        <x:v>official_calendar_matched</x:v>
      </x:c>
      <x:c r="G2091" s="8" t="str">
        <x:v>Julien Guerrier (1)</x:v>
      </x:c>
      <x:c r="H2091" s="8" t="str"/>
      <x:c r="I2091" s="8" t="str">
        <x:v>https://www.europeantour.com/dpworld-tour/schedule/2024/</x:v>
      </x:c>
      <x:c r="J2091" s="8" t="str">
        <x:v>3,250,000 / 5,000 Julien Guerrier (1) 23.73  </x:v>
      </x:c>
    </x:row>
    <x:row r="2092" ht="23" customHeight="1">
      <x:c r="A2092" s="8" t="str">
        <x:v>DP World Tour</x:v>
      </x:c>
      <x:c r="B2092" s="11" t="n">
        <x:v>2024</x:v>
      </x:c>
      <x:c r="C2092" s="8" t="str">
        <x:v>Genesis Championship</x:v>
      </x:c>
      <x:c r="D2092" s="11" t="str">
        <x:v>USD</x:v>
      </x:c>
      <x:c r="E2092" s="13" t="n">
        <x:v>4000000</x:v>
      </x:c>
      <x:c r="F2092" s="8" t="str">
        <x:v>official_calendar_matched</x:v>
      </x:c>
      <x:c r="G2092" s="8" t="str">
        <x:v>An Byeong-hun (2)</x:v>
      </x:c>
      <x:c r="H2092" s="8" t="str"/>
      <x:c r="I2092" s="8" t="str">
        <x:v>https://www.europeantour.com/dpworld-tour/schedule/2024/</x:v>
      </x:c>
      <x:c r="J2092" s="8" t="str">
        <x:v>4,000,000 / 5,000 An Byeong-hun (2) 15.55 KOR New to European Tour</x:v>
      </x:c>
    </x:row>
    <x:row r="2093" ht="23" customHeight="1">
      <x:c r="A2093" s="8" t="str">
        <x:v>DP World Tour</x:v>
      </x:c>
      <x:c r="B2093" s="11" t="n">
        <x:v>2024</x:v>
      </x:c>
      <x:c r="C2093" s="8" t="str">
        <x:v>Abu Dhabi HSBC Championship</x:v>
      </x:c>
      <x:c r="D2093" s="11" t="str">
        <x:v>USD</x:v>
      </x:c>
      <x:c r="E2093" s="13" t="n">
        <x:v>9000000</x:v>
      </x:c>
      <x:c r="F2093" s="8" t="str">
        <x:v>official_calendar_matched</x:v>
      </x:c>
      <x:c r="G2093" s="8" t="str">
        <x:v>Paul Waring (2)</x:v>
      </x:c>
      <x:c r="H2093" s="8" t="str"/>
      <x:c r="I2093" s="8" t="str">
        <x:v>https://www.europeantour.com/dpworld-tour/schedule/2024/</x:v>
      </x:c>
      <x:c r="J2093" s="8" t="str">
        <x:v>9,000,000 / 9,000 Paul Waring (2) 30.82  Playoff event[h]</x:v>
      </x:c>
    </x:row>
    <x:row r="2094" ht="23" customHeight="1">
      <x:c r="A2094" s="8" t="str">
        <x:v>DP World Tour</x:v>
      </x:c>
      <x:c r="B2094" s="11" t="n">
        <x:v>2024</x:v>
      </x:c>
      <x:c r="C2094" s="8" t="str">
        <x:v>DP World Tour Championship</x:v>
      </x:c>
      <x:c r="D2094" s="11" t="str">
        <x:v>USD</x:v>
      </x:c>
      <x:c r="E2094" s="13" t="n">
        <x:v>10000000</x:v>
      </x:c>
      <x:c r="F2094" s="8" t="str">
        <x:v>official_calendar_matched</x:v>
      </x:c>
      <x:c r="G2094" s="8" t="str">
        <x:v>Rory McIlroy (18)</x:v>
      </x:c>
      <x:c r="H2094" s="8" t="str"/>
      <x:c r="I2094" s="8" t="str">
        <x:v>https://www.europeantour.com/dpworld-tour/schedule/2024/</x:v>
      </x:c>
      <x:c r="J2094" s="8" t="str">
        <x:v>10,000,000 / 12,000 Rory McIlroy (18) 26.71  Playoff event[h]</x:v>
      </x:c>
    </x:row>
    <x:row r="2095" ht="23" customHeight="1">
      <x:c r="A2095" s="8" t="str">
        <x:v>PGA TOUR</x:v>
      </x:c>
      <x:c r="B2095" s="11" t="n">
        <x:v>2025</x:v>
      </x:c>
      <x:c r="C2095" s="8" t="str">
        <x:v>The Sentry</x:v>
      </x:c>
      <x:c r="D2095" s="11" t="str">
        <x:v>USD</x:v>
      </x:c>
      <x:c r="E2095" s="13" t="n">
        <x:v>20000000</x:v>
      </x:c>
      <x:c r="F2095" s="8" t="str">
        <x:v>official_media_correlated</x:v>
      </x:c>
      <x:c r="G2095" s="8" t="str">
        <x:v>Hideki Matsuyama (11)</x:v>
      </x:c>
      <x:c r="H2095" s="8" t="str"/>
      <x:c r="I2095" s="8" t="str">
        <x:v>https://pgatourmedia.pgatourhq.com/tours/2025/pgatour/thesentry</x:v>
      </x:c>
      <x:c r="J2095" s="8" t="str">
        <x:v>20,000,000 / Hideki Matsuyama (11) 51.94  Signature event</x:v>
      </x:c>
    </x:row>
    <x:row r="2096" ht="23" customHeight="1">
      <x:c r="A2096" s="8" t="str">
        <x:v>PGA TOUR</x:v>
      </x:c>
      <x:c r="B2096" s="11" t="n">
        <x:v>2025</x:v>
      </x:c>
      <x:c r="C2096" s="8" t="str">
        <x:v>Sony Open in Hawaii</x:v>
      </x:c>
      <x:c r="D2096" s="11" t="str">
        <x:v>USD</x:v>
      </x:c>
      <x:c r="E2096" s="13" t="n">
        <x:v>8700000</x:v>
      </x:c>
      <x:c r="F2096" s="8" t="str">
        <x:v>official_media_correlated</x:v>
      </x:c>
      <x:c r="G2096" s="8" t="str">
        <x:v>Nick Taylor (5)</x:v>
      </x:c>
      <x:c r="H2096" s="8" t="str"/>
      <x:c r="I2096" s="8" t="str">
        <x:v>https://pgatourmedia.pgatourhq.com/tours/2025/pgatour/sonyopeninhawaii</x:v>
      </x:c>
      <x:c r="J2096" s="8" t="str">
        <x:v>8,700,000 / Nick Taylor (5) 49.21  </x:v>
      </x:c>
    </x:row>
    <x:row r="2097" ht="23" customHeight="1">
      <x:c r="A2097" s="8" t="str">
        <x:v>PGA TOUR</x:v>
      </x:c>
      <x:c r="B2097" s="11" t="n">
        <x:v>2025</x:v>
      </x:c>
      <x:c r="C2097" s="8" t="str">
        <x:v>The American Express</x:v>
      </x:c>
      <x:c r="D2097" s="11" t="str">
        <x:v>USD</x:v>
      </x:c>
      <x:c r="E2097" s="13" t="n">
        <x:v>8800000</x:v>
      </x:c>
      <x:c r="F2097" s="8" t="str">
        <x:v>official_media_correlated</x:v>
      </x:c>
      <x:c r="G2097" s="8" t="str">
        <x:v>Sepp Straka (3)</x:v>
      </x:c>
      <x:c r="H2097" s="8" t="str"/>
      <x:c r="I2097" s="8" t="str">
        <x:v>https://pgatourmedia.pgatourhq.com/tours/2025/pgatour/theamericanexpress</x:v>
      </x:c>
      <x:c r="J2097" s="8" t="str">
        <x:v>8,800,000 / Sepp Straka (3) 50.69  </x:v>
      </x:c>
    </x:row>
    <x:row r="2098" ht="23" customHeight="1">
      <x:c r="A2098" s="8" t="str">
        <x:v>PGA TOUR</x:v>
      </x:c>
      <x:c r="B2098" s="11" t="n">
        <x:v>2025</x:v>
      </x:c>
      <x:c r="C2098" s="8" t="str">
        <x:v>Farmers Insurance Open</x:v>
      </x:c>
      <x:c r="D2098" s="11" t="str">
        <x:v>USD</x:v>
      </x:c>
      <x:c r="E2098" s="13" t="n">
        <x:v>9300000</x:v>
      </x:c>
      <x:c r="F2098" s="8" t="str">
        <x:v>official_media_correlated</x:v>
      </x:c>
      <x:c r="G2098" s="8" t="str">
        <x:v>Harris English (5)</x:v>
      </x:c>
      <x:c r="H2098" s="8" t="str"/>
      <x:c r="I2098" s="8" t="str">
        <x:v>https://pgatourmedia.pgatourhq.com/tours/2025/pgatour/farmersinsuranceopen</x:v>
      </x:c>
      <x:c r="J2098" s="8" t="str">
        <x:v>9,300,000 / Harris English (5) 48.68  </x:v>
      </x:c>
    </x:row>
    <x:row r="2099" ht="23" customHeight="1">
      <x:c r="A2099" s="8" t="str">
        <x:v>PGA TOUR</x:v>
      </x:c>
      <x:c r="B2099" s="11" t="n">
        <x:v>2025</x:v>
      </x:c>
      <x:c r="C2099" s="8" t="str">
        <x:v>AT&amp;T Pebble Beach Pro-Am</x:v>
      </x:c>
      <x:c r="D2099" s="11" t="str">
        <x:v>USD</x:v>
      </x:c>
      <x:c r="E2099" s="13" t="n">
        <x:v>20000000</x:v>
      </x:c>
      <x:c r="F2099" s="8" t="str">
        <x:v>official_media_correlated</x:v>
      </x:c>
      <x:c r="G2099" s="8" t="str">
        <x:v>Rory McIlroy (27)</x:v>
      </x:c>
      <x:c r="H2099" s="8" t="str"/>
      <x:c r="I2099" s="8" t="str">
        <x:v>https://pgatourmedia.pgatourhq.com/tours/2025/pgatour/atandtpebblebeachproam</x:v>
      </x:c>
      <x:c r="J2099" s="8" t="str">
        <x:v>20,000,000 / Rory McIlroy (27) 71.62  Signature event</x:v>
      </x:c>
    </x:row>
    <x:row r="2100" ht="23" customHeight="1">
      <x:c r="A2100" s="8" t="str">
        <x:v>PGA TOUR</x:v>
      </x:c>
      <x:c r="B2100" s="11" t="n">
        <x:v>2025</x:v>
      </x:c>
      <x:c r="C2100" s="8" t="str">
        <x:v>WM Phoenix Open</x:v>
      </x:c>
      <x:c r="D2100" s="11" t="str">
        <x:v>USD</x:v>
      </x:c>
      <x:c r="E2100" s="13" t="n">
        <x:v>9200000</x:v>
      </x:c>
      <x:c r="F2100" s="8" t="str">
        <x:v>official_media_correlated</x:v>
      </x:c>
      <x:c r="G2100" s="8" t="str">
        <x:v>Thomas Detry (1)</x:v>
      </x:c>
      <x:c r="H2100" s="8" t="str"/>
      <x:c r="I2100" s="8" t="str">
        <x:v>https://pgatourmedia.pgatourhq.com/tours/2025/pgatour/wmphoenixopen</x:v>
      </x:c>
      <x:c r="J2100" s="8" t="str">
        <x:v>9,200,000 / Thomas Detry (1) 59.34  </x:v>
      </x:c>
    </x:row>
    <x:row r="2101" ht="23" customHeight="1">
      <x:c r="A2101" s="8" t="str">
        <x:v>PGA TOUR</x:v>
      </x:c>
      <x:c r="B2101" s="11" t="n">
        <x:v>2025</x:v>
      </x:c>
      <x:c r="C2101" s="8" t="str">
        <x:v>Genesis Invitational</x:v>
      </x:c>
      <x:c r="D2101" s="11" t="str">
        <x:v>USD</x:v>
      </x:c>
      <x:c r="E2101" s="13" t="n">
        <x:v>20000000</x:v>
      </x:c>
      <x:c r="F2101" s="8" t="str">
        <x:v>official_media_correlated</x:v>
      </x:c>
      <x:c r="G2101" s="8" t="str">
        <x:v>Ludvig Åberg (2)</x:v>
      </x:c>
      <x:c r="H2101" s="8" t="str"/>
      <x:c r="I2101" s="8" t="str">
        <x:v>https://pgatourmedia.pgatourhq.com/tours/2025/pgatour/thegenesisinvitational</x:v>
      </x:c>
      <x:c r="J2101" s="8" t="str">
        <x:v>20,000,000 / Ludvig Åberg (2) 68.46  Signature event</x:v>
      </x:c>
    </x:row>
    <x:row r="2102" ht="23" customHeight="1">
      <x:c r="A2102" s="8" t="str">
        <x:v>PGA TOUR</x:v>
      </x:c>
      <x:c r="B2102" s="11" t="n">
        <x:v>2025</x:v>
      </x:c>
      <x:c r="C2102" s="8" t="str">
        <x:v>Mexico Open</x:v>
      </x:c>
      <x:c r="D2102" s="11" t="str">
        <x:v>USD</x:v>
      </x:c>
      <x:c r="E2102" s="13" t="n">
        <x:v>7000000</x:v>
      </x:c>
      <x:c r="F2102" s="8" t="str">
        <x:v>official_media_exact_alias</x:v>
      </x:c>
      <x:c r="G2102" s="8" t="str">
        <x:v>Brian Campbell (1)</x:v>
      </x:c>
      <x:c r="H2102" s="8" t="str"/>
      <x:c r="I2102" s="8" t="str">
        <x:v>https://pgatourmedia.pgatourhq.com/tours/2025/pgatour/mexicoopenatvidantaworld</x:v>
      </x:c>
      <x:c r="J2102" s="8" t="str">
        <x:v>7,000,000 / Brian Campbell (1) 31.68  </x:v>
      </x:c>
    </x:row>
    <x:row r="2103" ht="23" customHeight="1">
      <x:c r="A2103" s="8" t="str">
        <x:v>PGA TOUR</x:v>
      </x:c>
      <x:c r="B2103" s="11" t="n">
        <x:v>2025</x:v>
      </x:c>
      <x:c r="C2103" s="8" t="str">
        <x:v>Cognizant Classic</x:v>
      </x:c>
      <x:c r="D2103" s="11" t="str">
        <x:v>USD</x:v>
      </x:c>
      <x:c r="E2103" s="13" t="n">
        <x:v>9200000</x:v>
      </x:c>
      <x:c r="F2103" s="8" t="str">
        <x:v>official_media_correlated</x:v>
      </x:c>
      <x:c r="G2103" s="8" t="str">
        <x:v>Joe Highsmith (1)</x:v>
      </x:c>
      <x:c r="H2103" s="8" t="str"/>
      <x:c r="I2103" s="8" t="str">
        <x:v>https://pgatourmedia.pgatourhq.com/tours/2025/pgatour/cognizantclassicinthepalmbeaches</x:v>
      </x:c>
      <x:c r="J2103" s="8" t="str">
        <x:v>9,200,000 / Joe Highsmith (1) 48.97  </x:v>
      </x:c>
    </x:row>
    <x:row r="2104" ht="23" customHeight="1">
      <x:c r="A2104" s="8" t="str">
        <x:v>PGA TOUR</x:v>
      </x:c>
      <x:c r="B2104" s="11" t="n">
        <x:v>2025</x:v>
      </x:c>
      <x:c r="C2104" s="8" t="str">
        <x:v>Arnold Palmer Invitational</x:v>
      </x:c>
      <x:c r="D2104" s="11" t="str">
        <x:v>USD</x:v>
      </x:c>
      <x:c r="E2104" s="13" t="n">
        <x:v>20000000</x:v>
      </x:c>
      <x:c r="F2104" s="8" t="str">
        <x:v>official_media_correlated</x:v>
      </x:c>
      <x:c r="G2104" s="8" t="str">
        <x:v>Russell Henley (5)</x:v>
      </x:c>
      <x:c r="H2104" s="8" t="str"/>
      <x:c r="I2104" s="8" t="str">
        <x:v>https://pgatourmedia.pgatourhq.com/tours/2025/pgatour/arnoldpalmerinvitationalpresentedbymastercard</x:v>
      </x:c>
      <x:c r="J2104" s="8" t="str">
        <x:v>20,000,000 / Russell Henley (5) 70.53  Signature event</x:v>
      </x:c>
    </x:row>
    <x:row r="2105" ht="23" customHeight="1">
      <x:c r="A2105" s="8" t="str">
        <x:v>PGA TOUR</x:v>
      </x:c>
      <x:c r="B2105" s="11" t="n">
        <x:v>2025</x:v>
      </x:c>
      <x:c r="C2105" s="8" t="str">
        <x:v>Puerto Rico Open</x:v>
      </x:c>
      <x:c r="D2105" s="11" t="str">
        <x:v>USD</x:v>
      </x:c>
      <x:c r="E2105" s="13" t="n">
        <x:v>4000000</x:v>
      </x:c>
      <x:c r="F2105" s="8" t="str">
        <x:v>official_media_correlated</x:v>
      </x:c>
      <x:c r="G2105" s="8" t="str">
        <x:v>Karl Vilips (1)</x:v>
      </x:c>
      <x:c r="H2105" s="8" t="str"/>
      <x:c r="I2105" s="8" t="str">
        <x:v>https://pgatourmedia.pgatourhq.com/tours/2025/pgatour/puertoricoopen</x:v>
      </x:c>
      <x:c r="J2105" s="8" t="str">
        <x:v>4,000,000 / Karl Vilips (1) 20.23  Additional event</x:v>
      </x:c>
    </x:row>
    <x:row r="2106" ht="23" customHeight="1">
      <x:c r="A2106" s="8" t="str">
        <x:v>PGA TOUR</x:v>
      </x:c>
      <x:c r="B2106" s="11" t="n">
        <x:v>2025</x:v>
      </x:c>
      <x:c r="C2106" s="8" t="str">
        <x:v>The Players Championship</x:v>
      </x:c>
      <x:c r="D2106" s="11" t="str">
        <x:v>USD</x:v>
      </x:c>
      <x:c r="E2106" s="13" t="n">
        <x:v>25000000</x:v>
      </x:c>
      <x:c r="F2106" s="8" t="str">
        <x:v>official_media_correlated</x:v>
      </x:c>
      <x:c r="G2106" s="8" t="str">
        <x:v>Rory McIlroy (28)</x:v>
      </x:c>
      <x:c r="H2106" s="8" t="str"/>
      <x:c r="I2106" s="8" t="str">
        <x:v>https://pgatourmedia.pgatourhq.com/tours/2025/pgatour/theplayerschampionship</x:v>
      </x:c>
      <x:c r="J2106" s="8" t="str">
        <x:v>25,000,000 / Rory McIlroy (28) 80  Flagship event</x:v>
      </x:c>
    </x:row>
    <x:row r="2107" ht="23" customHeight="1">
      <x:c r="A2107" s="8" t="str">
        <x:v>PGA TOUR</x:v>
      </x:c>
      <x:c r="B2107" s="11" t="n">
        <x:v>2025</x:v>
      </x:c>
      <x:c r="C2107" s="8" t="str">
        <x:v>Valspar Championship</x:v>
      </x:c>
      <x:c r="D2107" s="11" t="str">
        <x:v>USD</x:v>
      </x:c>
      <x:c r="E2107" s="13" t="n">
        <x:v>8700000</x:v>
      </x:c>
      <x:c r="F2107" s="8" t="str">
        <x:v>official_media_correlated</x:v>
      </x:c>
      <x:c r="G2107" s="8" t="str">
        <x:v>Viktor Hovland (7)</x:v>
      </x:c>
      <x:c r="H2107" s="8" t="str"/>
      <x:c r="I2107" s="8" t="str">
        <x:v>https://pgatourmedia.pgatourhq.com/tours/2025/pgatour/valsparchampionship</x:v>
      </x:c>
      <x:c r="J2107" s="8" t="str">
        <x:v>8,700,000 / Viktor Hovland (7) 55.38  </x:v>
      </x:c>
    </x:row>
    <x:row r="2108" ht="23" customHeight="1">
      <x:c r="A2108" s="8" t="str">
        <x:v>PGA TOUR</x:v>
      </x:c>
      <x:c r="B2108" s="11" t="n">
        <x:v>2025</x:v>
      </x:c>
      <x:c r="C2108" s="8" t="str">
        <x:v>Texas Children's Houston Open</x:v>
      </x:c>
      <x:c r="D2108" s="11" t="str">
        <x:v>USD</x:v>
      </x:c>
      <x:c r="E2108" s="13" t="n">
        <x:v>9500000</x:v>
      </x:c>
      <x:c r="F2108" s="8" t="str">
        <x:v>official_media_correlated</x:v>
      </x:c>
      <x:c r="G2108" s="8" t="str">
        <x:v>Min Woo Lee (1)</x:v>
      </x:c>
      <x:c r="H2108" s="8" t="str"/>
      <x:c r="I2108" s="8" t="str">
        <x:v>https://pgatourmedia.pgatourhq.com/tours/2025/pgatour/texaschildrenshoustonopen</x:v>
      </x:c>
      <x:c r="J2108" s="8" t="str">
        <x:v>9,500,000 / Min Woo Lee (1) 53.45  </x:v>
      </x:c>
    </x:row>
    <x:row r="2109" ht="23" customHeight="1">
      <x:c r="A2109" s="8" t="str">
        <x:v>PGA TOUR</x:v>
      </x:c>
      <x:c r="B2109" s="11" t="n">
        <x:v>2025</x:v>
      </x:c>
      <x:c r="C2109" s="8" t="str">
        <x:v>Valero Texas Open</x:v>
      </x:c>
      <x:c r="D2109" s="11" t="str">
        <x:v>USD</x:v>
      </x:c>
      <x:c r="E2109" s="13" t="n">
        <x:v>9500000</x:v>
      </x:c>
      <x:c r="F2109" s="8" t="str">
        <x:v>official_media_correlated</x:v>
      </x:c>
      <x:c r="G2109" s="8" t="str">
        <x:v>Brian Harman (4)</x:v>
      </x:c>
      <x:c r="H2109" s="8" t="str"/>
      <x:c r="I2109" s="8" t="str">
        <x:v>https://pgatourmedia.pgatourhq.com/tours/2025/pgatour/valerotexasopen</x:v>
      </x:c>
      <x:c r="J2109" s="8" t="str">
        <x:v>9,500,000 / Brian Harman (4) 48.89  </x:v>
      </x:c>
    </x:row>
    <x:row r="2110" ht="23" customHeight="1">
      <x:c r="A2110" s="8" t="str">
        <x:v>PGA TOUR</x:v>
      </x:c>
      <x:c r="B2110" s="11" t="n">
        <x:v>2025</x:v>
      </x:c>
      <x:c r="C2110" s="8" t="str">
        <x:v>Masters Tournament</x:v>
      </x:c>
      <x:c r="D2110" s="11" t="str">
        <x:v>USD</x:v>
      </x:c>
      <x:c r="E2110" s="13" t="n">
        <x:v>21000000</x:v>
      </x:c>
      <x:c r="F2110" s="8" t="str">
        <x:v>official_media_correlated</x:v>
      </x:c>
      <x:c r="G2110" s="8" t="str">
        <x:v>Rory McIlroy (29)</x:v>
      </x:c>
      <x:c r="H2110" s="8" t="str"/>
      <x:c r="I2110" s="8" t="str">
        <x:v>https://pgatourmedia.pgatourhq.com/tours/2025/pgatour/masterstournament</x:v>
      </x:c>
      <x:c r="J2110" s="8" t="str">
        <x:v>21,000,000 / Rory McIlroy (29) 100  Major championship</x:v>
      </x:c>
    </x:row>
    <x:row r="2111" ht="23" customHeight="1">
      <x:c r="A2111" s="8" t="str">
        <x:v>PGA TOUR</x:v>
      </x:c>
      <x:c r="B2111" s="11" t="n">
        <x:v>2025</x:v>
      </x:c>
      <x:c r="C2111" s="8" t="str">
        <x:v>RBC Heritage</x:v>
      </x:c>
      <x:c r="D2111" s="11" t="str">
        <x:v>USD</x:v>
      </x:c>
      <x:c r="E2111" s="13" t="n">
        <x:v>20000000</x:v>
      </x:c>
      <x:c r="F2111" s="8" t="str">
        <x:v>official_media_correlated</x:v>
      </x:c>
      <x:c r="G2111" s="8" t="str">
        <x:v>Justin Thomas (16)</x:v>
      </x:c>
      <x:c r="H2111" s="8" t="str"/>
      <x:c r="I2111" s="8" t="str">
        <x:v>https://pgatourmedia.pgatourhq.com/tours/2025/pgatour/rbcheritage</x:v>
      </x:c>
      <x:c r="J2111" s="8" t="str">
        <x:v>20,000,000 / Justin Thomas (16) 65.11  Signature event</x:v>
      </x:c>
    </x:row>
    <x:row r="2112" ht="23" customHeight="1">
      <x:c r="A2112" s="8" t="str">
        <x:v>PGA TOUR</x:v>
      </x:c>
      <x:c r="B2112" s="11" t="n">
        <x:v>2025</x:v>
      </x:c>
      <x:c r="C2112" s="8" t="str">
        <x:v>Corales Puntacana Championship</x:v>
      </x:c>
      <x:c r="D2112" s="11" t="str">
        <x:v>USD</x:v>
      </x:c>
      <x:c r="E2112" s="13" t="n">
        <x:v>4000000</x:v>
      </x:c>
      <x:c r="F2112" s="8" t="str">
        <x:v>official_media_correlated</x:v>
      </x:c>
      <x:c r="G2112" s="8" t="str">
        <x:v>Garrick Higgo (2)</x:v>
      </x:c>
      <x:c r="H2112" s="8" t="str"/>
      <x:c r="I2112" s="8" t="str">
        <x:v>https://pgatourmedia.pgatourhq.com/tours/2025/pgatour/coralespuntacanachampionship</x:v>
      </x:c>
      <x:c r="J2112" s="8" t="str">
        <x:v>4,000,000 / Garrick Higgo (2) 22.50  Additional event</x:v>
      </x:c>
    </x:row>
    <x:row r="2113" ht="23" customHeight="1">
      <x:c r="A2113" s="8" t="str">
        <x:v>PGA TOUR</x:v>
      </x:c>
      <x:c r="B2113" s="11" t="n">
        <x:v>2025</x:v>
      </x:c>
      <x:c r="C2113" s="8" t="str">
        <x:v>Zurich Classic of New Orleans</x:v>
      </x:c>
      <x:c r="D2113" s="11" t="str">
        <x:v>USD</x:v>
      </x:c>
      <x:c r="E2113" s="13" t="n">
        <x:v>9200000</x:v>
      </x:c>
      <x:c r="F2113" s="8" t="str">
        <x:v>official_media_correlated</x:v>
      </x:c>
      <x:c r="G2113" s="8" t="str">
        <x:v>Ben Griffin (1) and Andrew Novak (1)</x:v>
      </x:c>
      <x:c r="H2113" s="8" t="str"/>
      <x:c r="I2113" s="8" t="str">
        <x:v>https://pgatourmedia.pgatourhq.com/tours/2025/pgatour/zurichclassicofneworleans</x:v>
      </x:c>
      <x:c r="J2113" s="8" t="str">
        <x:v>9,200,000 / Ben Griffin (1) and Andrew Novak (1) n/a  Team event</x:v>
      </x:c>
    </x:row>
    <x:row r="2114" ht="23" customHeight="1">
      <x:c r="A2114" s="8" t="str">
        <x:v>PGA TOUR</x:v>
      </x:c>
      <x:c r="B2114" s="11" t="n">
        <x:v>2025</x:v>
      </x:c>
      <x:c r="C2114" s="8" t="str">
        <x:v>CJ Cup Byron Nelson</x:v>
      </x:c>
      <x:c r="D2114" s="11" t="str">
        <x:v>USD</x:v>
      </x:c>
      <x:c r="E2114" s="13" t="n">
        <x:v>9900000</x:v>
      </x:c>
      <x:c r="F2114" s="8" t="str">
        <x:v>official_media_correlated</x:v>
      </x:c>
      <x:c r="G2114" s="8" t="str">
        <x:v>Scottie Scheffler (14)</x:v>
      </x:c>
      <x:c r="H2114" s="8" t="str"/>
      <x:c r="I2114" s="8" t="str">
        <x:v>https://pgatourmedia.pgatourhq.com/tours/2025/pgatour/thecjcupbyronnelson</x:v>
      </x:c>
      <x:c r="J2114" s="8" t="str">
        <x:v>9,900,000 / Scottie Scheffler (14) 46.18  </x:v>
      </x:c>
    </x:row>
    <x:row r="2115" ht="23" customHeight="1">
      <x:c r="A2115" s="8" t="str">
        <x:v>PGA TOUR</x:v>
      </x:c>
      <x:c r="B2115" s="11" t="n">
        <x:v>2025</x:v>
      </x:c>
      <x:c r="C2115" s="8" t="str">
        <x:v>Truist Championship</x:v>
      </x:c>
      <x:c r="D2115" s="11" t="str">
        <x:v>USD</x:v>
      </x:c>
      <x:c r="E2115" s="13" t="n">
        <x:v>20000000</x:v>
      </x:c>
      <x:c r="F2115" s="8" t="str">
        <x:v>official_media_correlated</x:v>
      </x:c>
      <x:c r="G2115" s="8" t="str">
        <x:v>Sepp Straka (4)</x:v>
      </x:c>
      <x:c r="H2115" s="8" t="str"/>
      <x:c r="I2115" s="8" t="str">
        <x:v>https://pgatourmedia.pgatourhq.com/tours/2025/pgatour/truistchampionship</x:v>
      </x:c>
      <x:c r="J2115" s="8" t="str">
        <x:v>20,000,000 / Sepp Straka (4) 64.82  Signature event</x:v>
      </x:c>
    </x:row>
    <x:row r="2116" ht="23" customHeight="1">
      <x:c r="A2116" s="8" t="str">
        <x:v>PGA TOUR</x:v>
      </x:c>
      <x:c r="B2116" s="11" t="n">
        <x:v>2025</x:v>
      </x:c>
      <x:c r="C2116" s="8" t="str">
        <x:v>Oneflight Myrtle Beach Classic</x:v>
      </x:c>
      <x:c r="D2116" s="11" t="str">
        <x:v>USD</x:v>
      </x:c>
      <x:c r="E2116" s="13" t="n">
        <x:v>4000000</x:v>
      </x:c>
      <x:c r="F2116" s="8" t="str">
        <x:v>official_media_correlated</x:v>
      </x:c>
      <x:c r="G2116" s="8" t="str">
        <x:v>Ryan Fox (1)</x:v>
      </x:c>
      <x:c r="H2116" s="8" t="str"/>
      <x:c r="I2116" s="8" t="str">
        <x:v>https://pgatourmedia.pgatourhq.com/tours/2025/pgatour/oneflight-myrtle-beach-classic</x:v>
      </x:c>
      <x:c r="J2116" s="8" t="str">
        <x:v>4,000,000 / Ryan Fox (1) 27.73  Additional event</x:v>
      </x:c>
    </x:row>
    <x:row r="2117" ht="23" customHeight="1">
      <x:c r="A2117" s="8" t="str">
        <x:v>PGA TOUR</x:v>
      </x:c>
      <x:c r="B2117" s="11" t="n">
        <x:v>2025</x:v>
      </x:c>
      <x:c r="C2117" s="8" t="str">
        <x:v>PGA Championship</x:v>
      </x:c>
      <x:c r="D2117" s="11" t="str">
        <x:v>USD</x:v>
      </x:c>
      <x:c r="E2117" s="13" t="n">
        <x:v>19000000</x:v>
      </x:c>
      <x:c r="F2117" s="8" t="str">
        <x:v>official_other_page</x:v>
      </x:c>
      <x:c r="G2117" s="8" t="str">
        <x:v>Scottie Scheffler (15)</x:v>
      </x:c>
      <x:c r="H2117" s="8" t="str"/>
      <x:c r="I2117" s="8" t="str">
        <x:v>https://www.pgachampionship.com/news-media/articles/pga-championship-facts-and-figures</x:v>
      </x:c>
      <x:c r="J2117" s="8" t="str">
        <x:v>19,000,000 / Scottie Scheffler (15) 100  Major championship</x:v>
      </x:c>
    </x:row>
    <x:row r="2118" ht="23" customHeight="1">
      <x:c r="A2118" s="8" t="str">
        <x:v>PGA TOUR</x:v>
      </x:c>
      <x:c r="B2118" s="11" t="n">
        <x:v>2025</x:v>
      </x:c>
      <x:c r="C2118" s="8" t="str">
        <x:v>Charles Schwab Challenge</x:v>
      </x:c>
      <x:c r="D2118" s="11" t="str">
        <x:v>USD</x:v>
      </x:c>
      <x:c r="E2118" s="13" t="n">
        <x:v>9500000</x:v>
      </x:c>
      <x:c r="F2118" s="8" t="str">
        <x:v>official_media_correlated</x:v>
      </x:c>
      <x:c r="G2118" s="8" t="str">
        <x:v>Ben Griffin (2)</x:v>
      </x:c>
      <x:c r="H2118" s="8" t="str"/>
      <x:c r="I2118" s="8" t="str">
        <x:v>https://pgatourmedia.pgatourhq.com/tours/2025/pgatour/charlesschwabchallenge</x:v>
      </x:c>
      <x:c r="J2118" s="8" t="str">
        <x:v>9,500,000 / Ben Griffin (2) 53.10  Invitational</x:v>
      </x:c>
    </x:row>
    <x:row r="2119" ht="23" customHeight="1">
      <x:c r="A2119" s="8" t="str">
        <x:v>PGA TOUR</x:v>
      </x:c>
      <x:c r="B2119" s="11" t="n">
        <x:v>2025</x:v>
      </x:c>
      <x:c r="C2119" s="8" t="str">
        <x:v>Memorial Tournament</x:v>
      </x:c>
      <x:c r="D2119" s="11" t="str">
        <x:v>USD</x:v>
      </x:c>
      <x:c r="E2119" s="13" t="n">
        <x:v>20000000</x:v>
      </x:c>
      <x:c r="F2119" s="8" t="str">
        <x:v>official_media_correlated</x:v>
      </x:c>
      <x:c r="G2119" s="8" t="str">
        <x:v>Scottie Scheffler (16)</x:v>
      </x:c>
      <x:c r="H2119" s="8" t="str"/>
      <x:c r="I2119" s="8" t="str">
        <x:v>https://pgatourmedia.pgatourhq.com/tours/2025/pgatour/thememorialtournamentpresentedbyworkday</x:v>
      </x:c>
      <x:c r="J2119" s="8" t="str">
        <x:v>20,000,000 / Scottie Scheffler (16) 66.55  Signature event</x:v>
      </x:c>
    </x:row>
    <x:row r="2120" ht="23" customHeight="1">
      <x:c r="A2120" s="8" t="str">
        <x:v>PGA TOUR</x:v>
      </x:c>
      <x:c r="B2120" s="11" t="n">
        <x:v>2025</x:v>
      </x:c>
      <x:c r="C2120" s="8" t="str">
        <x:v>RBC Canadian Open</x:v>
      </x:c>
      <x:c r="D2120" s="11" t="str">
        <x:v>USD</x:v>
      </x:c>
      <x:c r="E2120" s="13" t="n">
        <x:v>9800000</x:v>
      </x:c>
      <x:c r="F2120" s="8" t="str">
        <x:v>official_media_correlated</x:v>
      </x:c>
      <x:c r="G2120" s="8" t="str">
        <x:v>Ryan Fox (2)</x:v>
      </x:c>
      <x:c r="H2120" s="8" t="str"/>
      <x:c r="I2120" s="8" t="str">
        <x:v>https://pgatourmedia.pgatourhq.com/tours/2025/pgatour/rbccanadianopen</x:v>
      </x:c>
      <x:c r="J2120" s="8" t="str">
        <x:v>9,800,000 / Ryan Fox (2) 47.12  </x:v>
      </x:c>
    </x:row>
    <x:row r="2121" ht="23" customHeight="1">
      <x:c r="A2121" s="8" t="str">
        <x:v>PGA TOUR</x:v>
      </x:c>
      <x:c r="B2121" s="11" t="n">
        <x:v>2025</x:v>
      </x:c>
      <x:c r="C2121" s="8" t="str">
        <x:v>U.S. Open</x:v>
      </x:c>
      <x:c r="D2121" s="11" t="str">
        <x:v>USD</x:v>
      </x:c>
      <x:c r="E2121" s="13" t="n">
        <x:v>21500000</x:v>
      </x:c>
      <x:c r="F2121" s="8" t="str">
        <x:v>official_document_amount</x:v>
      </x:c>
      <x:c r="G2121" s="8" t="str">
        <x:v>J. J. Spaun (2)</x:v>
      </x:c>
      <x:c r="H2121" s="8" t="str"/>
      <x:c r="I2121" s="8" t="str">
        <x:v>https://pgatourmedia.pgatourhq.com/static-assets/page/files/tours/2025/pgatour/usopen/tieTable/Purse_2025_US_Open.pdf</x:v>
      </x:c>
      <x:c r="J2121" s="8" t="str">
        <x:v>21,500,000 / J. J. Spaun (2) 100  Major championship</x:v>
      </x:c>
    </x:row>
    <x:row r="2122" ht="23" customHeight="1">
      <x:c r="A2122" s="8" t="str">
        <x:v>PGA TOUR</x:v>
      </x:c>
      <x:c r="B2122" s="11" t="n">
        <x:v>2025</x:v>
      </x:c>
      <x:c r="C2122" s="8" t="str">
        <x:v>Travelers Championship</x:v>
      </x:c>
      <x:c r="D2122" s="11" t="str">
        <x:v>USD</x:v>
      </x:c>
      <x:c r="E2122" s="13" t="n">
        <x:v>20000000</x:v>
      </x:c>
      <x:c r="F2122" s="8" t="str">
        <x:v>official_media_correlated</x:v>
      </x:c>
      <x:c r="G2122" s="8" t="str">
        <x:v>Keegan Bradley (8)</x:v>
      </x:c>
      <x:c r="H2122" s="8" t="str"/>
      <x:c r="I2122" s="8" t="str">
        <x:v>https://pgatourmedia.pgatourhq.com/tours/2025/pgatour/travelerschampionship</x:v>
      </x:c>
      <x:c r="J2122" s="8" t="str">
        <x:v>20,000,000 / Keegan Bradley (8) 69.81  Signature event</x:v>
      </x:c>
    </x:row>
    <x:row r="2123" ht="23" customHeight="1">
      <x:c r="A2123" s="8" t="str">
        <x:v>PGA TOUR</x:v>
      </x:c>
      <x:c r="B2123" s="11" t="n">
        <x:v>2025</x:v>
      </x:c>
      <x:c r="C2123" s="8" t="str">
        <x:v>Rocket Classic</x:v>
      </x:c>
      <x:c r="D2123" s="11" t="str">
        <x:v>USD</x:v>
      </x:c>
      <x:c r="E2123" s="13" t="n">
        <x:v>9600000</x:v>
      </x:c>
      <x:c r="F2123" s="8" t="str">
        <x:v>official_media_correlated</x:v>
      </x:c>
      <x:c r="G2123" s="8" t="str">
        <x:v>Aldrich Potgieter (1)</x:v>
      </x:c>
      <x:c r="H2123" s="8" t="str"/>
      <x:c r="I2123" s="8" t="str">
        <x:v>https://pgatourmedia.pgatourhq.com/tours/2025/pgatour/rocketclassic</x:v>
      </x:c>
      <x:c r="J2123" s="8" t="str">
        <x:v>9,600,000 / Aldrich Potgieter (1) 49.43  </x:v>
      </x:c>
    </x:row>
    <x:row r="2124" ht="23" customHeight="1">
      <x:c r="A2124" s="8" t="str">
        <x:v>PGA TOUR</x:v>
      </x:c>
      <x:c r="B2124" s="11" t="n">
        <x:v>2025</x:v>
      </x:c>
      <x:c r="C2124" s="8" t="str">
        <x:v>John Deere Classic</x:v>
      </x:c>
      <x:c r="D2124" s="11" t="str">
        <x:v>USD</x:v>
      </x:c>
      <x:c r="E2124" s="13" t="n">
        <x:v>8400000</x:v>
      </x:c>
      <x:c r="F2124" s="8" t="str">
        <x:v>official_media_correlated</x:v>
      </x:c>
      <x:c r="G2124" s="8" t="str">
        <x:v>Brian Campbell (2)</x:v>
      </x:c>
      <x:c r="H2124" s="8" t="str"/>
      <x:c r="I2124" s="8" t="str">
        <x:v>https://pgatourmedia.pgatourhq.com/tours/2025/pgatour/johndeereclassic</x:v>
      </x:c>
      <x:c r="J2124" s="8" t="str">
        <x:v>8,400,000 / Brian Campbell (2) 43.77  </x:v>
      </x:c>
    </x:row>
    <x:row r="2125" ht="23" customHeight="1">
      <x:c r="A2125" s="8" t="str">
        <x:v>PGA TOUR</x:v>
      </x:c>
      <x:c r="B2125" s="11" t="n">
        <x:v>2025</x:v>
      </x:c>
      <x:c r="C2125" s="8" t="str">
        <x:v>Genesis Scottish Open</x:v>
      </x:c>
      <x:c r="D2125" s="11" t="str">
        <x:v>USD</x:v>
      </x:c>
      <x:c r="E2125" s="13" t="n">
        <x:v>9000000</x:v>
      </x:c>
      <x:c r="F2125" s="8" t="str">
        <x:v>official_other_page</x:v>
      </x:c>
      <x:c r="G2125" s="8" t="str">
        <x:v>Chris Gotterup (2)</x:v>
      </x:c>
      <x:c r="H2125" s="8" t="str"/>
      <x:c r="I2125" s="8" t="str">
        <x:v>https://www.europeantour.com/dpworld-tour/schedule/2025/</x:v>
      </x:c>
      <x:c r="J2125" s="8" t="str">
        <x:v>9,000,000 / Chris Gotterup (2) 69.65 EUR[d] </x:v>
      </x:c>
    </x:row>
    <x:row r="2126" ht="23" customHeight="1">
      <x:c r="A2126" s="8" t="str">
        <x:v>PGA TOUR</x:v>
      </x:c>
      <x:c r="B2126" s="11" t="n">
        <x:v>2025</x:v>
      </x:c>
      <x:c r="C2126" s="8" t="str">
        <x:v>ISCO Championship</x:v>
      </x:c>
      <x:c r="D2126" s="11" t="str">
        <x:v>USD</x:v>
      </x:c>
      <x:c r="E2126" s="13" t="n">
        <x:v>4000000</x:v>
      </x:c>
      <x:c r="F2126" s="8" t="str">
        <x:v>official_media_correlated</x:v>
      </x:c>
      <x:c r="G2126" s="8" t="str">
        <x:v>William Mouw (1)</x:v>
      </x:c>
      <x:c r="H2126" s="8" t="str"/>
      <x:c r="I2126" s="8" t="str">
        <x:v>https://pgatourmedia.pgatourhq.com/tours/2025/pgatour/iscochampionship</x:v>
      </x:c>
      <x:c r="J2126" s="8" t="str">
        <x:v>4,000,000 / William Mouw (1) 24.28 EUR Additional event</x:v>
      </x:c>
    </x:row>
    <x:row r="2127" ht="23" customHeight="1">
      <x:c r="A2127" s="8" t="str">
        <x:v>PGA TOUR</x:v>
      </x:c>
      <x:c r="B2127" s="11" t="n">
        <x:v>2025</x:v>
      </x:c>
      <x:c r="C2127" s="8" t="str">
        <x:v>The Open Championship</x:v>
      </x:c>
      <x:c r="D2127" s="11" t="str">
        <x:v>USD</x:v>
      </x:c>
      <x:c r="E2127" s="13" t="n">
        <x:v>17000000</x:v>
      </x:c>
      <x:c r="F2127" s="8" t="str">
        <x:v>official_media_correlated</x:v>
      </x:c>
      <x:c r="G2127" s="8" t="str">
        <x:v>Scottie Scheffler (17)</x:v>
      </x:c>
      <x:c r="H2127" s="8" t="str"/>
      <x:c r="I2127" s="8" t="str">
        <x:v>https://pgatourmedia.pgatourhq.com/tours/2025/pgatour/theopenchampionship</x:v>
      </x:c>
      <x:c r="J2127" s="8" t="str">
        <x:v>17,000,000 / Scottie Scheffler (17) 100  Major championship</x:v>
      </x:c>
    </x:row>
    <x:row r="2128" ht="23" customHeight="1">
      <x:c r="A2128" s="8" t="str">
        <x:v>PGA TOUR</x:v>
      </x:c>
      <x:c r="B2128" s="11" t="n">
        <x:v>2025</x:v>
      </x:c>
      <x:c r="C2128" s="8" t="str">
        <x:v>Barracuda Championship</x:v>
      </x:c>
      <x:c r="D2128" s="11" t="str">
        <x:v>USD</x:v>
      </x:c>
      <x:c r="E2128" s="13" t="n">
        <x:v>4000000</x:v>
      </x:c>
      <x:c r="F2128" s="8" t="str">
        <x:v>official_media_correlated</x:v>
      </x:c>
      <x:c r="G2128" s="8" t="str">
        <x:v>Ryan Gerard (1)</x:v>
      </x:c>
      <x:c r="H2128" s="8" t="str"/>
      <x:c r="I2128" s="8" t="str">
        <x:v>https://pgatourmedia.pgatourhq.com/tours/2025/pgatour/barracudachampionship</x:v>
      </x:c>
      <x:c r="J2128" s="8" t="str">
        <x:v>4,000,000 / Ryan Gerard (1) 28.23 EUR Additional event</x:v>
      </x:c>
    </x:row>
    <x:row r="2129" ht="23" customHeight="1">
      <x:c r="A2129" s="8" t="str">
        <x:v>PGA TOUR</x:v>
      </x:c>
      <x:c r="B2129" s="11" t="n">
        <x:v>2025</x:v>
      </x:c>
      <x:c r="C2129" s="8" t="str">
        <x:v>3M Open</x:v>
      </x:c>
      <x:c r="D2129" s="11" t="str">
        <x:v>USD</x:v>
      </x:c>
      <x:c r="E2129" s="13" t="n">
        <x:v>8400000</x:v>
      </x:c>
      <x:c r="F2129" s="8" t="str">
        <x:v>official_media_correlated</x:v>
      </x:c>
      <x:c r="G2129" s="8" t="str">
        <x:v>Kurt Kitayama (2)</x:v>
      </x:c>
      <x:c r="H2129" s="8" t="str"/>
      <x:c r="I2129" s="8" t="str">
        <x:v>https://pgatourmedia.pgatourhq.com/tours/2025/pgatour/3mopen</x:v>
      </x:c>
      <x:c r="J2129" s="8" t="str">
        <x:v>8,400,000 / Kurt Kitayama (2) 47.36  </x:v>
      </x:c>
    </x:row>
    <x:row r="2130" ht="23" customHeight="1">
      <x:c r="A2130" s="8" t="str">
        <x:v>PGA TOUR</x:v>
      </x:c>
      <x:c r="B2130" s="11" t="n">
        <x:v>2025</x:v>
      </x:c>
      <x:c r="C2130" s="8" t="str">
        <x:v>Wyndham Championship</x:v>
      </x:c>
      <x:c r="D2130" s="11" t="str">
        <x:v>USD</x:v>
      </x:c>
      <x:c r="E2130" s="13" t="n">
        <x:v>8200000</x:v>
      </x:c>
      <x:c r="F2130" s="8" t="str">
        <x:v>official_media_correlated</x:v>
      </x:c>
      <x:c r="G2130" s="8" t="str">
        <x:v>Cameron Young (1)</x:v>
      </x:c>
      <x:c r="H2130" s="8" t="str"/>
      <x:c r="I2130" s="8" t="str">
        <x:v>https://pgatourmedia.pgatourhq.com/tours/2025/pgatour/wyndhamchampionship</x:v>
      </x:c>
      <x:c r="J2130" s="8" t="str">
        <x:v>8,200,000 / Cameron Young (1) 55.63  </x:v>
      </x:c>
    </x:row>
    <x:row r="2131" ht="23" customHeight="1">
      <x:c r="A2131" s="8" t="str">
        <x:v>PGA TOUR</x:v>
      </x:c>
      <x:c r="B2131" s="11" t="n">
        <x:v>2025</x:v>
      </x:c>
      <x:c r="C2131" s="8" t="str">
        <x:v>FedEx St. Jude Championship</x:v>
      </x:c>
      <x:c r="D2131" s="11" t="str">
        <x:v>USD</x:v>
      </x:c>
      <x:c r="E2131" s="13" t="n">
        <x:v>20000000</x:v>
      </x:c>
      <x:c r="F2131" s="8" t="str">
        <x:v>official_media_correlated</x:v>
      </x:c>
      <x:c r="G2131" s="8" t="str">
        <x:v>Justin Rose (12)</x:v>
      </x:c>
      <x:c r="H2131" s="8" t="str"/>
      <x:c r="I2131" s="8" t="str">
        <x:v>https://pgatourmedia.pgatourhq.com/tours/2025/pgatour/fedexstjudechampionship</x:v>
      </x:c>
      <x:c r="J2131" s="8" t="str">
        <x:v>20,000,000 / Justin Rose (12) 64.56  FedEx Cup playoff event</x:v>
      </x:c>
    </x:row>
    <x:row r="2132" ht="23" customHeight="1">
      <x:c r="A2132" s="8" t="str">
        <x:v>PGA TOUR</x:v>
      </x:c>
      <x:c r="B2132" s="11" t="n">
        <x:v>2025</x:v>
      </x:c>
      <x:c r="C2132" s="8" t="str">
        <x:v>BMW Championship</x:v>
      </x:c>
      <x:c r="D2132" s="11" t="str">
        <x:v>USD</x:v>
      </x:c>
      <x:c r="E2132" s="13" t="n">
        <x:v>20000000</x:v>
      </x:c>
      <x:c r="F2132" s="8" t="str">
        <x:v>official_media_correlated</x:v>
      </x:c>
      <x:c r="G2132" s="8" t="str">
        <x:v>Scottie Scheffler (18)</x:v>
      </x:c>
      <x:c r="H2132" s="8" t="str"/>
      <x:c r="I2132" s="8" t="str">
        <x:v>https://pgatourmedia.pgatourhq.com/tours/2025/pgatour/bmwchampionship</x:v>
      </x:c>
      <x:c r="J2132" s="8" t="str">
        <x:v>20,000,000 / Scottie Scheffler (18) 56.43  FedEx Cup playoff event</x:v>
      </x:c>
    </x:row>
    <x:row r="2133" ht="23" customHeight="1">
      <x:c r="A2133" s="8" t="str">
        <x:v>PGA TOUR</x:v>
      </x:c>
      <x:c r="B2133" s="11" t="n">
        <x:v>2025</x:v>
      </x:c>
      <x:c r="C2133" s="8" t="str">
        <x:v>Tour Championship</x:v>
      </x:c>
      <x:c r="D2133" s="11" t="str">
        <x:v>USD</x:v>
      </x:c>
      <x:c r="E2133" s="13" t="n">
        <x:v>40000000</x:v>
      </x:c>
      <x:c r="F2133" s="8" t="str">
        <x:v>official_media_correlated</x:v>
      </x:c>
      <x:c r="G2133" s="8" t="str">
        <x:v>Tommy Fleetwood (1)</x:v>
      </x:c>
      <x:c r="H2133" s="8" t="str"/>
      <x:c r="I2133" s="8" t="str">
        <x:v>https://pgatourmedia.pgatourhq.com/tours/2025/pgatour/tourchampionship</x:v>
      </x:c>
      <x:c r="J2133" s="8" t="str">
        <x:v>40,000,000 / Tommy Fleetwood (1) 45.04  FedEx Cup playoff event</x:v>
      </x:c>
    </x:row>
    <x:row r="2134" ht="23" customHeight="1">
      <x:c r="A2134" s="8" t="str">
        <x:v>PGA TOUR</x:v>
      </x:c>
      <x:c r="B2134" s="11" t="n">
        <x:v>2025</x:v>
      </x:c>
      <x:c r="C2134" s="8" t="str">
        <x:v>Procore Championship</x:v>
      </x:c>
      <x:c r="D2134" s="11" t="str">
        <x:v>USD</x:v>
      </x:c>
      <x:c r="E2134" s="13" t="n">
        <x:v>6000000</x:v>
      </x:c>
      <x:c r="F2134" s="8" t="str">
        <x:v>official_media_correlated</x:v>
      </x:c>
      <x:c r="G2134" s="8" t="str">
        <x:v>Scottie Scheffler (19)</x:v>
      </x:c>
      <x:c r="H2134" s="8" t="str"/>
      <x:c r="I2134" s="8" t="str">
        <x:v>https://pgatourmedia.pgatourhq.com/tours/2025/pgatour/procorechampionship</x:v>
      </x:c>
      <x:c r="J2134" s="8" t="str">
        <x:v>6,000,000 / Scottie Scheffler (19) 46.82  FedEx Cup Fall</x:v>
      </x:c>
    </x:row>
    <x:row r="2135" ht="23" customHeight="1">
      <x:c r="A2135" s="8" t="str">
        <x:v>PGA TOUR</x:v>
      </x:c>
      <x:c r="B2135" s="11" t="n">
        <x:v>2025</x:v>
      </x:c>
      <x:c r="C2135" s="8" t="str">
        <x:v>Sanderson Farms Championship</x:v>
      </x:c>
      <x:c r="D2135" s="11" t="str">
        <x:v>USD</x:v>
      </x:c>
      <x:c r="E2135" s="13" t="n">
        <x:v>6000000</x:v>
      </x:c>
      <x:c r="F2135" s="8" t="str">
        <x:v>official_media_correlated</x:v>
      </x:c>
      <x:c r="G2135" s="8" t="str">
        <x:v>Steven Fisk (1)</x:v>
      </x:c>
      <x:c r="H2135" s="8" t="str"/>
      <x:c r="I2135" s="8" t="str">
        <x:v>https://pgatourmedia.pgatourhq.com/tours/2025/pgatour/sandersonfarmschampionship</x:v>
      </x:c>
      <x:c r="J2135" s="8" t="str">
        <x:v>6,000,000 / Steven Fisk (1) 35.61  FedEx Cup Fall</x:v>
      </x:c>
    </x:row>
    <x:row r="2136" ht="23" customHeight="1">
      <x:c r="A2136" s="8" t="str">
        <x:v>PGA TOUR</x:v>
      </x:c>
      <x:c r="B2136" s="11" t="n">
        <x:v>2025</x:v>
      </x:c>
      <x:c r="C2136" s="8" t="str">
        <x:v>Baycurrent Classic</x:v>
      </x:c>
      <x:c r="D2136" s="11" t="str">
        <x:v>USD</x:v>
      </x:c>
      <x:c r="E2136" s="13" t="n">
        <x:v>8000000</x:v>
      </x:c>
      <x:c r="F2136" s="8" t="str">
        <x:v>official_media_correlated</x:v>
      </x:c>
      <x:c r="G2136" s="8" t="str">
        <x:v>Xander Schauffele (10)</x:v>
      </x:c>
      <x:c r="H2136" s="8" t="str"/>
      <x:c r="I2136" s="8" t="str">
        <x:v>https://pgatourmedia.pgatourhq.com/tours/2025/pgatour/baycurrentclassic</x:v>
      </x:c>
      <x:c r="J2136" s="8" t="str">
        <x:v>8,000,000 / Xander Schauffele (10) 38.61 JPN[e] FedEx Cup Fall</x:v>
      </x:c>
    </x:row>
    <x:row r="2137" ht="23" customHeight="1">
      <x:c r="A2137" s="8" t="str">
        <x:v>PGA TOUR</x:v>
      </x:c>
      <x:c r="B2137" s="11" t="n">
        <x:v>2025</x:v>
      </x:c>
      <x:c r="C2137" s="8" t="str">
        <x:v>Bank of Utah Championship</x:v>
      </x:c>
      <x:c r="D2137" s="11" t="str">
        <x:v>USD</x:v>
      </x:c>
      <x:c r="E2137" s="13" t="n">
        <x:v>6000000</x:v>
      </x:c>
      <x:c r="F2137" s="8" t="str">
        <x:v>official_media_correlated</x:v>
      </x:c>
      <x:c r="G2137" s="8" t="str">
        <x:v>Michael Brennan (1)</x:v>
      </x:c>
      <x:c r="H2137" s="8" t="str"/>
      <x:c r="I2137" s="8" t="str">
        <x:v>https://pgatourmedia.pgatourhq.com/tours/2025/pgatour/bank-of-utah-championship-</x:v>
      </x:c>
      <x:c r="J2137" s="8" t="str">
        <x:v>6,000,000 / Michael Brennan (1) 33.60  FedEx Cup Fall</x:v>
      </x:c>
    </x:row>
    <x:row r="2138" ht="23" customHeight="1">
      <x:c r="A2138" s="8" t="str">
        <x:v>PGA TOUR</x:v>
      </x:c>
      <x:c r="B2138" s="11" t="n">
        <x:v>2025</x:v>
      </x:c>
      <x:c r="C2138" s="8" t="str">
        <x:v>World Wide Technology Championship</x:v>
      </x:c>
      <x:c r="D2138" s="11" t="str">
        <x:v>USD</x:v>
      </x:c>
      <x:c r="E2138" s="13" t="n">
        <x:v>6000000</x:v>
      </x:c>
      <x:c r="F2138" s="8" t="str">
        <x:v>official_media_correlated</x:v>
      </x:c>
      <x:c r="G2138" s="8" t="str">
        <x:v>Ben Griffin (3)</x:v>
      </x:c>
      <x:c r="H2138" s="8" t="str"/>
      <x:c r="I2138" s="8" t="str">
        <x:v>https://pgatourmedia.pgatourhq.com/tours/2025/pgatour/worldwidetechnologychampionship</x:v>
      </x:c>
      <x:c r="J2138" s="8" t="str">
        <x:v>6,000,000 / Ben Griffin (3) 32.47  FedEx Cup Fall</x:v>
      </x:c>
    </x:row>
    <x:row r="2139" ht="23" customHeight="1">
      <x:c r="A2139" s="8" t="str">
        <x:v>PGA TOUR</x:v>
      </x:c>
      <x:c r="B2139" s="11" t="n">
        <x:v>2025</x:v>
      </x:c>
      <x:c r="C2139" s="8" t="str">
        <x:v>Butterfield Bermuda Championship</x:v>
      </x:c>
      <x:c r="D2139" s="11" t="str">
        <x:v>USD</x:v>
      </x:c>
      <x:c r="E2139" s="13" t="n">
        <x:v>6000000</x:v>
      </x:c>
      <x:c r="F2139" s="8" t="str">
        <x:v>official_media_correlated</x:v>
      </x:c>
      <x:c r="G2139" s="8" t="str">
        <x:v>Adam Schenk (1)</x:v>
      </x:c>
      <x:c r="H2139" s="8" t="str"/>
      <x:c r="I2139" s="8" t="str">
        <x:v>https://pgatourmedia.pgatourhq.com/tours/2025/pgatour/butterfieldbermudachampionship</x:v>
      </x:c>
      <x:c r="J2139" s="8" t="str">
        <x:v>6,000,000 / Adam Schenk (1) 26.09  FedEx Cup Fall</x:v>
      </x:c>
    </x:row>
    <x:row r="2140" ht="23" customHeight="1">
      <x:c r="A2140" s="8" t="str">
        <x:v>PGA TOUR</x:v>
      </x:c>
      <x:c r="B2140" s="11" t="n">
        <x:v>2025</x:v>
      </x:c>
      <x:c r="C2140" s="8" t="str">
        <x:v>RSM Classic</x:v>
      </x:c>
      <x:c r="D2140" s="11" t="str">
        <x:v>USD</x:v>
      </x:c>
      <x:c r="E2140" s="13" t="n">
        <x:v>7000000</x:v>
      </x:c>
      <x:c r="F2140" s="8" t="str">
        <x:v>official_media_correlated</x:v>
      </x:c>
      <x:c r="G2140" s="8" t="str">
        <x:v>Sami Välimäki (1)</x:v>
      </x:c>
      <x:c r="H2140" s="8" t="str"/>
      <x:c r="I2140" s="8" t="str">
        <x:v>https://pgatourmedia.pgatourhq.com/tours/2025/pgatour/thersmclassic</x:v>
      </x:c>
      <x:c r="J2140" s="8" t="str">
        <x:v>7,000,000 / Sami Välimäki (1) 39.11  FedEx Cup Fall</x:v>
      </x:c>
    </x:row>
    <x:row r="2141" ht="23" customHeight="1">
      <x:c r="A2141" s="8" t="str">
        <x:v>LPGA</x:v>
      </x:c>
      <x:c r="B2141" s="11" t="n">
        <x:v>2025</x:v>
      </x:c>
      <x:c r="C2141" s="8" t="str">
        <x:v>Hilton Grand Vacations Tournament of Champions</x:v>
      </x:c>
      <x:c r="D2141" s="11" t="str">
        <x:v>USD</x:v>
      </x:c>
      <x:c r="E2141" s="13" t="n">
        <x:v>2000000</x:v>
      </x:c>
      <x:c r="F2141" s="8" t="str">
        <x:v>secondary_event_table</x:v>
      </x:c>
      <x:c r="G2141" s="8" t="str">
        <x:v>Kim A-lim (3)</x:v>
      </x:c>
      <x:c r="H2141" s="8" t="str"/>
      <x:c r="I2141" s="8" t="str">
        <x:v>https://en.wikipedia.org/wiki/2025_LPGA_Tour</x:v>
      </x:c>
      <x:c r="J2141" s="8" t="str">
        <x:v>2,000,000 / 300,000</x:v>
      </x:c>
    </x:row>
    <x:row r="2142" ht="23" customHeight="1">
      <x:c r="A2142" s="8" t="str">
        <x:v>LPGA</x:v>
      </x:c>
      <x:c r="B2142" s="11" t="n">
        <x:v>2025</x:v>
      </x:c>
      <x:c r="C2142" s="8" t="str">
        <x:v>Founders Cup</x:v>
      </x:c>
      <x:c r="D2142" s="11" t="str">
        <x:v>USD</x:v>
      </x:c>
      <x:c r="E2142" s="13" t="n">
        <x:v>2000000</x:v>
      </x:c>
      <x:c r="F2142" s="8" t="str">
        <x:v>secondary_event_table</x:v>
      </x:c>
      <x:c r="G2142" s="8" t="str">
        <x:v>Yealimi Noh (1)</x:v>
      </x:c>
      <x:c r="H2142" s="8" t="str"/>
      <x:c r="I2142" s="8" t="str">
        <x:v>https://en.wikipedia.org/wiki/2025_LPGA_Tour</x:v>
      </x:c>
      <x:c r="J2142" s="8" t="str">
        <x:v>2,000,000 / 300,000</x:v>
      </x:c>
    </x:row>
    <x:row r="2143" ht="23" customHeight="1">
      <x:c r="A2143" s="8" t="str">
        <x:v>LPGA</x:v>
      </x:c>
      <x:c r="B2143" s="11" t="n">
        <x:v>2025</x:v>
      </x:c>
      <x:c r="C2143" s="8" t="str">
        <x:v>Honda LPGA Thailand</x:v>
      </x:c>
      <x:c r="D2143" s="11" t="str">
        <x:v>USD</x:v>
      </x:c>
      <x:c r="E2143" s="13" t="n">
        <x:v>1700000</x:v>
      </x:c>
      <x:c r="F2143" s="8" t="str">
        <x:v>secondary_event_table</x:v>
      </x:c>
      <x:c r="G2143" s="8" t="str">
        <x:v>Angel Yin (2)</x:v>
      </x:c>
      <x:c r="H2143" s="8" t="str"/>
      <x:c r="I2143" s="8" t="str">
        <x:v>https://en.wikipedia.org/wiki/2025_LPGA_Tour</x:v>
      </x:c>
      <x:c r="J2143" s="8" t="str">
        <x:v>1,700,000 / 255,000</x:v>
      </x:c>
    </x:row>
    <x:row r="2144" ht="23" customHeight="1">
      <x:c r="A2144" s="8" t="str">
        <x:v>LPGA</x:v>
      </x:c>
      <x:c r="B2144" s="11" t="n">
        <x:v>2025</x:v>
      </x:c>
      <x:c r="C2144" s="8" t="str">
        <x:v>HSBC Women's World Championship</x:v>
      </x:c>
      <x:c r="D2144" s="11" t="str">
        <x:v>USD</x:v>
      </x:c>
      <x:c r="E2144" s="13" t="n">
        <x:v>2400000</x:v>
      </x:c>
      <x:c r="F2144" s="8" t="str">
        <x:v>secondary_event_table</x:v>
      </x:c>
      <x:c r="G2144" s="8" t="str">
        <x:v>Lydia Ko (23)</x:v>
      </x:c>
      <x:c r="H2144" s="8" t="str"/>
      <x:c r="I2144" s="8" t="str">
        <x:v>https://en.wikipedia.org/wiki/2025_LPGA_Tour</x:v>
      </x:c>
      <x:c r="J2144" s="8" t="str">
        <x:v>2,400,000 / 360,000</x:v>
      </x:c>
    </x:row>
    <x:row r="2145" ht="23" customHeight="1">
      <x:c r="A2145" s="8" t="str">
        <x:v>LPGA</x:v>
      </x:c>
      <x:c r="B2145" s="11" t="n">
        <x:v>2025</x:v>
      </x:c>
      <x:c r="C2145" s="8" t="str">
        <x:v>Blue Bay LPGA</x:v>
      </x:c>
      <x:c r="D2145" s="11" t="str">
        <x:v>USD</x:v>
      </x:c>
      <x:c r="E2145" s="13" t="n">
        <x:v>2500000</x:v>
      </x:c>
      <x:c r="F2145" s="8" t="str">
        <x:v>secondary_event_table</x:v>
      </x:c>
      <x:c r="G2145" s="8" t="str">
        <x:v>Rio Takeda (2)</x:v>
      </x:c>
      <x:c r="H2145" s="8" t="str"/>
      <x:c r="I2145" s="8" t="str">
        <x:v>https://en.wikipedia.org/wiki/2025_LPGA_Tour</x:v>
      </x:c>
      <x:c r="J2145" s="8" t="str">
        <x:v>2,500,000 / 375,000</x:v>
      </x:c>
    </x:row>
    <x:row r="2146" ht="23" customHeight="1">
      <x:c r="A2146" s="8" t="str">
        <x:v>LPGA</x:v>
      </x:c>
      <x:c r="B2146" s="11" t="n">
        <x:v>2025</x:v>
      </x:c>
      <x:c r="C2146" s="8" t="str">
        <x:v>Ford Championship</x:v>
      </x:c>
      <x:c r="D2146" s="11" t="str">
        <x:v>USD</x:v>
      </x:c>
      <x:c r="E2146" s="13" t="n">
        <x:v>2250000</x:v>
      </x:c>
      <x:c r="F2146" s="8" t="str">
        <x:v>secondary_event_table</x:v>
      </x:c>
      <x:c r="G2146" s="8" t="str">
        <x:v>Kim Hyo-joo (7)</x:v>
      </x:c>
      <x:c r="H2146" s="8" t="str"/>
      <x:c r="I2146" s="8" t="str">
        <x:v>https://en.wikipedia.org/wiki/2025_LPGA_Tour</x:v>
      </x:c>
      <x:c r="J2146" s="8" t="str">
        <x:v>2,250,000 / 337,500</x:v>
      </x:c>
    </x:row>
    <x:row r="2147" ht="23" customHeight="1">
      <x:c r="A2147" s="8" t="str">
        <x:v>LPGA</x:v>
      </x:c>
      <x:c r="B2147" s="11" t="n">
        <x:v>2025</x:v>
      </x:c>
      <x:c r="C2147" s="8" t="str">
        <x:v>T-Mobile Match Play</x:v>
      </x:c>
      <x:c r="D2147" s="11" t="str">
        <x:v>USD</x:v>
      </x:c>
      <x:c r="E2147" s="13" t="n">
        <x:v>2000000</x:v>
      </x:c>
      <x:c r="F2147" s="8" t="str">
        <x:v>secondary_event_table</x:v>
      </x:c>
      <x:c r="G2147" s="8" t="str">
        <x:v>Madelene Sagström (2)</x:v>
      </x:c>
      <x:c r="H2147" s="8" t="str"/>
      <x:c r="I2147" s="8" t="str">
        <x:v>https://en.wikipedia.org/wiki/2025_LPGA_Tour</x:v>
      </x:c>
      <x:c r="J2147" s="8" t="str">
        <x:v>2,000,000 / 300,000</x:v>
      </x:c>
    </x:row>
    <x:row r="2148" ht="23" customHeight="1">
      <x:c r="A2148" s="8" t="str">
        <x:v>LPGA</x:v>
      </x:c>
      <x:c r="B2148" s="11" t="n">
        <x:v>2025</x:v>
      </x:c>
      <x:c r="C2148" s="8" t="str">
        <x:v>JM Eagle LA Championship</x:v>
      </x:c>
      <x:c r="D2148" s="11" t="str">
        <x:v>USD</x:v>
      </x:c>
      <x:c r="E2148" s="13" t="n">
        <x:v>3750000</x:v>
      </x:c>
      <x:c r="F2148" s="8" t="str">
        <x:v>secondary_event_table</x:v>
      </x:c>
      <x:c r="G2148" s="8" t="str">
        <x:v>Ingrid Lindblad (1)</x:v>
      </x:c>
      <x:c r="H2148" s="8" t="str"/>
      <x:c r="I2148" s="8" t="str">
        <x:v>https://en.wikipedia.org/wiki/2025_LPGA_Tour</x:v>
      </x:c>
      <x:c r="J2148" s="8" t="str">
        <x:v>3,750,000 / 562,500</x:v>
      </x:c>
    </x:row>
    <x:row r="2149" ht="23" customHeight="1">
      <x:c r="A2149" s="8" t="str">
        <x:v>LPGA</x:v>
      </x:c>
      <x:c r="B2149" s="11" t="n">
        <x:v>2025</x:v>
      </x:c>
      <x:c r="C2149" s="8" t="str">
        <x:v>Chevron Championship</x:v>
      </x:c>
      <x:c r="D2149" s="11" t="str">
        <x:v>USD</x:v>
      </x:c>
      <x:c r="E2149" s="13" t="n">
        <x:v>8000000</x:v>
      </x:c>
      <x:c r="F2149" s="8" t="str">
        <x:v>secondary_event_table</x:v>
      </x:c>
      <x:c r="G2149" s="8" t="str">
        <x:v>Mao Saigo (1)</x:v>
      </x:c>
      <x:c r="H2149" s="8" t="str"/>
      <x:c r="I2149" s="8" t="str">
        <x:v>https://en.wikipedia.org/wiki/2025_LPGA_Tour</x:v>
      </x:c>
      <x:c r="J2149" s="8" t="str">
        <x:v>8,000,000 / 1,200,000</x:v>
      </x:c>
    </x:row>
    <x:row r="2150" ht="23" customHeight="1">
      <x:c r="A2150" s="8" t="str">
        <x:v>LPGA</x:v>
      </x:c>
      <x:c r="B2150" s="11" t="n">
        <x:v>2025</x:v>
      </x:c>
      <x:c r="C2150" s="8" t="str">
        <x:v>Black Desert Championship</x:v>
      </x:c>
      <x:c r="D2150" s="11" t="str">
        <x:v>USD</x:v>
      </x:c>
      <x:c r="E2150" s="13" t="n">
        <x:v>3000000</x:v>
      </x:c>
      <x:c r="F2150" s="8" t="str">
        <x:v>secondary_event_table</x:v>
      </x:c>
      <x:c r="G2150" s="8" t="str">
        <x:v>Ryu Hae-ran (3)</x:v>
      </x:c>
      <x:c r="H2150" s="8" t="str"/>
      <x:c r="I2150" s="8" t="str">
        <x:v>https://en.wikipedia.org/wiki/2025_LPGA_Tour</x:v>
      </x:c>
      <x:c r="J2150" s="8" t="str">
        <x:v>3,000,000 / 450,000</x:v>
      </x:c>
    </x:row>
    <x:row r="2151" ht="23" customHeight="1">
      <x:c r="A2151" s="8" t="str">
        <x:v>LPGA</x:v>
      </x:c>
      <x:c r="B2151" s="11" t="n">
        <x:v>2025</x:v>
      </x:c>
      <x:c r="C2151" s="8" t="str">
        <x:v>Mizuho Americas Open</x:v>
      </x:c>
      <x:c r="D2151" s="11" t="str">
        <x:v>USD</x:v>
      </x:c>
      <x:c r="E2151" s="13" t="n">
        <x:v>3000000</x:v>
      </x:c>
      <x:c r="F2151" s="8" t="str">
        <x:v>secondary_event_table</x:v>
      </x:c>
      <x:c r="G2151" s="8" t="str">
        <x:v>Jeeno Thitikul (5)</x:v>
      </x:c>
      <x:c r="H2151" s="8" t="str"/>
      <x:c r="I2151" s="8" t="str">
        <x:v>https://en.wikipedia.org/wiki/2025_LPGA_Tour</x:v>
      </x:c>
      <x:c r="J2151" s="8" t="str">
        <x:v>3,000,000 / 450,000</x:v>
      </x:c>
    </x:row>
    <x:row r="2152" ht="23" customHeight="1">
      <x:c r="A2152" s="8" t="str">
        <x:v>LPGA</x:v>
      </x:c>
      <x:c r="B2152" s="11" t="n">
        <x:v>2025</x:v>
      </x:c>
      <x:c r="C2152" s="8" t="str">
        <x:v>Riviera Maya Open</x:v>
      </x:c>
      <x:c r="D2152" s="11" t="str">
        <x:v>USD</x:v>
      </x:c>
      <x:c r="E2152" s="13" t="n">
        <x:v>2500000</x:v>
      </x:c>
      <x:c r="F2152" s="8" t="str">
        <x:v>secondary_event_table</x:v>
      </x:c>
      <x:c r="G2152" s="8" t="str">
        <x:v>Chisato Iwai (1)</x:v>
      </x:c>
      <x:c r="H2152" s="8" t="str"/>
      <x:c r="I2152" s="8" t="str">
        <x:v>https://en.wikipedia.org/wiki/2025_LPGA_Tour</x:v>
      </x:c>
      <x:c r="J2152" s="8" t="str">
        <x:v>2,500,000 / 375,000</x:v>
      </x:c>
    </x:row>
    <x:row r="2153" ht="23" customHeight="1">
      <x:c r="A2153" s="8" t="str">
        <x:v>LPGA</x:v>
      </x:c>
      <x:c r="B2153" s="11" t="n">
        <x:v>2025</x:v>
      </x:c>
      <x:c r="C2153" s="8" t="str">
        <x:v>U.S. Women's Open</x:v>
      </x:c>
      <x:c r="D2153" s="11" t="str">
        <x:v>USD</x:v>
      </x:c>
      <x:c r="E2153" s="13" t="n">
        <x:v>12000000</x:v>
      </x:c>
      <x:c r="F2153" s="8" t="str">
        <x:v>secondary_event_table</x:v>
      </x:c>
      <x:c r="G2153" s="8" t="str">
        <x:v>Maja Stark (2)</x:v>
      </x:c>
      <x:c r="H2153" s="8" t="str"/>
      <x:c r="I2153" s="8" t="str">
        <x:v>https://en.wikipedia.org/wiki/2025_LPGA_Tour</x:v>
      </x:c>
      <x:c r="J2153" s="8" t="str">
        <x:v>12,000,000 / 2,400,000</x:v>
      </x:c>
    </x:row>
    <x:row r="2154" ht="23" customHeight="1">
      <x:c r="A2154" s="8" t="str">
        <x:v>LPGA</x:v>
      </x:c>
      <x:c r="B2154" s="11" t="n">
        <x:v>2025</x:v>
      </x:c>
      <x:c r="C2154" s="8" t="str">
        <x:v>ShopRite LPGA Classic</x:v>
      </x:c>
      <x:c r="D2154" s="11" t="str">
        <x:v>USD</x:v>
      </x:c>
      <x:c r="E2154" s="13" t="n">
        <x:v>1750000</x:v>
      </x:c>
      <x:c r="F2154" s="8" t="str">
        <x:v>secondary_event_table</x:v>
      </x:c>
      <x:c r="G2154" s="8" t="str">
        <x:v>Jennifer Kupcho (4)</x:v>
      </x:c>
      <x:c r="H2154" s="8" t="str"/>
      <x:c r="I2154" s="8" t="str">
        <x:v>https://en.wikipedia.org/wiki/2025_LPGA_Tour</x:v>
      </x:c>
      <x:c r="J2154" s="8" t="str">
        <x:v>1,750,000 / 262,500</x:v>
      </x:c>
    </x:row>
    <x:row r="2155" ht="23" customHeight="1">
      <x:c r="A2155" s="8" t="str">
        <x:v>LPGA</x:v>
      </x:c>
      <x:c r="B2155" s="11" t="n">
        <x:v>2025</x:v>
      </x:c>
      <x:c r="C2155" s="8" t="str">
        <x:v>Meijer LPGA Classic</x:v>
      </x:c>
      <x:c r="D2155" s="11" t="str">
        <x:v>USD</x:v>
      </x:c>
      <x:c r="E2155" s="13" t="n">
        <x:v>3000000</x:v>
      </x:c>
      <x:c r="F2155" s="8" t="str">
        <x:v>secondary_event_table</x:v>
      </x:c>
      <x:c r="G2155" s="8" t="str">
        <x:v>Carlota Ciganda (3)</x:v>
      </x:c>
      <x:c r="H2155" s="8" t="str"/>
      <x:c r="I2155" s="8" t="str">
        <x:v>https://en.wikipedia.org/wiki/2025_LPGA_Tour</x:v>
      </x:c>
      <x:c r="J2155" s="8" t="str">
        <x:v>3,000,000 / 450,000</x:v>
      </x:c>
    </x:row>
    <x:row r="2156" ht="23" customHeight="1">
      <x:c r="A2156" s="8" t="str">
        <x:v>LPGA</x:v>
      </x:c>
      <x:c r="B2156" s="11" t="n">
        <x:v>2025</x:v>
      </x:c>
      <x:c r="C2156" s="8" t="str">
        <x:v>KPMG Women's PGA Championship</x:v>
      </x:c>
      <x:c r="D2156" s="11" t="str">
        <x:v>USD</x:v>
      </x:c>
      <x:c r="E2156" s="13" t="n">
        <x:v>12000000</x:v>
      </x:c>
      <x:c r="F2156" s="8" t="str">
        <x:v>secondary_event_table</x:v>
      </x:c>
      <x:c r="G2156" s="8" t="str">
        <x:v>Minjee Lee (11)</x:v>
      </x:c>
      <x:c r="H2156" s="8" t="str"/>
      <x:c r="I2156" s="8" t="str">
        <x:v>https://en.wikipedia.org/wiki/2025_LPGA_Tour</x:v>
      </x:c>
      <x:c r="J2156" s="8" t="str">
        <x:v>12,000,000 / 1,800,000</x:v>
      </x:c>
    </x:row>
    <x:row r="2157" ht="23" customHeight="1">
      <x:c r="A2157" s="8" t="str">
        <x:v>LPGA</x:v>
      </x:c>
      <x:c r="B2157" s="11" t="n">
        <x:v>2025</x:v>
      </x:c>
      <x:c r="C2157" s="8" t="str">
        <x:v>Dow Championship</x:v>
      </x:c>
      <x:c r="D2157" s="11" t="str">
        <x:v>USD</x:v>
      </x:c>
      <x:c r="E2157" s="13" t="n">
        <x:v>3300000</x:v>
      </x:c>
      <x:c r="F2157" s="8" t="str">
        <x:v>secondary_event_table</x:v>
      </x:c>
      <x:c r="G2157" s="8" t="str">
        <x:v>Im Jin-hee (1) and Lee So-mi (1)</x:v>
      </x:c>
      <x:c r="H2157" s="8" t="str"/>
      <x:c r="I2157" s="8" t="str">
        <x:v>https://en.wikipedia.org/wiki/2025_LPGA_Tour</x:v>
      </x:c>
      <x:c r="J2157" s="8" t="str">
        <x:v>3,300,000 / 399,510(each)</x:v>
      </x:c>
    </x:row>
    <x:row r="2158" ht="23" customHeight="1">
      <x:c r="A2158" s="8" t="str">
        <x:v>LPGA</x:v>
      </x:c>
      <x:c r="B2158" s="11" t="n">
        <x:v>2025</x:v>
      </x:c>
      <x:c r="C2158" s="8" t="str">
        <x:v>Amundi Evian Championship</x:v>
      </x:c>
      <x:c r="D2158" s="11" t="str">
        <x:v>USD</x:v>
      </x:c>
      <x:c r="E2158" s="13" t="n">
        <x:v>8000000</x:v>
      </x:c>
      <x:c r="F2158" s="8" t="str">
        <x:v>secondary_event_table</x:v>
      </x:c>
      <x:c r="G2158" s="8" t="str">
        <x:v>Grace Kim (2)</x:v>
      </x:c>
      <x:c r="H2158" s="8" t="str"/>
      <x:c r="I2158" s="8" t="str">
        <x:v>https://en.wikipedia.org/wiki/2025_LPGA_Tour</x:v>
      </x:c>
      <x:c r="J2158" s="8" t="str">
        <x:v>8,000,000 / 1,200,000</x:v>
      </x:c>
    </x:row>
    <x:row r="2159" ht="23" customHeight="1">
      <x:c r="A2159" s="8" t="str">
        <x:v>LPGA</x:v>
      </x:c>
      <x:c r="B2159" s="11" t="n">
        <x:v>2025</x:v>
      </x:c>
      <x:c r="C2159" s="8" t="str">
        <x:v>ISPS Handa Women's Scottish Open</x:v>
      </x:c>
      <x:c r="D2159" s="11" t="str">
        <x:v>USD</x:v>
      </x:c>
      <x:c r="E2159" s="13" t="n">
        <x:v>2000000</x:v>
      </x:c>
      <x:c r="F2159" s="8" t="str">
        <x:v>secondary_event_table</x:v>
      </x:c>
      <x:c r="G2159" s="8" t="str">
        <x:v>Lottie Woad (1)</x:v>
      </x:c>
      <x:c r="H2159" s="8" t="str"/>
      <x:c r="I2159" s="8" t="str">
        <x:v>https://en.wikipedia.org/wiki/2025_LPGA_Tour</x:v>
      </x:c>
      <x:c r="J2159" s="8" t="str">
        <x:v>2,000,000 / 300,000</x:v>
      </x:c>
    </x:row>
    <x:row r="2160" ht="23" customHeight="1">
      <x:c r="A2160" s="8" t="str">
        <x:v>LPGA</x:v>
      </x:c>
      <x:c r="B2160" s="11" t="n">
        <x:v>2025</x:v>
      </x:c>
      <x:c r="C2160" s="8" t="str">
        <x:v>AIG Women's Open</x:v>
      </x:c>
      <x:c r="D2160" s="11" t="str">
        <x:v>USD</x:v>
      </x:c>
      <x:c r="E2160" s="13" t="n">
        <x:v>9750000</x:v>
      </x:c>
      <x:c r="F2160" s="8" t="str">
        <x:v>secondary_event_table</x:v>
      </x:c>
      <x:c r="G2160" s="8" t="str">
        <x:v>Miyū Yamashita (1)</x:v>
      </x:c>
      <x:c r="H2160" s="8" t="str"/>
      <x:c r="I2160" s="8" t="str">
        <x:v>https://en.wikipedia.org/wiki/2025_LPGA_Tour</x:v>
      </x:c>
      <x:c r="J2160" s="8" t="str">
        <x:v>9,750,000 / 1,426,500</x:v>
      </x:c>
    </x:row>
    <x:row r="2161" ht="23" customHeight="1">
      <x:c r="A2161" s="8" t="str">
        <x:v>LPGA</x:v>
      </x:c>
      <x:c r="B2161" s="11" t="n">
        <x:v>2025</x:v>
      </x:c>
      <x:c r="C2161" s="8" t="str">
        <x:v>The Standard Portland Classic</x:v>
      </x:c>
      <x:c r="D2161" s="11" t="str">
        <x:v>USD</x:v>
      </x:c>
      <x:c r="E2161" s="13" t="n">
        <x:v>2000000</x:v>
      </x:c>
      <x:c r="F2161" s="8" t="str">
        <x:v>secondary_event_table</x:v>
      </x:c>
      <x:c r="G2161" s="8" t="str">
        <x:v>Akie Iwai (1)</x:v>
      </x:c>
      <x:c r="H2161" s="8" t="str"/>
      <x:c r="I2161" s="8" t="str">
        <x:v>https://en.wikipedia.org/wiki/2025_LPGA_Tour</x:v>
      </x:c>
      <x:c r="J2161" s="8" t="str">
        <x:v>2,000,000 / 300,000</x:v>
      </x:c>
    </x:row>
    <x:row r="2162" ht="23" customHeight="1">
      <x:c r="A2162" s="8" t="str">
        <x:v>LPGA</x:v>
      </x:c>
      <x:c r="B2162" s="11" t="n">
        <x:v>2025</x:v>
      </x:c>
      <x:c r="C2162" s="8" t="str">
        <x:v>CPKC Women's Open</x:v>
      </x:c>
      <x:c r="D2162" s="11" t="str">
        <x:v>USD</x:v>
      </x:c>
      <x:c r="E2162" s="13" t="n">
        <x:v>2750000</x:v>
      </x:c>
      <x:c r="F2162" s="8" t="str">
        <x:v>secondary_event_table</x:v>
      </x:c>
      <x:c r="G2162" s="8" t="str">
        <x:v>Brooke Henderson (14)</x:v>
      </x:c>
      <x:c r="H2162" s="8" t="str"/>
      <x:c r="I2162" s="8" t="str">
        <x:v>https://en.wikipedia.org/wiki/2025_LPGA_Tour</x:v>
      </x:c>
      <x:c r="J2162" s="8" t="str">
        <x:v>2,750,000 / 412,500</x:v>
      </x:c>
    </x:row>
    <x:row r="2163" ht="23" customHeight="1">
      <x:c r="A2163" s="8" t="str">
        <x:v>LPGA</x:v>
      </x:c>
      <x:c r="B2163" s="11" t="n">
        <x:v>2025</x:v>
      </x:c>
      <x:c r="C2163" s="8" t="str">
        <x:v>FM Championship</x:v>
      </x:c>
      <x:c r="D2163" s="11" t="str">
        <x:v>USD</x:v>
      </x:c>
      <x:c r="E2163" s="13" t="n">
        <x:v>4100000</x:v>
      </x:c>
      <x:c r="F2163" s="8" t="str">
        <x:v>secondary_event_table</x:v>
      </x:c>
      <x:c r="G2163" s="8" t="str">
        <x:v>Wang Xinying (1)</x:v>
      </x:c>
      <x:c r="H2163" s="8" t="str"/>
      <x:c r="I2163" s="8" t="str">
        <x:v>https://en.wikipedia.org/wiki/2025_LPGA_Tour</x:v>
      </x:c>
      <x:c r="J2163" s="8" t="str">
        <x:v>4,100,000 / 615,000</x:v>
      </x:c>
    </x:row>
    <x:row r="2164" ht="23" customHeight="1">
      <x:c r="A2164" s="8" t="str">
        <x:v>LPGA</x:v>
      </x:c>
      <x:c r="B2164" s="11" t="n">
        <x:v>2025</x:v>
      </x:c>
      <x:c r="C2164" s="8" t="str">
        <x:v>Kroger Queen City Championship</x:v>
      </x:c>
      <x:c r="D2164" s="11" t="str">
        <x:v>USD</x:v>
      </x:c>
      <x:c r="E2164" s="13" t="n">
        <x:v>2000000</x:v>
      </x:c>
      <x:c r="F2164" s="8" t="str">
        <x:v>secondary_event_table</x:v>
      </x:c>
      <x:c r="G2164" s="8" t="str">
        <x:v>Charley Hull (3)</x:v>
      </x:c>
      <x:c r="H2164" s="8" t="str"/>
      <x:c r="I2164" s="8" t="str">
        <x:v>https://en.wikipedia.org/wiki/2025_LPGA_Tour</x:v>
      </x:c>
      <x:c r="J2164" s="8" t="str">
        <x:v>2,000,000 / 300,000</x:v>
      </x:c>
    </x:row>
    <x:row r="2165" ht="23" customHeight="1">
      <x:c r="A2165" s="8" t="str">
        <x:v>LPGA</x:v>
      </x:c>
      <x:c r="B2165" s="11" t="n">
        <x:v>2025</x:v>
      </x:c>
      <x:c r="C2165" s="8" t="str">
        <x:v>Walmart NW Arkansas Championship[c]</x:v>
      </x:c>
      <x:c r="D2165" s="11" t="str">
        <x:v>USD</x:v>
      </x:c>
      <x:c r="E2165" s="13" t="n">
        <x:v>2000000</x:v>
      </x:c>
      <x:c r="F2165" s="8" t="str">
        <x:v>secondary_event_table</x:v>
      </x:c>
      <x:c r="G2165" s="8" t="str">
        <x:v>Minami Katsu (n/a) Sarah Schmelzel (n/a) (tie)</x:v>
      </x:c>
      <x:c r="H2165" s="8" t="str"/>
      <x:c r="I2165" s="8" t="str">
        <x:v>https://en.wikipedia.org/wiki/2025_LPGA_Tour</x:v>
      </x:c>
      <x:c r="J2165" s="8" t="str">
        <x:v>2,000,000 / 300,000</x:v>
      </x:c>
    </x:row>
    <x:row r="2166" ht="23" customHeight="1">
      <x:c r="A2166" s="8" t="str">
        <x:v>LPGA</x:v>
      </x:c>
      <x:c r="B2166" s="11" t="n">
        <x:v>2025</x:v>
      </x:c>
      <x:c r="C2166" s="8" t="str">
        <x:v>Lotte Championship</x:v>
      </x:c>
      <x:c r="D2166" s="11" t="str">
        <x:v>USD</x:v>
      </x:c>
      <x:c r="E2166" s="13" t="n">
        <x:v>3000000</x:v>
      </x:c>
      <x:c r="F2166" s="8" t="str">
        <x:v>secondary_event_table</x:v>
      </x:c>
      <x:c r="G2166" s="8" t="str">
        <x:v>Hwang You-min (1)</x:v>
      </x:c>
      <x:c r="H2166" s="8" t="str"/>
      <x:c r="I2166" s="8" t="str">
        <x:v>https://en.wikipedia.org/wiki/2025_LPGA_Tour</x:v>
      </x:c>
      <x:c r="J2166" s="8" t="str">
        <x:v>3,000,000 / 450,000</x:v>
      </x:c>
    </x:row>
    <x:row r="2167" ht="23" customHeight="1">
      <x:c r="A2167" s="8" t="str">
        <x:v>LPGA</x:v>
      </x:c>
      <x:c r="B2167" s="11" t="n">
        <x:v>2025</x:v>
      </x:c>
      <x:c r="C2167" s="8" t="str">
        <x:v>Buick LPGA Shanghai</x:v>
      </x:c>
      <x:c r="D2167" s="11" t="str">
        <x:v>USD</x:v>
      </x:c>
      <x:c r="E2167" s="13" t="n">
        <x:v>2200000</x:v>
      </x:c>
      <x:c r="F2167" s="8" t="str">
        <x:v>secondary_event_table</x:v>
      </x:c>
      <x:c r="G2167" s="8" t="str">
        <x:v>Jeeno Thitikul (6)</x:v>
      </x:c>
      <x:c r="H2167" s="8" t="str"/>
      <x:c r="I2167" s="8" t="str">
        <x:v>https://en.wikipedia.org/wiki/2025_LPGA_Tour</x:v>
      </x:c>
      <x:c r="J2167" s="8" t="str">
        <x:v>2,200,000 / 330,000</x:v>
      </x:c>
    </x:row>
    <x:row r="2168" ht="23" customHeight="1">
      <x:c r="A2168" s="8" t="str">
        <x:v>LPGA</x:v>
      </x:c>
      <x:c r="B2168" s="11" t="n">
        <x:v>2025</x:v>
      </x:c>
      <x:c r="C2168" s="8" t="str">
        <x:v>BMW Ladies Championship</x:v>
      </x:c>
      <x:c r="D2168" s="11" t="str">
        <x:v>USD</x:v>
      </x:c>
      <x:c r="E2168" s="13" t="n">
        <x:v>2300000</x:v>
      </x:c>
      <x:c r="F2168" s="8" t="str">
        <x:v>secondary_event_table</x:v>
      </x:c>
      <x:c r="G2168" s="8" t="str">
        <x:v>Kim Sei-young (13)</x:v>
      </x:c>
      <x:c r="H2168" s="8" t="str"/>
      <x:c r="I2168" s="8" t="str">
        <x:v>https://en.wikipedia.org/wiki/2025_LPGA_Tour</x:v>
      </x:c>
      <x:c r="J2168" s="8" t="str">
        <x:v>2,300,000 / 360,000</x:v>
      </x:c>
    </x:row>
    <x:row r="2169" ht="23" customHeight="1">
      <x:c r="A2169" s="8" t="str">
        <x:v>LPGA</x:v>
      </x:c>
      <x:c r="B2169" s="11" t="n">
        <x:v>2025</x:v>
      </x:c>
      <x:c r="C2169" s="8" t="str">
        <x:v>Maybank Championship</x:v>
      </x:c>
      <x:c r="D2169" s="11" t="str">
        <x:v>USD</x:v>
      </x:c>
      <x:c r="E2169" s="13" t="n">
        <x:v>3000000</x:v>
      </x:c>
      <x:c r="F2169" s="8" t="str">
        <x:v>secondary_event_table</x:v>
      </x:c>
      <x:c r="G2169" s="8" t="str">
        <x:v>Miyū Yamashita (2)</x:v>
      </x:c>
      <x:c r="H2169" s="8" t="str"/>
      <x:c r="I2169" s="8" t="str">
        <x:v>https://en.wikipedia.org/wiki/2025_LPGA_Tour</x:v>
      </x:c>
      <x:c r="J2169" s="8" t="str">
        <x:v>3,000,000 / 450,000</x:v>
      </x:c>
    </x:row>
    <x:row r="2170" ht="23" customHeight="1">
      <x:c r="A2170" s="8" t="str">
        <x:v>LPGA</x:v>
      </x:c>
      <x:c r="B2170" s="11" t="n">
        <x:v>2025</x:v>
      </x:c>
      <x:c r="C2170" s="8" t="str">
        <x:v>Toto Japan Classic</x:v>
      </x:c>
      <x:c r="D2170" s="11" t="str">
        <x:v>USD</x:v>
      </x:c>
      <x:c r="E2170" s="13" t="n">
        <x:v>2100000</x:v>
      </x:c>
      <x:c r="F2170" s="8" t="str">
        <x:v>secondary_event_table</x:v>
      </x:c>
      <x:c r="G2170" s="8" t="str">
        <x:v>Nasa Hataoka (7)</x:v>
      </x:c>
      <x:c r="H2170" s="8" t="str"/>
      <x:c r="I2170" s="8" t="str">
        <x:v>https://en.wikipedia.org/wiki/2025_LPGA_Tour</x:v>
      </x:c>
      <x:c r="J2170" s="8" t="str">
        <x:v>2,100,000 / 315,000</x:v>
      </x:c>
    </x:row>
    <x:row r="2171" ht="23" customHeight="1">
      <x:c r="A2171" s="8" t="str">
        <x:v>LPGA</x:v>
      </x:c>
      <x:c r="B2171" s="11" t="n">
        <x:v>2025</x:v>
      </x:c>
      <x:c r="C2171" s="8" t="str">
        <x:v>The Annika</x:v>
      </x:c>
      <x:c r="D2171" s="11" t="str">
        <x:v>USD</x:v>
      </x:c>
      <x:c r="E2171" s="13" t="n">
        <x:v>3250000</x:v>
      </x:c>
      <x:c r="F2171" s="8" t="str">
        <x:v>secondary_event_table</x:v>
      </x:c>
      <x:c r="G2171" s="8" t="str">
        <x:v>Linn Grant (2)</x:v>
      </x:c>
      <x:c r="H2171" s="8" t="str"/>
      <x:c r="I2171" s="8" t="str">
        <x:v>https://en.wikipedia.org/wiki/2025_LPGA_Tour</x:v>
      </x:c>
      <x:c r="J2171" s="8" t="str">
        <x:v>3,250,000 / 487,500</x:v>
      </x:c>
    </x:row>
    <x:row r="2172" ht="23" customHeight="1">
      <x:c r="A2172" s="8" t="str">
        <x:v>LPGA</x:v>
      </x:c>
      <x:c r="B2172" s="11" t="n">
        <x:v>2025</x:v>
      </x:c>
      <x:c r="C2172" s="8" t="str">
        <x:v>CME Group Tour Championship</x:v>
      </x:c>
      <x:c r="D2172" s="11" t="str">
        <x:v>USD</x:v>
      </x:c>
      <x:c r="E2172" s="13" t="n">
        <x:v>11000000</x:v>
      </x:c>
      <x:c r="F2172" s="8" t="str">
        <x:v>secondary_event_table</x:v>
      </x:c>
      <x:c r="G2172" s="8" t="str">
        <x:v>Jeeno Thitikul (7)</x:v>
      </x:c>
      <x:c r="H2172" s="8" t="str"/>
      <x:c r="I2172" s="8" t="str">
        <x:v>https://en.wikipedia.org/wiki/2025_LPGA_Tour</x:v>
      </x:c>
      <x:c r="J2172" s="8" t="str">
        <x:v>11,000,000 / 4,000,000</x:v>
      </x:c>
    </x:row>
    <x:row r="2173" ht="23" customHeight="1">
      <x:c r="A2173" s="8" t="str">
        <x:v>LET</x:v>
      </x:c>
      <x:c r="B2173" s="11" t="n">
        <x:v>2025</x:v>
      </x:c>
      <x:c r="C2173" s="8" t="str">
        <x:v>Lalla Meryem Cup</x:v>
      </x:c>
      <x:c r="D2173" s="11" t="str">
        <x:v>EUR</x:v>
      </x:c>
      <x:c r="E2173" s="13" t="n">
        <x:v>450000</x:v>
      </x:c>
      <x:c r="F2173" s="8" t="str">
        <x:v>secondary_event_table</x:v>
      </x:c>
      <x:c r="G2173" s="8" t="str">
        <x:v>Cara Gainer (1)</x:v>
      </x:c>
      <x:c r="H2173" s="8" t="str"/>
      <x:c r="I2173" s="8" t="str">
        <x:v>https://en.wikipedia.org/wiki/2025_Ladies_European_Tour</x:v>
      </x:c>
      <x:c r="J2173" s="8" t="str">
        <x:v>450,000</x:v>
      </x:c>
    </x:row>
    <x:row r="2174" ht="23" customHeight="1">
      <x:c r="A2174" s="8" t="str">
        <x:v>LET</x:v>
      </x:c>
      <x:c r="B2174" s="11" t="n">
        <x:v>2025</x:v>
      </x:c>
      <x:c r="C2174" s="8" t="str">
        <x:v>PIF Saudi Ladies International</x:v>
      </x:c>
      <x:c r="D2174" s="11" t="str">
        <x:v>USD</x:v>
      </x:c>
      <x:c r="E2174" s="13" t="n">
        <x:v>4500000</x:v>
      </x:c>
      <x:c r="F2174" s="8" t="str">
        <x:v>secondary_event_table</x:v>
      </x:c>
      <x:c r="G2174" s="8" t="str">
        <x:v>Atthaya Thitikul (5)</x:v>
      </x:c>
      <x:c r="H2174" s="8" t="str"/>
      <x:c r="I2174" s="8" t="str">
        <x:v>https://en.wikipedia.org/wiki/2025_Ladies_European_Tour</x:v>
      </x:c>
      <x:c r="J2174" s="8" t="str">
        <x:v>$4,500,000 / Individual event</x:v>
      </x:c>
    </x:row>
    <x:row r="2175" ht="23" customHeight="1">
      <x:c r="A2175" s="8" t="str">
        <x:v>LET</x:v>
      </x:c>
      <x:c r="B2175" s="11" t="n">
        <x:v>2025</x:v>
      </x:c>
      <x:c r="C2175" s="8" t="str">
        <x:v>Australian Women's Classic</x:v>
      </x:c>
      <x:c r="D2175" s="11" t="str">
        <x:v>EUR</x:v>
      </x:c>
      <x:c r="E2175" s="13" t="n">
        <x:v>300000</x:v>
      </x:c>
      <x:c r="F2175" s="8" t="str">
        <x:v>secondary_event_table</x:v>
      </x:c>
      <x:c r="G2175" s="8" t="str">
        <x:v>Manon De Roey (3)</x:v>
      </x:c>
      <x:c r="H2175" s="8" t="str"/>
      <x:c r="I2175" s="8" t="str">
        <x:v>https://en.wikipedia.org/wiki/2025_Ladies_European_Tour</x:v>
      </x:c>
      <x:c r="J2175" s="8" t="str">
        <x:v>300,000 / Co-sanctioned with the WPGA Tour of Australasia</x:v>
      </x:c>
    </x:row>
    <x:row r="2176" ht="23" customHeight="1">
      <x:c r="A2176" s="8" t="str">
        <x:v>LET</x:v>
      </x:c>
      <x:c r="B2176" s="11" t="n">
        <x:v>2025</x:v>
      </x:c>
      <x:c r="C2176" s="8" t="str">
        <x:v>Ford Women's NSW Open</x:v>
      </x:c>
      <x:c r="D2176" s="11" t="str">
        <x:v>EUR</x:v>
      </x:c>
      <x:c r="E2176" s="13" t="n">
        <x:v>300000</x:v>
      </x:c>
      <x:c r="F2176" s="8" t="str">
        <x:v>secondary_event_table</x:v>
      </x:c>
      <x:c r="G2176" s="8" t="str">
        <x:v>Mimi Rhodes (1)</x:v>
      </x:c>
      <x:c r="H2176" s="8" t="str"/>
      <x:c r="I2176" s="8" t="str">
        <x:v>https://en.wikipedia.org/wiki/2025_Ladies_European_Tour</x:v>
      </x:c>
      <x:c r="J2176" s="8" t="str">
        <x:v>300,000 / Co-sanctioned with the WPGA Tour of Australasia</x:v>
      </x:c>
    </x:row>
    <x:row r="2177" ht="23" customHeight="1">
      <x:c r="A2177" s="8" t="str">
        <x:v>LET</x:v>
      </x:c>
      <x:c r="B2177" s="11" t="n">
        <x:v>2025</x:v>
      </x:c>
      <x:c r="C2177" s="8" t="str">
        <x:v>Joburg Ladies Open</x:v>
      </x:c>
      <x:c r="D2177" s="11" t="str">
        <x:v>EUR</x:v>
      </x:c>
      <x:c r="E2177" s="13" t="n">
        <x:v>300000</x:v>
      </x:c>
      <x:c r="F2177" s="8" t="str">
        <x:v>secondary_event_table</x:v>
      </x:c>
      <x:c r="G2177" s="8" t="str">
        <x:v>Mimi Rhodes (2)</x:v>
      </x:c>
      <x:c r="H2177" s="8" t="str"/>
      <x:c r="I2177" s="8" t="str">
        <x:v>https://en.wikipedia.org/wiki/2025_Ladies_European_Tour</x:v>
      </x:c>
      <x:c r="J2177" s="8" t="str">
        <x:v>300,000 / Co-sanctioned with the Sunshine Ladies Tour</x:v>
      </x:c>
    </x:row>
    <x:row r="2178" ht="23" customHeight="1">
      <x:c r="A2178" s="8" t="str">
        <x:v>LET</x:v>
      </x:c>
      <x:c r="B2178" s="11" t="n">
        <x:v>2025</x:v>
      </x:c>
      <x:c r="C2178" s="8" t="str">
        <x:v>Investec South African Women's Open</x:v>
      </x:c>
      <x:c r="D2178" s="11" t="str">
        <x:v>EUR</x:v>
      </x:c>
      <x:c r="E2178" s="13" t="n">
        <x:v>340000</x:v>
      </x:c>
      <x:c r="F2178" s="8" t="str">
        <x:v>secondary_event_table</x:v>
      </x:c>
      <x:c r="G2178" s="8" t="str">
        <x:v>Perrine Delacour (2)</x:v>
      </x:c>
      <x:c r="H2178" s="8" t="str"/>
      <x:c r="I2178" s="8" t="str">
        <x:v>https://en.wikipedia.org/wiki/2025_Ladies_European_Tour</x:v>
      </x:c>
      <x:c r="J2178" s="8" t="str">
        <x:v>340,000 / Co-sanctioned with the Sunshine Ladies Tour</x:v>
      </x:c>
    </x:row>
    <x:row r="2179" ht="23" customHeight="1">
      <x:c r="A2179" s="8" t="str">
        <x:v>LET</x:v>
      </x:c>
      <x:c r="B2179" s="11" t="n">
        <x:v>2025</x:v>
      </x:c>
      <x:c r="C2179" s="8" t="str">
        <x:v>Aramco Korea Championship</x:v>
      </x:c>
      <x:c r="D2179" s="11" t="str">
        <x:v>USD</x:v>
      </x:c>
      <x:c r="E2179" s="13" t="n">
        <x:v>1500000</x:v>
      </x:c>
      <x:c r="F2179" s="8" t="str">
        <x:v>secondary_event_table</x:v>
      </x:c>
      <x:c r="G2179" s="8" t="str">
        <x:v>Kim Hyo-joo (n/a)</x:v>
      </x:c>
      <x:c r="H2179" s="8" t="str"/>
      <x:c r="I2179" s="8" t="str">
        <x:v>https://en.wikipedia.org/wiki/2025_Ladies_European_Tour</x:v>
      </x:c>
      <x:c r="J2179" s="8" t="str">
        <x:v>$1,500,000 / PIF Global Series individual event</x:v>
      </x:c>
    </x:row>
    <x:row r="2180" ht="23" customHeight="1">
      <x:c r="A2180" s="8" t="str">
        <x:v>LET</x:v>
      </x:c>
      <x:c r="B2180" s="11" t="n">
        <x:v>2025</x:v>
      </x:c>
      <x:c r="C2180" s="8" t="str">
        <x:v>Dutch Ladies Open</x:v>
      </x:c>
      <x:c r="D2180" s="11" t="str">
        <x:v>EUR</x:v>
      </x:c>
      <x:c r="E2180" s="13" t="n">
        <x:v>330000</x:v>
      </x:c>
      <x:c r="F2180" s="8" t="str">
        <x:v>secondary_event_table</x:v>
      </x:c>
      <x:c r="G2180" s="8" t="str">
        <x:v>Mimi Rhodes (3)</x:v>
      </x:c>
      <x:c r="H2180" s="8" t="str"/>
      <x:c r="I2180" s="8" t="str">
        <x:v>https://en.wikipedia.org/wiki/2025_Ladies_European_Tour</x:v>
      </x:c>
      <x:c r="J2180" s="8" t="str">
        <x:v>330,000</x:v>
      </x:c>
    </x:row>
    <x:row r="2181" ht="23" customHeight="1">
      <x:c r="A2181" s="8" t="str">
        <x:v>LET</x:v>
      </x:c>
      <x:c r="B2181" s="11" t="n">
        <x:v>2025</x:v>
      </x:c>
      <x:c r="C2181" s="8" t="str">
        <x:v>Jabra Ladies Open</x:v>
      </x:c>
      <x:c r="D2181" s="11" t="str">
        <x:v>EUR</x:v>
      </x:c>
      <x:c r="E2181" s="13" t="n">
        <x:v>300000</x:v>
      </x:c>
      <x:c r="F2181" s="8" t="str">
        <x:v>secondary_event_table</x:v>
      </x:c>
      <x:c r="G2181" s="8" t="str">
        <x:v>Sára Kousková (1)</x:v>
      </x:c>
      <x:c r="H2181" s="8" t="str"/>
      <x:c r="I2181" s="8" t="str">
        <x:v>https://en.wikipedia.org/wiki/2025_Ladies_European_Tour</x:v>
      </x:c>
      <x:c r="J2181" s="8" t="str">
        <x:v>300,000</x:v>
      </x:c>
    </x:row>
    <x:row r="2182" ht="23" customHeight="1">
      <x:c r="A2182" s="8" t="str">
        <x:v>LET</x:v>
      </x:c>
      <x:c r="B2182" s="11" t="n">
        <x:v>2025</x:v>
      </x:c>
      <x:c r="C2182" s="8" t="str">
        <x:v>Tenerife Women's Open</x:v>
      </x:c>
      <x:c r="D2182" s="11" t="str">
        <x:v>EUR</x:v>
      </x:c>
      <x:c r="E2182" s="13" t="n">
        <x:v>500000</x:v>
      </x:c>
      <x:c r="F2182" s="8" t="str">
        <x:v>secondary_event_table</x:v>
      </x:c>
      <x:c r="G2182" s="8" t="str">
        <x:v>Sára Kousková (2)</x:v>
      </x:c>
      <x:c r="H2182" s="8" t="str"/>
      <x:c r="I2182" s="8" t="str">
        <x:v>https://en.wikipedia.org/wiki/2025_Ladies_European_Tour</x:v>
      </x:c>
      <x:c r="J2182" s="8" t="str">
        <x:v>500,000</x:v>
      </x:c>
    </x:row>
    <x:row r="2183" ht="23" customHeight="1">
      <x:c r="A2183" s="8" t="str">
        <x:v>LET</x:v>
      </x:c>
      <x:c r="B2183" s="11" t="n">
        <x:v>2025</x:v>
      </x:c>
      <x:c r="C2183" s="8" t="str">
        <x:v>Hulencourt Women's Open</x:v>
      </x:c>
      <x:c r="D2183" s="11" t="str">
        <x:v>EUR</x:v>
      </x:c>
      <x:c r="E2183" s="13" t="n">
        <x:v>300000</x:v>
      </x:c>
      <x:c r="F2183" s="8" t="str">
        <x:v>secondary_event_table</x:v>
      </x:c>
      <x:c r="G2183" s="8" t="str">
        <x:v>Darcey Harry (1)</x:v>
      </x:c>
      <x:c r="H2183" s="8" t="str"/>
      <x:c r="I2183" s="8" t="str">
        <x:v>https://en.wikipedia.org/wiki/2025_Ladies_European_Tour</x:v>
      </x:c>
      <x:c r="J2183" s="8" t="str">
        <x:v>300,000</x:v>
      </x:c>
    </x:row>
    <x:row r="2184" ht="23" customHeight="1">
      <x:c r="A2184" s="8" t="str">
        <x:v>LET</x:v>
      </x:c>
      <x:c r="B2184" s="11" t="n">
        <x:v>2025</x:v>
      </x:c>
      <x:c r="C2184" s="8" t="str">
        <x:v>Tipsport Czech Ladies Open</x:v>
      </x:c>
      <x:c r="D2184" s="11" t="str">
        <x:v>EUR</x:v>
      </x:c>
      <x:c r="E2184" s="13" t="n">
        <x:v>300000</x:v>
      </x:c>
      <x:c r="F2184" s="8" t="str">
        <x:v>secondary_event_table</x:v>
      </x:c>
      <x:c r="G2184" s="8" t="str">
        <x:v>Casandra Alexander (1)</x:v>
      </x:c>
      <x:c r="H2184" s="8" t="str"/>
      <x:c r="I2184" s="8" t="str">
        <x:v>https://en.wikipedia.org/wiki/2025_Ladies_European_Tour</x:v>
      </x:c>
      <x:c r="J2184" s="8" t="str">
        <x:v>300,000</x:v>
      </x:c>
    </x:row>
    <x:row r="2185" ht="23" customHeight="1">
      <x:c r="A2185" s="8" t="str">
        <x:v>LET</x:v>
      </x:c>
      <x:c r="B2185" s="11" t="n">
        <x:v>2025</x:v>
      </x:c>
      <x:c r="C2185" s="8" t="str">
        <x:v>Amundi German Masters</x:v>
      </x:c>
      <x:c r="D2185" s="11" t="str">
        <x:v>EUR</x:v>
      </x:c>
      <x:c r="E2185" s="13" t="n">
        <x:v>300000</x:v>
      </x:c>
      <x:c r="F2185" s="8" t="str">
        <x:v>secondary_event_table</x:v>
      </x:c>
      <x:c r="G2185" s="8" t="str">
        <x:v>Shannon Tan (2)</x:v>
      </x:c>
      <x:c r="H2185" s="8" t="str"/>
      <x:c r="I2185" s="8" t="str">
        <x:v>https://en.wikipedia.org/wiki/2025_Ladies_European_Tour</x:v>
      </x:c>
      <x:c r="J2185" s="8" t="str">
        <x:v>300,000</x:v>
      </x:c>
    </x:row>
    <x:row r="2186" ht="23" customHeight="1">
      <x:c r="A2186" s="8" t="str">
        <x:v>LET</x:v>
      </x:c>
      <x:c r="B2186" s="11" t="n">
        <x:v>2025</x:v>
      </x:c>
      <x:c r="C2186" s="8" t="str">
        <x:v>KPMG Women's Irish Open</x:v>
      </x:c>
      <x:c r="D2186" s="11" t="str">
        <x:v>EUR</x:v>
      </x:c>
      <x:c r="E2186" s="13" t="n">
        <x:v>450000</x:v>
      </x:c>
      <x:c r="F2186" s="8" t="str">
        <x:v>secondary_event_table</x:v>
      </x:c>
      <x:c r="G2186" s="8" t="str">
        <x:v>Lottie Woad (1) (a)</x:v>
      </x:c>
      <x:c r="H2186" s="8" t="str"/>
      <x:c r="I2186" s="8" t="str">
        <x:v>https://en.wikipedia.org/wiki/2025_Ladies_European_Tour</x:v>
      </x:c>
      <x:c r="J2186" s="8" t="str">
        <x:v>450,000</x:v>
      </x:c>
    </x:row>
    <x:row r="2187" ht="23" customHeight="1">
      <x:c r="A2187" s="8" t="str">
        <x:v>LET</x:v>
      </x:c>
      <x:c r="B2187" s="11" t="n">
        <x:v>2025</x:v>
      </x:c>
      <x:c r="C2187" s="8" t="str">
        <x:v>Amundi Evian Championship</x:v>
      </x:c>
      <x:c r="D2187" s="11" t="str">
        <x:v>USD</x:v>
      </x:c>
      <x:c r="E2187" s="13" t="n">
        <x:v>8000000</x:v>
      </x:c>
      <x:c r="F2187" s="8" t="str">
        <x:v>secondary_event_table</x:v>
      </x:c>
      <x:c r="G2187" s="8" t="str">
        <x:v>Grace Kim (n/a)</x:v>
      </x:c>
      <x:c r="H2187" s="8" t="str"/>
      <x:c r="I2187" s="8" t="str">
        <x:v>https://en.wikipedia.org/wiki/2025_Ladies_European_Tour</x:v>
      </x:c>
      <x:c r="J2187" s="8" t="str">
        <x:v>$8,000,000 / Co-sanctioned with the LPGA Tour</x:v>
      </x:c>
    </x:row>
    <x:row r="2188" ht="23" customHeight="1">
      <x:c r="A2188" s="8" t="str">
        <x:v>LET</x:v>
      </x:c>
      <x:c r="B2188" s="11" t="n">
        <x:v>2025</x:v>
      </x:c>
      <x:c r="C2188" s="8" t="str">
        <x:v>ISPS Handa Women's Scottish Open</x:v>
      </x:c>
      <x:c r="D2188" s="11" t="str">
        <x:v>USD</x:v>
      </x:c>
      <x:c r="E2188" s="13" t="n">
        <x:v>2000000</x:v>
      </x:c>
      <x:c r="F2188" s="8" t="str">
        <x:v>secondary_event_table</x:v>
      </x:c>
      <x:c r="G2188" s="8" t="str">
        <x:v>Lottie Woad (2)</x:v>
      </x:c>
      <x:c r="H2188" s="8" t="str"/>
      <x:c r="I2188" s="8" t="str">
        <x:v>https://en.wikipedia.org/wiki/2025_Ladies_European_Tour</x:v>
      </x:c>
      <x:c r="J2188" s="8" t="str">
        <x:v>$2,000,000 / Co-sanctioned with the LPGA Tour</x:v>
      </x:c>
    </x:row>
    <x:row r="2189" ht="23" customHeight="1">
      <x:c r="A2189" s="8" t="str">
        <x:v>LET</x:v>
      </x:c>
      <x:c r="B2189" s="11" t="n">
        <x:v>2025</x:v>
      </x:c>
      <x:c r="C2189" s="8" t="str">
        <x:v>AIG Women's Open</x:v>
      </x:c>
      <x:c r="D2189" s="11" t="str">
        <x:v>USD</x:v>
      </x:c>
      <x:c r="E2189" s="13" t="n">
        <x:v>9500000</x:v>
      </x:c>
      <x:c r="F2189" s="8" t="str">
        <x:v>secondary_event_table</x:v>
      </x:c>
      <x:c r="G2189" s="8" t="str">
        <x:v>Miyū Yamashita (n/a)</x:v>
      </x:c>
      <x:c r="H2189" s="8" t="str"/>
      <x:c r="I2189" s="8" t="str">
        <x:v>https://en.wikipedia.org/wiki/2025_Ladies_European_Tour</x:v>
      </x:c>
      <x:c r="J2189" s="8" t="str">
        <x:v>$9,500,000 / Co-sanctioned with the LPGA Tour</x:v>
      </x:c>
    </x:row>
    <x:row r="2190" ht="23" customHeight="1">
      <x:c r="A2190" s="8" t="str">
        <x:v>LET</x:v>
      </x:c>
      <x:c r="B2190" s="11" t="n">
        <x:v>2025</x:v>
      </x:c>
      <x:c r="C2190" s="8" t="str">
        <x:v>PIF London Championship</x:v>
      </x:c>
      <x:c r="D2190" s="11" t="str">
        <x:v>USD</x:v>
      </x:c>
      <x:c r="E2190" s="13" t="n">
        <x:v>1500000</x:v>
      </x:c>
      <x:c r="F2190" s="8" t="str">
        <x:v>secondary_event_table</x:v>
      </x:c>
      <x:c r="G2190" s="8" t="str">
        <x:v>Laura Fünfstück (1)</x:v>
      </x:c>
      <x:c r="H2190" s="8" t="str"/>
      <x:c r="I2190" s="8" t="str">
        <x:v>https://en.wikipedia.org/wiki/2025_Ladies_European_Tour</x:v>
      </x:c>
      <x:c r="J2190" s="8" t="str">
        <x:v>$1,500,000 / PIF Global Series individual event</x:v>
      </x:c>
    </x:row>
    <x:row r="2191" ht="23" customHeight="1">
      <x:c r="A2191" s="8" t="str">
        <x:v>LET</x:v>
      </x:c>
      <x:c r="B2191" s="11" t="n">
        <x:v>2025</x:v>
      </x:c>
      <x:c r="C2191" s="8" t="str">
        <x:v>Hills Ladies Open</x:v>
      </x:c>
      <x:c r="D2191" s="11" t="str">
        <x:v>EUR</x:v>
      </x:c>
      <x:c r="E2191" s="13" t="n">
        <x:v>300000</x:v>
      </x:c>
      <x:c r="F2191" s="8" t="str">
        <x:v>secondary_event_table</x:v>
      </x:c>
      <x:c r="G2191" s="8" t="str">
        <x:v>Meja Örtengren (1) (a)</x:v>
      </x:c>
      <x:c r="H2191" s="8" t="str"/>
      <x:c r="I2191" s="8" t="str">
        <x:v>https://en.wikipedia.org/wiki/2025_Ladies_European_Tour</x:v>
      </x:c>
      <x:c r="J2191" s="8" t="str">
        <x:v>300,000</x:v>
      </x:c>
    </x:row>
    <x:row r="2192" ht="23" customHeight="1">
      <x:c r="A2192" s="8" t="str">
        <x:v>LET</x:v>
      </x:c>
      <x:c r="B2192" s="11" t="n">
        <x:v>2025</x:v>
      </x:c>
      <x:c r="C2192" s="8" t="str">
        <x:v>Aramco Houston Championship</x:v>
      </x:c>
      <x:c r="D2192" s="11" t="str">
        <x:v>USD</x:v>
      </x:c>
      <x:c r="E2192" s="13" t="n">
        <x:v>1500000</x:v>
      </x:c>
      <x:c r="F2192" s="8" t="str">
        <x:v>secondary_event_table</x:v>
      </x:c>
      <x:c r="G2192" s="8" t="str">
        <x:v>Nuria Iturrioz (5)</x:v>
      </x:c>
      <x:c r="H2192" s="8" t="str"/>
      <x:c r="I2192" s="8" t="str">
        <x:v>https://en.wikipedia.org/wiki/2025_Ladies_European_Tour</x:v>
      </x:c>
      <x:c r="J2192" s="8" t="str">
        <x:v>$1,500,000 / PIF Global Series individual event</x:v>
      </x:c>
    </x:row>
    <x:row r="2193" ht="23" customHeight="1">
      <x:c r="A2193" s="8" t="str">
        <x:v>LET</x:v>
      </x:c>
      <x:c r="B2193" s="11" t="n">
        <x:v>2025</x:v>
      </x:c>
      <x:c r="C2193" s="8" t="str">
        <x:v>VP Bank Swiss Ladies Open</x:v>
      </x:c>
      <x:c r="D2193" s="11" t="str">
        <x:v>EUR</x:v>
      </x:c>
      <x:c r="E2193" s="13" t="n">
        <x:v>300000</x:v>
      </x:c>
      <x:c r="F2193" s="8" t="str">
        <x:v>secondary_event_table</x:v>
      </x:c>
      <x:c r="G2193" s="8" t="str">
        <x:v>Alice Hewson (3)</x:v>
      </x:c>
      <x:c r="H2193" s="8" t="str"/>
      <x:c r="I2193" s="8" t="str">
        <x:v>https://en.wikipedia.org/wiki/2025_Ladies_European_Tour</x:v>
      </x:c>
      <x:c r="J2193" s="8" t="str">
        <x:v>300,000</x:v>
      </x:c>
    </x:row>
    <x:row r="2194" ht="23" customHeight="1">
      <x:c r="A2194" s="8" t="str">
        <x:v>LET</x:v>
      </x:c>
      <x:c r="B2194" s="11" t="n">
        <x:v>2025</x:v>
      </x:c>
      <x:c r="C2194" s="8" t="str">
        <x:v>La Sella Open</x:v>
      </x:c>
      <x:c r="D2194" s="11" t="str">
        <x:v>USD</x:v>
      </x:c>
      <x:c r="E2194" s="13" t="n">
        <x:v>1000000</x:v>
      </x:c>
      <x:c r="F2194" s="8" t="str">
        <x:v>secondary_event_table</x:v>
      </x:c>
      <x:c r="G2194" s="8" t="str">
        <x:v>Anna Huang (1)</x:v>
      </x:c>
      <x:c r="H2194" s="8" t="str"/>
      <x:c r="I2194" s="8" t="str">
        <x:v>https://en.wikipedia.org/wiki/2025_Ladies_European_Tour</x:v>
      </x:c>
      <x:c r="J2194" s="8" t="str">
        <x:v>$1,000,000</x:v>
      </x:c>
    </x:row>
    <x:row r="2195" ht="23" customHeight="1">
      <x:c r="A2195" s="8" t="str">
        <x:v>LET</x:v>
      </x:c>
      <x:c r="B2195" s="11" t="n">
        <x:v>2025</x:v>
      </x:c>
      <x:c r="C2195" s="8" t="str">
        <x:v>Lacoste Ladies Open de France</x:v>
      </x:c>
      <x:c r="D2195" s="11" t="str">
        <x:v>EUR</x:v>
      </x:c>
      <x:c r="E2195" s="13" t="n">
        <x:v>400000</x:v>
      </x:c>
      <x:c r="F2195" s="8" t="str">
        <x:v>secondary_event_table</x:v>
      </x:c>
      <x:c r="G2195" s="8" t="str">
        <x:v>Anna Huang (2)</x:v>
      </x:c>
      <x:c r="H2195" s="8" t="str"/>
      <x:c r="I2195" s="8" t="str">
        <x:v>https://en.wikipedia.org/wiki/2025_Ladies_European_Tour</x:v>
      </x:c>
      <x:c r="J2195" s="8" t="str">
        <x:v>400,000</x:v>
      </x:c>
    </x:row>
    <x:row r="2196" ht="23" customHeight="1">
      <x:c r="A2196" s="8" t="str">
        <x:v>LET</x:v>
      </x:c>
      <x:c r="B2196" s="11" t="n">
        <x:v>2025</x:v>
      </x:c>
      <x:c r="C2196" s="8" t="str">
        <x:v>Hero Women's Indian Open</x:v>
      </x:c>
      <x:c r="D2196" s="11" t="str">
        <x:v>USD</x:v>
      </x:c>
      <x:c r="E2196" s="13" t="n">
        <x:v>500000</x:v>
      </x:c>
      <x:c r="F2196" s="8" t="str">
        <x:v>secondary_event_table</x:v>
      </x:c>
      <x:c r="G2196" s="8" t="str">
        <x:v>Shannon Tan (3)</x:v>
      </x:c>
      <x:c r="H2196" s="8" t="str"/>
      <x:c r="I2196" s="8" t="str">
        <x:v>https://en.wikipedia.org/wiki/2025_Ladies_European_Tour</x:v>
      </x:c>
      <x:c r="J2196" s="8" t="str">
        <x:v>$500,000</x:v>
      </x:c>
    </x:row>
    <x:row r="2197" ht="23" customHeight="1">
      <x:c r="A2197" s="8" t="str">
        <x:v>LET</x:v>
      </x:c>
      <x:c r="B2197" s="11" t="n">
        <x:v>2025</x:v>
      </x:c>
      <x:c r="C2197" s="8" t="str">
        <x:v>Wistron Ladies Open</x:v>
      </x:c>
      <x:c r="D2197" s="11" t="str">
        <x:v>USD</x:v>
      </x:c>
      <x:c r="E2197" s="13" t="n">
        <x:v>1000000</x:v>
      </x:c>
      <x:c r="F2197" s="8" t="str">
        <x:v>secondary_event_table</x:v>
      </x:c>
      <x:c r="G2197" s="8" t="str">
        <x:v>Yani Tseng (7)</x:v>
      </x:c>
      <x:c r="H2197" s="8" t="str"/>
      <x:c r="I2197" s="8" t="str">
        <x:v>https://en.wikipedia.org/wiki/2025_Ladies_European_Tour</x:v>
      </x:c>
      <x:c r="J2197" s="8" t="str">
        <x:v>$1,000,000 / Co-sanctioned with the Taiwan LPGA Tour</x:v>
      </x:c>
    </x:row>
    <x:row r="2198" ht="23" customHeight="1">
      <x:c r="A2198" s="8" t="str">
        <x:v>LET</x:v>
      </x:c>
      <x:c r="B2198" s="11" t="n">
        <x:v>2025</x:v>
      </x:c>
      <x:c r="C2198" s="8" t="str">
        <x:v>Aramco China Championship</x:v>
      </x:c>
      <x:c r="D2198" s="11" t="str">
        <x:v>USD</x:v>
      </x:c>
      <x:c r="E2198" s="13" t="n">
        <x:v>1500000</x:v>
      </x:c>
      <x:c r="F2198" s="8" t="str">
        <x:v>secondary_event_table</x:v>
      </x:c>
      <x:c r="G2198" s="8" t="str">
        <x:v>Ruixin Liu (1)</x:v>
      </x:c>
      <x:c r="H2198" s="8" t="str"/>
      <x:c r="I2198" s="8" t="str">
        <x:v>https://en.wikipedia.org/wiki/2025_Ladies_European_Tour</x:v>
      </x:c>
      <x:c r="J2198" s="8" t="str">
        <x:v>$1,500,000 / PIF Global Series individual event</x:v>
      </x:c>
    </x:row>
    <x:row r="2199" ht="23" customHeight="1">
      <x:c r="A2199" s="8" t="str">
        <x:v>LET</x:v>
      </x:c>
      <x:c r="B2199" s="11" t="n">
        <x:v>2025</x:v>
      </x:c>
      <x:c r="C2199" s="8" t="str">
        <x:v>Andalucia Costa Del Sol Open De España</x:v>
      </x:c>
      <x:c r="D2199" s="11" t="str">
        <x:v>EUR</x:v>
      </x:c>
      <x:c r="E2199" s="13" t="n">
        <x:v>700000</x:v>
      </x:c>
      <x:c r="F2199" s="8" t="str">
        <x:v>secondary_event_table</x:v>
      </x:c>
      <x:c r="G2199" s="8" t="str">
        <x:v>Nastasia Nadaud (1)</x:v>
      </x:c>
      <x:c r="H2199" s="8" t="str"/>
      <x:c r="I2199" s="8" t="str">
        <x:v>https://en.wikipedia.org/wiki/2025_Ladies_European_Tour</x:v>
      </x:c>
      <x:c r="J2199" s="8" t="str">
        <x:v>700,000</x:v>
      </x:c>
    </x:row>
    <x:row r="2200" ht="23" customHeight="1">
      <x:c r="A2200" s="8" t="str">
        <x:v>ACN</x:v>
      </x:c>
      <x:c r="B2200" s="11" t="n">
        <x:v>2025</x:v>
      </x:c>
      <x:c r="C2200" s="8" t="str">
        <x:v>Novil Cup</x:v>
      </x:c>
      <x:c r="D2200" s="11" t="str">
        <x:v>JPY</x:v>
      </x:c>
      <x:c r="E2200" s="13" t="n">
        <x:v>15000000</x:v>
      </x:c>
      <x:c r="F2200" s="8" t="str">
        <x:v>official_calendar_value</x:v>
      </x:c>
      <x:c r="G2200" s="8" t="str">
        <x:v>@武田 紘汰</x:v>
      </x:c>
      <x:c r="H2200" s="8" t="str"/>
      <x:c r="I2200" s="8" t="str">
        <x:v>https://www.jgto.org/tournament?tourna_kbn_id=3&amp;year=2025</x:v>
      </x:c>
      <x:c r="J2200" s="8" t="str">
        <x:v>¥15,000,000 / Historical JGTO schedule JPY values can already include official conversion of overseas events; not domestic-only. Calendar-year view; 2020/21 joint season separate.</x:v>
      </x:c>
    </x:row>
    <x:row r="2201" ht="23" customHeight="1">
      <x:c r="A2201" s="8" t="str">
        <x:v>JGTO</x:v>
      </x:c>
      <x:c r="B2201" s="11" t="n">
        <x:v>2025</x:v>
      </x:c>
      <x:c r="C2201" s="8" t="str">
        <x:v>東建ホームメイトカップ</x:v>
      </x:c>
      <x:c r="D2201" s="11" t="str">
        <x:v>JPY</x:v>
      </x:c>
      <x:c r="E2201" s="13" t="n">
        <x:v>130000000</x:v>
      </x:c>
      <x:c r="F2201" s="8" t="str">
        <x:v>official_calendar_value</x:v>
      </x:c>
      <x:c r="G2201" s="8" t="str">
        <x:v>生源寺 龍憲</x:v>
      </x:c>
      <x:c r="H2201" s="8" t="str"/>
      <x:c r="I2201" s="8" t="str">
        <x:v>https://www.jgto.org/tournament?tourna_kbn_id=3&amp;year=2025</x:v>
      </x:c>
      <x:c r="J2201" s="8" t="str">
        <x:v>¥130,000,000 / Historical JGTO schedule JPY values can already include official conversion of overseas events; not domestic-only. Calendar-year view; 2020/21 joint season separate.</x:v>
      </x:c>
    </x:row>
    <x:row r="2202" ht="23" customHeight="1">
      <x:c r="A2202" s="8" t="str">
        <x:v>ACN</x:v>
      </x:c>
      <x:c r="B2202" s="11" t="n">
        <x:v>2025</x:v>
      </x:c>
      <x:c r="C2202" s="8" t="str">
        <x:v>i Golf Shaper Challenge in 筑紫ヶ丘</x:v>
      </x:c>
      <x:c r="D2202" s="11" t="str">
        <x:v>JPY</x:v>
      </x:c>
      <x:c r="E2202" s="13" t="n">
        <x:v>18000000</x:v>
      </x:c>
      <x:c r="F2202" s="8" t="str">
        <x:v>official_calendar_value</x:v>
      </x:c>
      <x:c r="G2202" s="8" t="str">
        <x:v>山本 大雅</x:v>
      </x:c>
      <x:c r="H2202" s="8" t="str"/>
      <x:c r="I2202" s="8" t="str">
        <x:v>https://www.jgto.org/tournament?tourna_kbn_id=3&amp;year=2025</x:v>
      </x:c>
      <x:c r="J2202" s="8" t="str">
        <x:v>¥18,000,000 / Historical JGTO schedule JPY values can already include official conversion of overseas events; not domestic-only. Calendar-year view; 2020/21 joint season separate.</x:v>
      </x:c>
    </x:row>
    <x:row r="2203" ht="23" customHeight="1">
      <x:c r="A2203" s="8" t="str">
        <x:v>JGTO</x:v>
      </x:c>
      <x:c r="B2203" s="11" t="n">
        <x:v>2025</x:v>
      </x:c>
      <x:c r="C2203" s="8" t="str">
        <x:v>前澤杯 MAEZAWA CUP</x:v>
      </x:c>
      <x:c r="D2203" s="11" t="str">
        <x:v>JPY</x:v>
      </x:c>
      <x:c r="E2203" s="13" t="n">
        <x:v>200000000</x:v>
      </x:c>
      <x:c r="F2203" s="8" t="str">
        <x:v>official_calendar_value</x:v>
      </x:c>
      <x:c r="G2203" s="8" t="str">
        <x:v>小西 たかのり</x:v>
      </x:c>
      <x:c r="H2203" s="8" t="str"/>
      <x:c r="I2203" s="8" t="str">
        <x:v>https://www.jgto.org/tournament?tourna_kbn_id=3&amp;year=2025</x:v>
      </x:c>
      <x:c r="J2203" s="8" t="str">
        <x:v>￥200,000,000 / Historical JGTO schedule JPY values can already include official conversion of overseas events; not domestic-only. Calendar-year view; 2020/21 joint season separate.</x:v>
      </x:c>
    </x:row>
    <x:row r="2204" ht="23" customHeight="1">
      <x:c r="A2204" s="8" t="str">
        <x:v>JGTO</x:v>
      </x:c>
      <x:c r="B2204" s="11" t="n">
        <x:v>2025</x:v>
      </x:c>
      <x:c r="C2204" s="8" t="str">
        <x:v>中日クラウンズ</x:v>
      </x:c>
      <x:c r="D2204" s="11" t="str">
        <x:v>JPY</x:v>
      </x:c>
      <x:c r="E2204" s="13" t="n">
        <x:v>110000000</x:v>
      </x:c>
      <x:c r="F2204" s="8" t="str">
        <x:v>official_calendar_value</x:v>
      </x:c>
      <x:c r="G2204" s="8" t="str">
        <x:v>浅地 洋佑</x:v>
      </x:c>
      <x:c r="H2204" s="8" t="str"/>
      <x:c r="I2204" s="8" t="str">
        <x:v>https://www.jgto.org/tournament?tourna_kbn_id=3&amp;year=2025</x:v>
      </x:c>
      <x:c r="J2204" s="8" t="str">
        <x:v>¥110,000,000 / Historical JGTO schedule JPY values can already include official conversion of overseas events; not domestic-only. Calendar-year view; 2020/21 joint season separate.</x:v>
      </x:c>
    </x:row>
    <x:row r="2205" ht="23" customHeight="1">
      <x:c r="A2205" s="8" t="str">
        <x:v>ACN</x:v>
      </x:c>
      <x:c r="B2205" s="11" t="n">
        <x:v>2025</x:v>
      </x:c>
      <x:c r="C2205" s="8" t="str">
        <x:v>JAPAN PLAYERS CHAMPIONSHIP CHALLENGE in FUKUI</x:v>
      </x:c>
      <x:c r="D2205" s="11" t="str">
        <x:v>JPY</x:v>
      </x:c>
      <x:c r="E2205" s="13" t="n">
        <x:v>15000000</x:v>
      </x:c>
      <x:c r="F2205" s="8" t="str">
        <x:v>official_calendar_value</x:v>
      </x:c>
      <x:c r="G2205" s="8" t="str">
        <x:v>三島 泰哉</x:v>
      </x:c>
      <x:c r="H2205" s="8" t="str"/>
      <x:c r="I2205" s="8" t="str">
        <x:v>https://www.jgto.org/tournament?tourna_kbn_id=3&amp;year=2025</x:v>
      </x:c>
      <x:c r="J2205" s="8" t="str">
        <x:v>¥15,000,000 / Historical JGTO schedule JPY values can already include official conversion of overseas events; not domestic-only. Calendar-year view; 2020/21 joint season separate.</x:v>
      </x:c>
    </x:row>
    <x:row r="2206" ht="23" customHeight="1">
      <x:c r="A2206" s="8" t="str">
        <x:v>JGTO</x:v>
      </x:c>
      <x:c r="B2206" s="11" t="n">
        <x:v>2025</x:v>
      </x:c>
      <x:c r="C2206" s="8" t="str">
        <x:v>関西オープンゴルフ選手権競技</x:v>
      </x:c>
      <x:c r="D2206" s="11" t="str">
        <x:v>JPY</x:v>
      </x:c>
      <x:c r="E2206" s="13" t="n">
        <x:v>80000000</x:v>
      </x:c>
      <x:c r="F2206" s="8" t="str">
        <x:v>official_calendar_value</x:v>
      </x:c>
      <x:c r="G2206" s="8" t="str">
        <x:v>金子 駆大</x:v>
      </x:c>
      <x:c r="H2206" s="8" t="str"/>
      <x:c r="I2206" s="8" t="str">
        <x:v>https://www.jgto.org/tournament?tourna_kbn_id=3&amp;year=2025</x:v>
      </x:c>
      <x:c r="J2206" s="8" t="str">
        <x:v>¥80,000,000 / Historical JGTO schedule JPY values can already include official conversion of overseas events; not domestic-only. Calendar-year view; 2020/21 joint season separate.</x:v>
      </x:c>
    </x:row>
    <x:row r="2207" ht="23" customHeight="1">
      <x:c r="A2207" s="8" t="str">
        <x:v>JGTO</x:v>
      </x:c>
      <x:c r="B2207" s="11" t="n">
        <x:v>2025</x:v>
      </x:c>
      <x:c r="C2207" s="8" t="str">
        <x:v>日本プロゴルフ選手権大会</x:v>
      </x:c>
      <x:c r="D2207" s="11" t="str">
        <x:v>JPY</x:v>
      </x:c>
      <x:c r="E2207" s="13" t="n">
        <x:v>150000000</x:v>
      </x:c>
      <x:c r="F2207" s="8" t="str">
        <x:v>official_calendar_value</x:v>
      </x:c>
      <x:c r="G2207" s="8" t="str">
        <x:v>清水 大成</x:v>
      </x:c>
      <x:c r="H2207" s="8" t="str"/>
      <x:c r="I2207" s="8" t="str">
        <x:v>https://www.jgto.org/tournament?tourna_kbn_id=3&amp;year=2025</x:v>
      </x:c>
      <x:c r="J2207" s="8" t="str">
        <x:v>¥150,000,000 / Historical JGTO schedule JPY values can already include official conversion of overseas events; not domestic-only. Calendar-year view; 2020/21 joint season separate.</x:v>
      </x:c>
    </x:row>
    <x:row r="2208" ht="23" customHeight="1">
      <x:c r="A2208" s="8" t="str">
        <x:v>ACN</x:v>
      </x:c>
      <x:c r="B2208" s="11" t="n">
        <x:v>2025</x:v>
      </x:c>
      <x:c r="C2208" s="8" t="str">
        <x:v>太平洋クラブチャレンジトーナメント</x:v>
      </x:c>
      <x:c r="D2208" s="11" t="str">
        <x:v>JPY</x:v>
      </x:c>
      <x:c r="E2208" s="13" t="n">
        <x:v>15000000</x:v>
      </x:c>
      <x:c r="F2208" s="8" t="str">
        <x:v>official_calendar_value</x:v>
      </x:c>
      <x:c r="G2208" s="8" t="str">
        <x:v>田中 章太郎</x:v>
      </x:c>
      <x:c r="H2208" s="8" t="str"/>
      <x:c r="I2208" s="8" t="str">
        <x:v>https://www.jgto.org/tournament?tourna_kbn_id=3&amp;year=2025</x:v>
      </x:c>
      <x:c r="J2208" s="8" t="str">
        <x:v>¥15,000,000 / Historical JGTO schedule JPY values can already include official conversion of overseas events; not domestic-only. Calendar-year view; 2020/21 joint season separate.</x:v>
      </x:c>
    </x:row>
    <x:row r="2209" ht="23" customHeight="1">
      <x:c r="A2209" s="8" t="str">
        <x:v>JGTO</x:v>
      </x:c>
      <x:c r="B2209" s="11" t="n">
        <x:v>2025</x:v>
      </x:c>
      <x:c r="C2209" s="8" t="str">
        <x:v>〜全英への道〜ミズノオープン</x:v>
      </x:c>
      <x:c r="D2209" s="11" t="str">
        <x:v>JPY</x:v>
      </x:c>
      <x:c r="E2209" s="13" t="n">
        <x:v>100000000</x:v>
      </x:c>
      <x:c r="F2209" s="8" t="str">
        <x:v>official_calendar_value</x:v>
      </x:c>
      <x:c r="G2209" s="8" t="str">
        <x:v>阿久津 未来也</x:v>
      </x:c>
      <x:c r="H2209" s="8" t="str"/>
      <x:c r="I2209" s="8" t="str">
        <x:v>https://www.jgto.org/tournament?tourna_kbn_id=3&amp;year=2025</x:v>
      </x:c>
      <x:c r="J2209" s="8" t="str">
        <x:v>¥100,000,000 / Historical JGTO schedule JPY values can already include official conversion of overseas events; not domestic-only. Calendar-year view; 2020/21 joint season separate.</x:v>
      </x:c>
    </x:row>
    <x:row r="2210" ht="23" customHeight="1">
      <x:c r="A2210" s="8" t="str">
        <x:v>JGTO</x:v>
      </x:c>
      <x:c r="B2210" s="11" t="n">
        <x:v>2025</x:v>
      </x:c>
      <x:c r="C2210" s="8" t="str">
        <x:v>ＢＭＷ 日本ゴルフツアー選手権 森ビルカップ</x:v>
      </x:c>
      <x:c r="D2210" s="11" t="str">
        <x:v>JPY</x:v>
      </x:c>
      <x:c r="E2210" s="13" t="n">
        <x:v>150000000</x:v>
      </x:c>
      <x:c r="F2210" s="8" t="str">
        <x:v>official_calendar_value</x:v>
      </x:c>
      <x:c r="G2210" s="8" t="str">
        <x:v>蟬川 泰果</x:v>
      </x:c>
      <x:c r="H2210" s="8" t="str"/>
      <x:c r="I2210" s="8" t="str">
        <x:v>https://www.jgto.org/tournament?tourna_kbn_id=3&amp;year=2025</x:v>
      </x:c>
      <x:c r="J2210" s="8" t="str">
        <x:v>¥150,000,000 / Historical JGTO schedule JPY values can already include official conversion of overseas events; not domestic-only. Calendar-year view; 2020/21 joint season separate.</x:v>
      </x:c>
    </x:row>
    <x:row r="2211" ht="23" customHeight="1">
      <x:c r="A2211" s="8" t="str">
        <x:v>ACN</x:v>
      </x:c>
      <x:c r="B2211" s="11" t="n">
        <x:v>2025</x:v>
      </x:c>
      <x:c r="C2211" s="8" t="str">
        <x:v>LANDIC CHALLENGE 12</x:v>
      </x:c>
      <x:c r="D2211" s="11" t="str">
        <x:v>JPY</x:v>
      </x:c>
      <x:c r="E2211" s="13" t="n">
        <x:v>18000000</x:v>
      </x:c>
      <x:c r="F2211" s="8" t="str">
        <x:v>official_calendar_value</x:v>
      </x:c>
      <x:c r="G2211" s="8" t="str">
        <x:v>古川 龍之介</x:v>
      </x:c>
      <x:c r="H2211" s="8" t="str"/>
      <x:c r="I2211" s="8" t="str">
        <x:v>https://www.jgto.org/tournament?tourna_kbn_id=3&amp;year=2025</x:v>
      </x:c>
      <x:c r="J2211" s="8" t="str">
        <x:v>¥18,000,000 / Historical JGTO schedule JPY values can already include official conversion of overseas events; not domestic-only. Calendar-year view; 2020/21 joint season separate.</x:v>
      </x:c>
    </x:row>
    <x:row r="2212" ht="23" customHeight="1">
      <x:c r="A2212" s="8" t="str">
        <x:v>JGTO</x:v>
      </x:c>
      <x:c r="B2212" s="11" t="n">
        <x:v>2025</x:v>
      </x:c>
      <x:c r="C2212" s="8" t="str">
        <x:v>ハナ銀行 インビテーショナル</x:v>
      </x:c>
      <x:c r="D2212" s="11" t="str">
        <x:v>JPY</x:v>
      </x:c>
      <x:c r="E2212" s="13" t="n">
        <x:v>136760000</x:v>
      </x:c>
      <x:c r="F2212" s="8" t="str">
        <x:v>official_calendar_value</x:v>
      </x:c>
      <x:c r="G2212" s="8" t="str">
        <x:v>Ｓ・ノリス</x:v>
      </x:c>
      <x:c r="H2212" s="8" t="str"/>
      <x:c r="I2212" s="8" t="str">
        <x:v>https://www.jgto.org/tournament?tourna_kbn_id=3&amp;year=2025</x:v>
      </x:c>
      <x:c r="J2212" s="8" t="str">
        <x:v>136760000円 / Historical JGTO schedule JPY values can already include official conversion of overseas events; not domestic-only. Calendar-year view; 2020/21 joint season separate.</x:v>
      </x:c>
    </x:row>
    <x:row r="2213" ht="23" customHeight="1">
      <x:c r="A2213" s="8" t="str">
        <x:v>ACN</x:v>
      </x:c>
      <x:c r="B2213" s="11" t="n">
        <x:v>2025</x:v>
      </x:c>
      <x:c r="C2213" s="8" t="str">
        <x:v>ジャパンクリエイトチャレンジ in 福岡雷山</x:v>
      </x:c>
      <x:c r="D2213" s="11" t="str">
        <x:v>JPY</x:v>
      </x:c>
      <x:c r="E2213" s="13" t="n">
        <x:v>20000000</x:v>
      </x:c>
      <x:c r="F2213" s="8" t="str">
        <x:v>official_calendar_value</x:v>
      </x:c>
      <x:c r="G2213" s="8" t="str">
        <x:v>勝亦 悠斗</x:v>
      </x:c>
      <x:c r="H2213" s="8" t="str"/>
      <x:c r="I2213" s="8" t="str">
        <x:v>https://www.jgto.org/tournament?tourna_kbn_id=3&amp;year=2025</x:v>
      </x:c>
      <x:c r="J2213" s="8" t="str">
        <x:v>¥20,000,000 / Historical JGTO schedule JPY values can already include official conversion of overseas events; not domestic-only. Calendar-year view; 2020/21 joint season separate.</x:v>
      </x:c>
    </x:row>
    <x:row r="2214" ht="23" customHeight="1">
      <x:c r="A2214" s="8" t="str">
        <x:v>JGTO</x:v>
      </x:c>
      <x:c r="B2214" s="11" t="n">
        <x:v>2025</x:v>
      </x:c>
      <x:c r="C2214" s="8" t="str">
        <x:v>JAPAN PLAYERS CHAMPIONSHIP by サトウ食品</x:v>
      </x:c>
      <x:c r="D2214" s="11" t="str">
        <x:v>JPY</x:v>
      </x:c>
      <x:c r="E2214" s="13" t="n">
        <x:v>50000000</x:v>
      </x:c>
      <x:c r="F2214" s="8" t="str">
        <x:v>official_calendar_value</x:v>
      </x:c>
      <x:c r="G2214" s="8" t="str">
        <x:v>生源寺 龍憲</x:v>
      </x:c>
      <x:c r="H2214" s="8" t="str"/>
      <x:c r="I2214" s="8" t="str">
        <x:v>https://www.jgto.org/tournament?tourna_kbn_id=3&amp;year=2025</x:v>
      </x:c>
      <x:c r="J2214" s="8" t="str">
        <x:v>¥50,000,000 / Historical JGTO schedule JPY values can already include official conversion of overseas events; not domestic-only. Calendar-year view; 2020/21 joint season separate.</x:v>
      </x:c>
    </x:row>
    <x:row r="2215" ht="23" customHeight="1">
      <x:c r="A2215" s="8" t="str">
        <x:v>ACN</x:v>
      </x:c>
      <x:c r="B2215" s="11" t="n">
        <x:v>2025</x:v>
      </x:c>
      <x:c r="C2215" s="8" t="str">
        <x:v>南秋田カントリークラブみちのくチャレンジトーナメント</x:v>
      </x:c>
      <x:c r="D2215" s="11" t="str">
        <x:v>JPY</x:v>
      </x:c>
      <x:c r="E2215" s="13" t="n">
        <x:v>15000000</x:v>
      </x:c>
      <x:c r="F2215" s="8" t="str">
        <x:v>official_calendar_value</x:v>
      </x:c>
      <x:c r="G2215" s="8" t="str">
        <x:v>森山 友貴</x:v>
      </x:c>
      <x:c r="H2215" s="8" t="str"/>
      <x:c r="I2215" s="8" t="str">
        <x:v>https://www.jgto.org/tournament?tourna_kbn_id=3&amp;year=2025</x:v>
      </x:c>
      <x:c r="J2215" s="8" t="str">
        <x:v>¥15,000,000 / Historical JGTO schedule JPY values can already include official conversion of overseas events; not domestic-only. Calendar-year view; 2020/21 joint season separate.</x:v>
      </x:c>
    </x:row>
    <x:row r="2216" ht="23" customHeight="1">
      <x:c r="A2216" s="8" t="str">
        <x:v>JGTO</x:v>
      </x:c>
      <x:c r="B2216" s="11" t="n">
        <x:v>2025</x:v>
      </x:c>
      <x:c r="C2216" s="8" t="str">
        <x:v>リシャール・ミル チャリティトーナメント</x:v>
      </x:c>
      <x:c r="D2216" s="11" t="str">
        <x:v>JPY</x:v>
      </x:c>
      <x:c r="E2216" s="13" t="n">
        <x:v>100000000</x:v>
      </x:c>
      <x:c r="F2216" s="8" t="str">
        <x:v>official_calendar_value</x:v>
      </x:c>
      <x:c r="G2216" s="8" t="str">
        <x:v>池村 寛世</x:v>
      </x:c>
      <x:c r="H2216" s="8" t="str"/>
      <x:c r="I2216" s="8" t="str">
        <x:v>https://www.jgto.org/tournament?tourna_kbn_id=3&amp;year=2025</x:v>
      </x:c>
      <x:c r="J2216" s="8" t="str">
        <x:v>￥100,000,000 / Historical JGTO schedule JPY values can already include official conversion of overseas events; not domestic-only. Calendar-year view; 2020/21 joint season separate.</x:v>
      </x:c>
    </x:row>
    <x:row r="2217" ht="23" customHeight="1">
      <x:c r="A2217" s="8" t="str">
        <x:v>ACN</x:v>
      </x:c>
      <x:c r="B2217" s="11" t="n">
        <x:v>2025</x:v>
      </x:c>
      <x:c r="C2217" s="8" t="str">
        <x:v>住地ゴルフチャレンジトーナメント</x:v>
      </x:c>
      <x:c r="D2217" s="11" t="str">
        <x:v>JPY</x:v>
      </x:c>
      <x:c r="E2217" s="13" t="n">
        <x:v>15000000</x:v>
      </x:c>
      <x:c r="F2217" s="8" t="str">
        <x:v>official_calendar_value</x:v>
      </x:c>
      <x:c r="G2217" s="8" t="str">
        <x:v>若原 亮太</x:v>
      </x:c>
      <x:c r="H2217" s="8" t="str"/>
      <x:c r="I2217" s="8" t="str">
        <x:v>https://www.jgto.org/tournament?tourna_kbn_id=3&amp;year=2025</x:v>
      </x:c>
      <x:c r="J2217" s="8" t="str">
        <x:v>¥15,000,000 / Historical JGTO schedule JPY values can already include official conversion of overseas events; not domestic-only. Calendar-year view; 2020/21 joint season separate.</x:v>
      </x:c>
    </x:row>
    <x:row r="2218" ht="23" customHeight="1">
      <x:c r="A2218" s="8" t="str">
        <x:v>JGTO</x:v>
      </x:c>
      <x:c r="B2218" s="11" t="n">
        <x:v>2025</x:v>
      </x:c>
      <x:c r="C2218" s="8" t="str">
        <x:v>ISPS HANDA 夏に爆発どれだけバーディー取れるんだトーナメント</x:v>
      </x:c>
      <x:c r="D2218" s="11" t="str">
        <x:v>JPY</x:v>
      </x:c>
      <x:c r="E2218" s="13" t="n">
        <x:v>60000000</x:v>
      </x:c>
      <x:c r="F2218" s="8" t="str">
        <x:v>official_calendar_value</x:v>
      </x:c>
      <x:c r="G2218" s="8" t="str">
        <x:v>比嘉 一貴</x:v>
      </x:c>
      <x:c r="H2218" s="8" t="str"/>
      <x:c r="I2218" s="8" t="str">
        <x:v>https://www.jgto.org/tournament?tourna_kbn_id=3&amp;year=2025</x:v>
      </x:c>
      <x:c r="J2218" s="8" t="str">
        <x:v>¥60,000,000 / Historical JGTO schedule JPY values can already include official conversion of overseas events; not domestic-only. Calendar-year view; 2020/21 joint season separate.</x:v>
      </x:c>
    </x:row>
    <x:row r="2219" ht="23" customHeight="1">
      <x:c r="A2219" s="8" t="str">
        <x:v>JGTO</x:v>
      </x:c>
      <x:c r="B2219" s="11" t="n">
        <x:v>2025</x:v>
      </x:c>
      <x:c r="C2219" s="8" t="str">
        <x:v>ISPS HANDA 夏の決戦・誰が一番強いんだトーナメント</x:v>
      </x:c>
      <x:c r="D2219" s="11" t="str">
        <x:v>JPY</x:v>
      </x:c>
      <x:c r="E2219" s="13" t="n">
        <x:v>213000000</x:v>
      </x:c>
      <x:c r="F2219" s="8" t="str">
        <x:v>official_calendar_value</x:v>
      </x:c>
      <x:c r="G2219" s="8" t="str">
        <x:v>小平 智</x:v>
      </x:c>
      <x:c r="H2219" s="8" t="str"/>
      <x:c r="I2219" s="8" t="str">
        <x:v>https://www.jgto.org/tournament?tourna_kbn_id=3&amp;year=2025</x:v>
      </x:c>
      <x:c r="J2219" s="8" t="str">
        <x:v>¥213,000,000 / Historical JGTO schedule JPY values can already include official conversion of overseas events; not domestic-only. Calendar-year view; 2020/21 joint season separate.</x:v>
      </x:c>
    </x:row>
    <x:row r="2220" ht="23" customHeight="1">
      <x:c r="A2220" s="8" t="str">
        <x:v>JGTO</x:v>
      </x:c>
      <x:c r="B2220" s="11" t="n">
        <x:v>2025</x:v>
      </x:c>
      <x:c r="C2220" s="8" t="str">
        <x:v>Sansan KBCオーガスタゴルフトーナメント</x:v>
      </x:c>
      <x:c r="D2220" s="11" t="str">
        <x:v>JPY</x:v>
      </x:c>
      <x:c r="E2220" s="13" t="n">
        <x:v>100000000</x:v>
      </x:c>
      <x:c r="F2220" s="8" t="str">
        <x:v>official_calendar_value</x:v>
      </x:c>
      <x:c r="G2220" s="8" t="str">
        <x:v>小斉平 優和</x:v>
      </x:c>
      <x:c r="H2220" s="8" t="str"/>
      <x:c r="I2220" s="8" t="str">
        <x:v>https://www.jgto.org/tournament?tourna_kbn_id=3&amp;year=2025</x:v>
      </x:c>
      <x:c r="J2220" s="8" t="str">
        <x:v>¥100,000,000 / Historical JGTO schedule JPY values can already include official conversion of overseas events; not domestic-only. Calendar-year view; 2020/21 joint season separate.</x:v>
      </x:c>
    </x:row>
    <x:row r="2221" ht="23" customHeight="1">
      <x:c r="A2221" s="8" t="str">
        <x:v>ACN</x:v>
      </x:c>
      <x:c r="B2221" s="11" t="n">
        <x:v>2025</x:v>
      </x:c>
      <x:c r="C2221" s="8" t="str">
        <x:v>ダンロップフェニックストーナメントチャレンジinふくしま</x:v>
      </x:c>
      <x:c r="D2221" s="11" t="str">
        <x:v>JPY</x:v>
      </x:c>
      <x:c r="E2221" s="13" t="n">
        <x:v>15000000</x:v>
      </x:c>
      <x:c r="F2221" s="8" t="str">
        <x:v>official_calendar_value</x:v>
      </x:c>
      <x:c r="G2221" s="8" t="str">
        <x:v>若原 亮太</x:v>
      </x:c>
      <x:c r="H2221" s="8" t="str"/>
      <x:c r="I2221" s="8" t="str">
        <x:v>https://www.jgto.org/tournament?tourna_kbn_id=3&amp;year=2025</x:v>
      </x:c>
      <x:c r="J2221" s="8" t="str">
        <x:v>¥15,000,000 / Historical JGTO schedule JPY values can already include official conversion of overseas events; not domestic-only. Calendar-year view; 2020/21 joint season separate.</x:v>
      </x:c>
    </x:row>
    <x:row r="2222" ht="23" customHeight="1">
      <x:c r="A2222" s="8" t="str">
        <x:v>JGTO</x:v>
      </x:c>
      <x:c r="B2222" s="11" t="n">
        <x:v>2025</x:v>
      </x:c>
      <x:c r="C2222" s="8" t="str">
        <x:v>ロピアフジサンケイクラシック</x:v>
      </x:c>
      <x:c r="D2222" s="11" t="str">
        <x:v>JPY</x:v>
      </x:c>
      <x:c r="E2222" s="13" t="n">
        <x:v>110000000</x:v>
      </x:c>
      <x:c r="F2222" s="8" t="str">
        <x:v>official_calendar_value</x:v>
      </x:c>
      <x:c r="G2222" s="8" t="str">
        <x:v>長野 泰雅</x:v>
      </x:c>
      <x:c r="H2222" s="8" t="str"/>
      <x:c r="I2222" s="8" t="str">
        <x:v>https://www.jgto.org/tournament?tourna_kbn_id=3&amp;year=2025</x:v>
      </x:c>
      <x:c r="J2222" s="8" t="str">
        <x:v>¥110,000,000 / Historical JGTO schedule JPY values can already include official conversion of overseas events; not domestic-only. Calendar-year view; 2020/21 joint season separate.</x:v>
      </x:c>
    </x:row>
    <x:row r="2223" ht="23" customHeight="1">
      <x:c r="A2223" s="8" t="str">
        <x:v>ACN</x:v>
      </x:c>
      <x:c r="B2223" s="11" t="n">
        <x:v>2025</x:v>
      </x:c>
      <x:c r="C2223" s="8" t="str">
        <x:v>ケーダッシュセカンドチャレンジカップ in 茨城</x:v>
      </x:c>
      <x:c r="D2223" s="11" t="str">
        <x:v>JPY</x:v>
      </x:c>
      <x:c r="E2223" s="13" t="n">
        <x:v>20000000</x:v>
      </x:c>
      <x:c r="F2223" s="8" t="str">
        <x:v>official_calendar_value</x:v>
      </x:c>
      <x:c r="G2223" s="8" t="str">
        <x:v>梶村 夕貴</x:v>
      </x:c>
      <x:c r="H2223" s="8" t="str"/>
      <x:c r="I2223" s="8" t="str">
        <x:v>https://www.jgto.org/tournament?tourna_kbn_id=3&amp;year=2025</x:v>
      </x:c>
      <x:c r="J2223" s="8" t="str">
        <x:v>¥20,000,000 / Historical JGTO schedule JPY values can already include official conversion of overseas events; not domestic-only. Calendar-year view; 2020/21 joint season separate.</x:v>
      </x:c>
    </x:row>
    <x:row r="2224" ht="23" customHeight="1">
      <x:c r="A2224" s="8" t="str">
        <x:v>JGTO</x:v>
      </x:c>
      <x:c r="B2224" s="11" t="n">
        <x:v>2025</x:v>
      </x:c>
      <x:c r="C2224" s="8" t="str">
        <x:v>Shinhan Donghae Open</x:v>
      </x:c>
      <x:c r="D2224" s="11" t="str">
        <x:v>KRW</x:v>
      </x:c>
      <x:c r="E2224" s="13" t="n">
        <x:v>1500000000</x:v>
      </x:c>
      <x:c r="F2224" s="8" t="str">
        <x:v>official_calendar_value</x:v>
      </x:c>
      <x:c r="G2224" s="8" t="str">
        <x:v>比嘉 一貴</x:v>
      </x:c>
      <x:c r="H2224" s="8" t="str"/>
      <x:c r="I2224" s="8" t="str">
        <x:v>https://www.jgto.org/tournament?tourna_kbn_id=3&amp;year=2025</x:v>
      </x:c>
      <x:c r="J2224" s="8" t="str">
        <x:v>1,500,000,000 ウォン / Historical JGTO schedule JPY values can already include official conversion of overseas events; not domestic-only. Calendar-year view; 2020/21 joint season separate.</x:v>
      </x:c>
    </x:row>
    <x:row r="2225" ht="23" customHeight="1">
      <x:c r="A2225" s="8" t="str">
        <x:v>JGTO</x:v>
      </x:c>
      <x:c r="B2225" s="11" t="n">
        <x:v>2025</x:v>
      </x:c>
      <x:c r="C2225" s="8" t="str">
        <x:v>ANAオープンゴルフトーナメント</x:v>
      </x:c>
      <x:c r="D2225" s="11" t="str">
        <x:v>JPY</x:v>
      </x:c>
      <x:c r="E2225" s="13" t="n">
        <x:v>100000000</x:v>
      </x:c>
      <x:c r="F2225" s="8" t="str">
        <x:v>official_calendar_value</x:v>
      </x:c>
      <x:c r="G2225" s="8" t="str">
        <x:v>金谷 拓実</x:v>
      </x:c>
      <x:c r="H2225" s="8" t="str"/>
      <x:c r="I2225" s="8" t="str">
        <x:v>https://www.jgto.org/tournament?tourna_kbn_id=3&amp;year=2025</x:v>
      </x:c>
      <x:c r="J2225" s="8" t="str">
        <x:v>¥100,000,000 / Historical JGTO schedule JPY values can already include official conversion of overseas events; not domestic-only. Calendar-year view; 2020/21 joint season separate.</x:v>
      </x:c>
    </x:row>
    <x:row r="2226" ht="23" customHeight="1">
      <x:c r="A2226" s="8" t="str">
        <x:v>JGTO</x:v>
      </x:c>
      <x:c r="B2226" s="11" t="n">
        <x:v>2025</x:v>
      </x:c>
      <x:c r="C2226" s="8" t="str">
        <x:v>パナソニックオープンゴルフチャンピオンシップ</x:v>
      </x:c>
      <x:c r="D2226" s="11" t="str">
        <x:v>JPY</x:v>
      </x:c>
      <x:c r="E2226" s="13" t="n">
        <x:v>100000000</x:v>
      </x:c>
      <x:c r="F2226" s="8" t="str">
        <x:v>official_calendar_value</x:v>
      </x:c>
      <x:c r="G2226" s="8" t="str">
        <x:v>勝俣 陵</x:v>
      </x:c>
      <x:c r="H2226" s="8" t="str"/>
      <x:c r="I2226" s="8" t="str">
        <x:v>https://www.jgto.org/tournament?tourna_kbn_id=3&amp;year=2025</x:v>
      </x:c>
      <x:c r="J2226" s="8" t="str">
        <x:v>¥100,000,000 / Historical JGTO schedule JPY values can already include official conversion of overseas events; not domestic-only. Calendar-year view; 2020/21 joint season separate.</x:v>
      </x:c>
    </x:row>
    <x:row r="2227" ht="23" customHeight="1">
      <x:c r="A2227" s="8" t="str">
        <x:v>ACN</x:v>
      </x:c>
      <x:c r="B2227" s="11" t="n">
        <x:v>2025</x:v>
      </x:c>
      <x:c r="C2227" s="8" t="str">
        <x:v>石川遼 everyone PROJECT Challenge</x:v>
      </x:c>
      <x:c r="D2227" s="11" t="str">
        <x:v>JPY</x:v>
      </x:c>
      <x:c r="E2227" s="13" t="n">
        <x:v>18000000</x:v>
      </x:c>
      <x:c r="F2227" s="8" t="str">
        <x:v>official_calendar_value</x:v>
      </x:c>
      <x:c r="G2227" s="8" t="str">
        <x:v>福住 修</x:v>
      </x:c>
      <x:c r="H2227" s="8" t="str"/>
      <x:c r="I2227" s="8" t="str">
        <x:v>https://www.jgto.org/tournament?tourna_kbn_id=3&amp;year=2025</x:v>
      </x:c>
      <x:c r="J2227" s="8" t="str">
        <x:v>¥18,000,000 / Historical JGTO schedule JPY values can already include official conversion of overseas events; not domestic-only. Calendar-year view; 2020/21 joint season separate.</x:v>
      </x:c>
    </x:row>
    <x:row r="2228" ht="23" customHeight="1">
      <x:c r="A2228" s="8" t="str">
        <x:v>JGTO</x:v>
      </x:c>
      <x:c r="B2228" s="11" t="n">
        <x:v>2025</x:v>
      </x:c>
      <x:c r="C2228" s="8" t="str">
        <x:v>バンテリン東海クラシック</x:v>
      </x:c>
      <x:c r="D2228" s="11" t="str">
        <x:v>JPY</x:v>
      </x:c>
      <x:c r="E2228" s="13" t="n">
        <x:v>110000000</x:v>
      </x:c>
      <x:c r="F2228" s="8" t="str">
        <x:v>official_calendar_value</x:v>
      </x:c>
      <x:c r="G2228" s="8" t="str">
        <x:v>下家 秀琉</x:v>
      </x:c>
      <x:c r="H2228" s="8" t="str"/>
      <x:c r="I2228" s="8" t="str">
        <x:v>https://www.jgto.org/tournament?tourna_kbn_id=3&amp;year=2025</x:v>
      </x:c>
      <x:c r="J2228" s="8" t="str">
        <x:v>¥110,000,000 / Historical JGTO schedule JPY values can already include official conversion of overseas events; not domestic-only. Calendar-year view; 2020/21 joint season separate.</x:v>
      </x:c>
    </x:row>
    <x:row r="2229" ht="23" customHeight="1">
      <x:c r="A2229" s="8" t="str">
        <x:v>ACN</x:v>
      </x:c>
      <x:c r="B2229" s="11" t="n">
        <x:v>2025</x:v>
      </x:c>
      <x:c r="C2229" s="8" t="str">
        <x:v>エリートグリップチャレンジ</x:v>
      </x:c>
      <x:c r="D2229" s="11" t="str">
        <x:v>JPY</x:v>
      </x:c>
      <x:c r="E2229" s="13" t="n">
        <x:v>15000000</x:v>
      </x:c>
      <x:c r="F2229" s="8" t="str">
        <x:v>official_calendar_value</x:v>
      </x:c>
      <x:c r="G2229" s="8" t="str">
        <x:v>岡田 絃希</x:v>
      </x:c>
      <x:c r="H2229" s="8" t="str"/>
      <x:c r="I2229" s="8" t="str">
        <x:v>https://www.jgto.org/tournament?tourna_kbn_id=3&amp;year=2025</x:v>
      </x:c>
      <x:c r="J2229" s="8" t="str">
        <x:v>¥15,000,000 / Historical JGTO schedule JPY values can already include official conversion of overseas events; not domestic-only. Calendar-year view; 2020/21 joint season separate.</x:v>
      </x:c>
    </x:row>
    <x:row r="2230" ht="23" customHeight="1">
      <x:c r="A2230" s="8" t="str">
        <x:v>JGTO</x:v>
      </x:c>
      <x:c r="B2230" s="11" t="n">
        <x:v>2025</x:v>
      </x:c>
      <x:c r="C2230" s="8" t="str">
        <x:v>日本オープンゴルフ選手権</x:v>
      </x:c>
      <x:c r="D2230" s="11" t="str">
        <x:v>JPY</x:v>
      </x:c>
      <x:c r="E2230" s="13" t="n">
        <x:v>210000000</x:v>
      </x:c>
      <x:c r="F2230" s="8" t="str">
        <x:v>official_calendar_value</x:v>
      </x:c>
      <x:c r="G2230" s="8" t="str">
        <x:v>片岡 尚之</x:v>
      </x:c>
      <x:c r="H2230" s="8" t="str"/>
      <x:c r="I2230" s="8" t="str">
        <x:v>https://www.jgto.org/tournament?tourna_kbn_id=3&amp;year=2025</x:v>
      </x:c>
      <x:c r="J2230" s="8" t="str">
        <x:v>￥210,000,000 / Historical JGTO schedule JPY values can already include official conversion of overseas events; not domestic-only. Calendar-year view; 2020/21 joint season separate.</x:v>
      </x:c>
    </x:row>
    <x:row r="2231" ht="23" customHeight="1">
      <x:c r="A2231" s="8" t="str">
        <x:v>ACN</x:v>
      </x:c>
      <x:c r="B2231" s="11" t="n">
        <x:v>2025</x:v>
      </x:c>
      <x:c r="C2231" s="8" t="str">
        <x:v>ディライトワークスJGTOファイナル</x:v>
      </x:c>
      <x:c r="D2231" s="11" t="str">
        <x:v>JPY</x:v>
      </x:c>
      <x:c r="E2231" s="13" t="n">
        <x:v>20000000</x:v>
      </x:c>
      <x:c r="F2231" s="8" t="str">
        <x:v>official_calendar_value</x:v>
      </x:c>
      <x:c r="G2231" s="8" t="str">
        <x:v>出利葉 太一郎</x:v>
      </x:c>
      <x:c r="H2231" s="8" t="str"/>
      <x:c r="I2231" s="8" t="str">
        <x:v>https://www.jgto.org/tournament?tourna_kbn_id=3&amp;year=2025</x:v>
      </x:c>
      <x:c r="J2231" s="8" t="str">
        <x:v>¥20,000,000 / Historical JGTO schedule JPY values can already include official conversion of overseas events; not domestic-only. Calendar-year view; 2020/21 joint season separate.</x:v>
      </x:c>
    </x:row>
    <x:row r="2232" ht="23" customHeight="1">
      <x:c r="A2232" s="8" t="str">
        <x:v>JGTO</x:v>
      </x:c>
      <x:c r="B2232" s="11" t="n">
        <x:v>2025</x:v>
      </x:c>
      <x:c r="C2232" s="8" t="str">
        <x:v>フォーティネット プレーヤーズ カップ</x:v>
      </x:c>
      <x:c r="D2232" s="11" t="str">
        <x:v>JPY</x:v>
      </x:c>
      <x:c r="E2232" s="13" t="n">
        <x:v>150000000</x:v>
      </x:c>
      <x:c r="F2232" s="8" t="str">
        <x:v>official_calendar_value</x:v>
      </x:c>
      <x:c r="G2232" s="8" t="str">
        <x:v>佐藤 大平</x:v>
      </x:c>
      <x:c r="H2232" s="8" t="str"/>
      <x:c r="I2232" s="8" t="str">
        <x:v>https://www.jgto.org/tournament?tourna_kbn_id=3&amp;year=2025</x:v>
      </x:c>
      <x:c r="J2232" s="8" t="str">
        <x:v>¥150,000,000 / Historical JGTO schedule JPY values can already include official conversion of overseas events; not domestic-only. Calendar-year view; 2020/21 joint season separate.</x:v>
      </x:c>
    </x:row>
    <x:row r="2233" ht="23" customHeight="1">
      <x:c r="A2233" s="8" t="str">
        <x:v>JGTO</x:v>
      </x:c>
      <x:c r="B2233" s="11" t="n">
        <x:v>2025</x:v>
      </x:c>
      <x:c r="C2233" s="8" t="str">
        <x:v>ACNチャンピオンシップゴルフトーナメント</x:v>
      </x:c>
      <x:c r="D2233" s="11" t="str">
        <x:v>JPY</x:v>
      </x:c>
      <x:c r="E2233" s="13" t="n">
        <x:v>100000000</x:v>
      </x:c>
      <x:c r="F2233" s="8" t="str">
        <x:v>official_calendar_value</x:v>
      </x:c>
      <x:c r="G2233" s="8" t="str">
        <x:v>杉浦 悠太</x:v>
      </x:c>
      <x:c r="H2233" s="8" t="str"/>
      <x:c r="I2233" s="8" t="str">
        <x:v>https://www.jgto.org/tournament?tourna_kbn_id=3&amp;year=2025</x:v>
      </x:c>
      <x:c r="J2233" s="8" t="str">
        <x:v>¥100,000,000 / Historical JGTO schedule JPY values can already include official conversion of overseas events; not domestic-only. Calendar-year view; 2020/21 joint season separate.</x:v>
      </x:c>
    </x:row>
    <x:row r="2234" ht="23" customHeight="1">
      <x:c r="A2234" s="8" t="str">
        <x:v>JGTO</x:v>
      </x:c>
      <x:c r="B2234" s="11" t="n">
        <x:v>2025</x:v>
      </x:c>
      <x:c r="C2234" s="8" t="str">
        <x:v>三井住友VISA太平洋マスターズ</x:v>
      </x:c>
      <x:c r="D2234" s="11" t="str">
        <x:v>JPY</x:v>
      </x:c>
      <x:c r="E2234" s="13" t="n">
        <x:v>200000000</x:v>
      </x:c>
      <x:c r="F2234" s="8" t="str">
        <x:v>official_calendar_value</x:v>
      </x:c>
      <x:c r="G2234" s="8" t="str">
        <x:v>金子 駆大</x:v>
      </x:c>
      <x:c r="H2234" s="8" t="str"/>
      <x:c r="I2234" s="8" t="str">
        <x:v>https://www.jgto.org/tournament?tourna_kbn_id=3&amp;year=2025</x:v>
      </x:c>
      <x:c r="J2234" s="8" t="str">
        <x:v>¥200,000,000 / Historical JGTO schedule JPY values can already include official conversion of overseas events; not domestic-only. Calendar-year view; 2020/21 joint season separate.</x:v>
      </x:c>
    </x:row>
    <x:row r="2235" ht="23" customHeight="1">
      <x:c r="A2235" s="8" t="str">
        <x:v>JGTO</x:v>
      </x:c>
      <x:c r="B2235" s="11" t="n">
        <x:v>2025</x:v>
      </x:c>
      <x:c r="C2235" s="8" t="str">
        <x:v>ダンロップフェニックストーナメント</x:v>
      </x:c>
      <x:c r="D2235" s="11" t="str">
        <x:v>JPY</x:v>
      </x:c>
      <x:c r="E2235" s="13" t="n">
        <x:v>200000000</x:v>
      </x:c>
      <x:c r="F2235" s="8" t="str">
        <x:v>official_calendar_value</x:v>
      </x:c>
      <x:c r="G2235" s="8" t="str">
        <x:v>塚田 よおすけ</x:v>
      </x:c>
      <x:c r="H2235" s="8" t="str"/>
      <x:c r="I2235" s="8" t="str">
        <x:v>https://www.jgto.org/tournament?tourna_kbn_id=3&amp;year=2025</x:v>
      </x:c>
      <x:c r="J2235" s="8" t="str">
        <x:v>¥200,000,000 / Historical JGTO schedule JPY values can already include official conversion of overseas events; not domestic-only. Calendar-year view; 2020/21 joint season separate.</x:v>
      </x:c>
    </x:row>
    <x:row r="2236" ht="23" customHeight="1">
      <x:c r="A2236" s="8" t="str">
        <x:v>JGTO</x:v>
      </x:c>
      <x:c r="B2236" s="11" t="n">
        <x:v>2025</x:v>
      </x:c>
      <x:c r="C2236" s="8" t="str">
        <x:v>カシオワールドオープンゴルフトーナメント</x:v>
      </x:c>
      <x:c r="D2236" s="11" t="str">
        <x:v>JPY</x:v>
      </x:c>
      <x:c r="E2236" s="13" t="n">
        <x:v>180000000</x:v>
      </x:c>
      <x:c r="F2236" s="8" t="str">
        <x:v>official_calendar_value</x:v>
      </x:c>
      <x:c r="G2236" s="8" t="str">
        <x:v>大岩 龍一</x:v>
      </x:c>
      <x:c r="H2236" s="8" t="str"/>
      <x:c r="I2236" s="8" t="str">
        <x:v>https://www.jgto.org/tournament?tourna_kbn_id=3&amp;year=2025</x:v>
      </x:c>
      <x:c r="J2236" s="8" t="str">
        <x:v>¥180,000,000 / Historical JGTO schedule JPY values can already include official conversion of overseas events; not domestic-only. Calendar-year view; 2020/21 joint season separate.</x:v>
      </x:c>
    </x:row>
    <x:row r="2237" ht="23" customHeight="1">
      <x:c r="A2237" s="8" t="str">
        <x:v>JGTO</x:v>
      </x:c>
      <x:c r="B2237" s="11" t="n">
        <x:v>2025</x:v>
      </x:c>
      <x:c r="C2237" s="8" t="str">
        <x:v>ゴルフ日本シリーズJTカップ</x:v>
      </x:c>
      <x:c r="D2237" s="11" t="str">
        <x:v>JPY</x:v>
      </x:c>
      <x:c r="E2237" s="13" t="n">
        <x:v>130000000</x:v>
      </x:c>
      <x:c r="F2237" s="8" t="str">
        <x:v>official_calendar_value</x:v>
      </x:c>
      <x:c r="G2237" s="8" t="str">
        <x:v>小木曽 喬</x:v>
      </x:c>
      <x:c r="H2237" s="8" t="str"/>
      <x:c r="I2237" s="8" t="str">
        <x:v>https://www.jgto.org/tournament?tourna_kbn_id=3&amp;year=2025</x:v>
      </x:c>
      <x:c r="J2237" s="8" t="str">
        <x:v>¥130,000,000 / Historical JGTO schedule JPY values can already include official conversion of overseas events; not domestic-only. Calendar-year view; 2020/21 joint season separate.</x:v>
      </x:c>
    </x:row>
    <x:row r="2238" ht="23" customHeight="1">
      <x:c r="A2238" s="8" t="str">
        <x:v>JLPGA</x:v>
      </x:c>
      <x:c r="B2238" s="11" t="n">
        <x:v>2025</x:v>
      </x:c>
      <x:c r="C2238" s="8" t="str">
        <x:v>第38回ダイキンオーキッドレディスゴルフトーナメント</x:v>
      </x:c>
      <x:c r="D2238" s="11" t="str">
        <x:v>JPY</x:v>
      </x:c>
      <x:c r="E2238" s="13" t="n">
        <x:v>120000000</x:v>
      </x:c>
      <x:c r="F2238" s="8" t="str">
        <x:v>official_schedule_API</x:v>
      </x:c>
      <x:c r="G2238" s="8" t="str">
        <x:v>岩井 千怜</x:v>
      </x:c>
      <x:c r="H2238" s="8" t="str"/>
      <x:c r="I2238" s="8" t="str">
        <x:v>https://open-api.lpga.or.jp/OWS/tour/2025/schedule.json</x:v>
      </x:c>
      <x:c r="J2238" s="8" t="str">
        <x:v>Held event with winner; published purse rather than sum of actual payments. JLPGA temporary members excluded from ranking.</x:v>
      </x:c>
    </x:row>
    <x:row r="2239" ht="23" customHeight="1">
      <x:c r="A2239" s="8" t="str">
        <x:v>JLPGA Step Up</x:v>
      </x:c>
      <x:c r="B2239" s="11" t="n">
        <x:v>2025</x:v>
      </x:c>
      <x:c r="C2239" s="8" t="str">
        <x:v>Mitsubishi Electric Automation Women's Open</x:v>
      </x:c>
      <x:c r="D2239" s="11" t="str">
        <x:v>JPY</x:v>
      </x:c>
      <x:c r="E2239" s="13" t="n">
        <x:v>25000000</x:v>
      </x:c>
      <x:c r="F2239" s="8" t="str">
        <x:v>official_schedule_API</x:v>
      </x:c>
      <x:c r="G2239" s="8" t="str">
        <x:v>ジ ユアイ</x:v>
      </x:c>
      <x:c r="H2239" s="8" t="str"/>
      <x:c r="I2239" s="8" t="str">
        <x:v>https://open-api.lpga.or.jp/OWS/tour/2025/schedule.json</x:v>
      </x:c>
      <x:c r="J2239" s="8" t="str">
        <x:v>Held event with winner; published purse rather than sum of actual payments. JLPGA temporary members excluded from ranking.</x:v>
      </x:c>
    </x:row>
    <x:row r="2240" ht="23" customHeight="1">
      <x:c r="A2240" s="8" t="str">
        <x:v>JLPGA</x:v>
      </x:c>
      <x:c r="B2240" s="11" t="n">
        <x:v>2025</x:v>
      </x:c>
      <x:c r="C2240" s="8" t="str">
        <x:v>Vポイント×ＳＭＢＣ レディスゴルフトーナメント</x:v>
      </x:c>
      <x:c r="D2240" s="11" t="str">
        <x:v>JPY</x:v>
      </x:c>
      <x:c r="E2240" s="13" t="n">
        <x:v>100000000</x:v>
      </x:c>
      <x:c r="F2240" s="8" t="str">
        <x:v>official_schedule_API</x:v>
      </x:c>
      <x:c r="G2240" s="8" t="str">
        <x:v>吉田 優利</x:v>
      </x:c>
      <x:c r="H2240" s="8" t="str"/>
      <x:c r="I2240" s="8" t="str">
        <x:v>https://open-api.lpga.or.jp/OWS/tour/2025/schedule.json</x:v>
      </x:c>
      <x:c r="J2240" s="8" t="str">
        <x:v>Held event with winner; published purse rather than sum of actual payments. JLPGA temporary members excluded from ranking.</x:v>
      </x:c>
    </x:row>
    <x:row r="2241" ht="23" customHeight="1">
      <x:c r="A2241" s="8" t="str">
        <x:v>JLPGA</x:v>
      </x:c>
      <x:c r="B2241" s="11" t="n">
        <x:v>2025</x:v>
      </x:c>
      <x:c r="C2241" s="8" t="str">
        <x:v>アクサレディスゴルフトーナメント in MIYAZAKI 2025</x:v>
      </x:c>
      <x:c r="D2241" s="11" t="str">
        <x:v>JPY</x:v>
      </x:c>
      <x:c r="E2241" s="13" t="n">
        <x:v>100000000</x:v>
      </x:c>
      <x:c r="F2241" s="8" t="str">
        <x:v>official_schedule_API</x:v>
      </x:c>
      <x:c r="G2241" s="8" t="str">
        <x:v>工藤 遥加</x:v>
      </x:c>
      <x:c r="H2241" s="8" t="str"/>
      <x:c r="I2241" s="8" t="str">
        <x:v>https://open-api.lpga.or.jp/OWS/tour/2025/schedule.json</x:v>
      </x:c>
      <x:c r="J2241" s="8" t="str">
        <x:v>Held event with winner; published purse rather than sum of actual payments. JLPGA temporary members excluded from ranking.</x:v>
      </x:c>
    </x:row>
    <x:row r="2242" ht="23" customHeight="1">
      <x:c r="A2242" s="8" t="str">
        <x:v>JLPGA</x:v>
      </x:c>
      <x:c r="B2242" s="11" t="n">
        <x:v>2025</x:v>
      </x:c>
      <x:c r="C2242" s="8" t="str">
        <x:v>ヤマハレディースオープン葛城</x:v>
      </x:c>
      <x:c r="D2242" s="11" t="str">
        <x:v>JPY</x:v>
      </x:c>
      <x:c r="E2242" s="13" t="n">
        <x:v>100000000</x:v>
      </x:c>
      <x:c r="F2242" s="8" t="str">
        <x:v>official_schedule_API</x:v>
      </x:c>
      <x:c r="G2242" s="8" t="str">
        <x:v>穴井 詩</x:v>
      </x:c>
      <x:c r="H2242" s="8" t="str"/>
      <x:c r="I2242" s="8" t="str">
        <x:v>https://open-api.lpga.or.jp/OWS/tour/2025/schedule.json</x:v>
      </x:c>
      <x:c r="J2242" s="8" t="str">
        <x:v>Held event with winner; published purse rather than sum of actual payments. JLPGA temporary members excluded from ranking.</x:v>
      </x:c>
    </x:row>
    <x:row r="2243" ht="23" customHeight="1">
      <x:c r="A2243" s="8" t="str">
        <x:v>JLPGA Step Up</x:v>
      </x:c>
      <x:c r="B2243" s="11" t="n">
        <x:v>2025</x:v>
      </x:c>
      <x:c r="C2243" s="8" t="str">
        <x:v>YANMAR HANASAKA Ladies Golf Tournament</x:v>
      </x:c>
      <x:c r="D2243" s="11" t="str">
        <x:v>JPY</x:v>
      </x:c>
      <x:c r="E2243" s="13" t="n">
        <x:v>30000000</x:v>
      </x:c>
      <x:c r="F2243" s="8" t="str">
        <x:v>official_schedule_API</x:v>
      </x:c>
      <x:c r="G2243" s="8" t="str">
        <x:v>與語 優奈</x:v>
      </x:c>
      <x:c r="H2243" s="8" t="str"/>
      <x:c r="I2243" s="8" t="str">
        <x:v>https://open-api.lpga.or.jp/OWS/tour/2025/schedule.json</x:v>
      </x:c>
      <x:c r="J2243" s="8" t="str">
        <x:v>Held event with winner; published purse rather than sum of actual payments. JLPGA temporary members excluded from ranking.</x:v>
      </x:c>
    </x:row>
    <x:row r="2244" ht="23" customHeight="1">
      <x:c r="A2244" s="8" t="str">
        <x:v>JLPGA</x:v>
      </x:c>
      <x:c r="B2244" s="11" t="n">
        <x:v>2025</x:v>
      </x:c>
      <x:c r="C2244" s="8" t="str">
        <x:v>富士フイルム・スタジオアリス女子オープン</x:v>
      </x:c>
      <x:c r="D2244" s="11" t="str">
        <x:v>JPY</x:v>
      </x:c>
      <x:c r="E2244" s="13" t="n">
        <x:v>100000000</x:v>
      </x:c>
      <x:c r="F2244" s="8" t="str">
        <x:v>official_schedule_API</x:v>
      </x:c>
      <x:c r="G2244" s="8" t="str">
        <x:v>安田 祐香</x:v>
      </x:c>
      <x:c r="H2244" s="8" t="str"/>
      <x:c r="I2244" s="8" t="str">
        <x:v>https://open-api.lpga.or.jp/OWS/tour/2025/schedule.json</x:v>
      </x:c>
      <x:c r="J2244" s="8" t="str">
        <x:v>Held event with winner; published purse rather than sum of actual payments. JLPGA temporary members excluded from ranking.</x:v>
      </x:c>
    </x:row>
    <x:row r="2245" ht="23" customHeight="1">
      <x:c r="A2245" s="8" t="str">
        <x:v>JLPGA Step Up</x:v>
      </x:c>
      <x:c r="B2245" s="11" t="n">
        <x:v>2025</x:v>
      </x:c>
      <x:c r="C2245" s="8" t="str">
        <x:v>フンドーキンレディース</x:v>
      </x:c>
      <x:c r="D2245" s="11" t="str">
        <x:v>JPY</x:v>
      </x:c>
      <x:c r="E2245" s="13" t="n">
        <x:v>20000000</x:v>
      </x:c>
      <x:c r="F2245" s="8" t="str">
        <x:v>official_schedule_API</x:v>
      </x:c>
      <x:c r="G2245" s="8" t="str">
        <x:v>水木 春花</x:v>
      </x:c>
      <x:c r="H2245" s="8" t="str"/>
      <x:c r="I2245" s="8" t="str">
        <x:v>https://open-api.lpga.or.jp/OWS/tour/2025/schedule.json</x:v>
      </x:c>
      <x:c r="J2245" s="8" t="str">
        <x:v>Held event with winner; published purse rather than sum of actual payments. JLPGA temporary members excluded from ranking.</x:v>
      </x:c>
    </x:row>
    <x:row r="2246" ht="23" customHeight="1">
      <x:c r="A2246" s="8" t="str">
        <x:v>JLPGA</x:v>
      </x:c>
      <x:c r="B2246" s="11" t="n">
        <x:v>2025</x:v>
      </x:c>
      <x:c r="C2246" s="8" t="str">
        <x:v>KKT杯バンテリンレディスオープン</x:v>
      </x:c>
      <x:c r="D2246" s="11" t="str">
        <x:v>JPY</x:v>
      </x:c>
      <x:c r="E2246" s="13" t="n">
        <x:v>100000000</x:v>
      </x:c>
      <x:c r="F2246" s="8" t="str">
        <x:v>official_schedule_API</x:v>
      </x:c>
      <x:c r="G2246" s="8" t="str">
        <x:v>佐久間 朱莉</x:v>
      </x:c>
      <x:c r="H2246" s="8" t="str"/>
      <x:c r="I2246" s="8" t="str">
        <x:v>https://open-api.lpga.or.jp/OWS/tour/2025/schedule.json</x:v>
      </x:c>
      <x:c r="J2246" s="8" t="str">
        <x:v>Held event with winner; published purse rather than sum of actual payments. JLPGA temporary members excluded from ranking.</x:v>
      </x:c>
    </x:row>
    <x:row r="2247" ht="23" customHeight="1">
      <x:c r="A2247" s="8" t="str">
        <x:v>JLPGA Step Up</x:v>
      </x:c>
      <x:c r="B2247" s="11" t="n">
        <x:v>2025</x:v>
      </x:c>
      <x:c r="C2247" s="8" t="str">
        <x:v>大王海運レディスオープン</x:v>
      </x:c>
      <x:c r="D2247" s="11" t="str">
        <x:v>JPY</x:v>
      </x:c>
      <x:c r="E2247" s="13" t="n">
        <x:v>20000000</x:v>
      </x:c>
      <x:c r="F2247" s="8" t="str">
        <x:v>official_schedule_API</x:v>
      </x:c>
      <x:c r="G2247" s="8" t="str">
        <x:v>青木 香奈子</x:v>
      </x:c>
      <x:c r="H2247" s="8" t="str"/>
      <x:c r="I2247" s="8" t="str">
        <x:v>https://open-api.lpga.or.jp/OWS/tour/2025/schedule.json</x:v>
      </x:c>
      <x:c r="J2247" s="8" t="str">
        <x:v>Held event with winner; published purse rather than sum of actual payments. JLPGA temporary members excluded from ranking.</x:v>
      </x:c>
    </x:row>
    <x:row r="2248" ht="23" customHeight="1">
      <x:c r="A2248" s="8" t="str">
        <x:v>JLPGA</x:v>
      </x:c>
      <x:c r="B2248" s="11" t="n">
        <x:v>2025</x:v>
      </x:c>
      <x:c r="C2248" s="8" t="str">
        <x:v>パナソニックオープンレディースゴルフトーナメント</x:v>
      </x:c>
      <x:c r="D2248" s="11" t="str">
        <x:v>JPY</x:v>
      </x:c>
      <x:c r="E2248" s="13" t="n">
        <x:v>80000000</x:v>
      </x:c>
      <x:c r="F2248" s="8" t="str">
        <x:v>official_schedule_API</x:v>
      </x:c>
      <x:c r="G2248" s="8" t="str">
        <x:v>菅沼 菜々</x:v>
      </x:c>
      <x:c r="H2248" s="8" t="str"/>
      <x:c r="I2248" s="8" t="str">
        <x:v>https://open-api.lpga.or.jp/OWS/tour/2025/schedule.json</x:v>
      </x:c>
      <x:c r="J2248" s="8" t="str">
        <x:v>Held event with winner; published purse rather than sum of actual payments. JLPGA temporary members excluded from ranking.</x:v>
      </x:c>
    </x:row>
    <x:row r="2249" ht="23" customHeight="1">
      <x:c r="A2249" s="8" t="str">
        <x:v>JLPGA</x:v>
      </x:c>
      <x:c r="B2249" s="11" t="n">
        <x:v>2025</x:v>
      </x:c>
      <x:c r="C2249" s="8" t="str">
        <x:v>ワールドレディスチャンピオンシップ サロンパスカップ</x:v>
      </x:c>
      <x:c r="D2249" s="11" t="str">
        <x:v>JPY</x:v>
      </x:c>
      <x:c r="E2249" s="13" t="n">
        <x:v>120000000</x:v>
      </x:c>
      <x:c r="F2249" s="8" t="str">
        <x:v>official_schedule_API</x:v>
      </x:c>
      <x:c r="G2249" s="8" t="str">
        <x:v>申 ジエ</x:v>
      </x:c>
      <x:c r="H2249" s="8" t="str"/>
      <x:c r="I2249" s="8" t="str">
        <x:v>https://open-api.lpga.or.jp/OWS/tour/2025/schedule.json</x:v>
      </x:c>
      <x:c r="J2249" s="8" t="str">
        <x:v>Held event with winner; published purse rather than sum of actual payments. JLPGA temporary members excluded from ranking.</x:v>
      </x:c>
    </x:row>
    <x:row r="2250" ht="23" customHeight="1">
      <x:c r="A2250" s="8" t="str">
        <x:v>JLPGA Step Up</x:v>
      </x:c>
      <x:c r="B2250" s="11" t="n">
        <x:v>2025</x:v>
      </x:c>
      <x:c r="C2250" s="8" t="str">
        <x:v>CTBCレディスオープン</x:v>
      </x:c>
      <x:c r="D2250" s="11" t="str">
        <x:v>JPY</x:v>
      </x:c>
      <x:c r="E2250" s="13" t="n">
        <x:v>50000000</x:v>
      </x:c>
      <x:c r="F2250" s="8" t="str">
        <x:v>official_schedule_API</x:v>
      </x:c>
      <x:c r="G2250" s="8" t="str">
        <x:v>P.ｺﾝｸﾗﾌｧﾝ</x:v>
      </x:c>
      <x:c r="H2250" s="8" t="str"/>
      <x:c r="I2250" s="8" t="str">
        <x:v>https://open-api.lpga.or.jp/OWS/tour/2025/schedule.json</x:v>
      </x:c>
      <x:c r="J2250" s="8" t="str">
        <x:v>Held event with winner; published purse rather than sum of actual payments. JLPGA temporary members excluded from ranking.</x:v>
      </x:c>
    </x:row>
    <x:row r="2251" ht="23" customHeight="1">
      <x:c r="A2251" s="8" t="str">
        <x:v>JLPGA</x:v>
      </x:c>
      <x:c r="B2251" s="11" t="n">
        <x:v>2025</x:v>
      </x:c>
      <x:c r="C2251" s="8" t="str">
        <x:v>Ｓｋｙ ＲＫＢレディスクラシック</x:v>
      </x:c>
      <x:c r="D2251" s="11" t="str">
        <x:v>JPY</x:v>
      </x:c>
      <x:c r="E2251" s="13" t="n">
        <x:v>120000000</x:v>
      </x:c>
      <x:c r="F2251" s="8" t="str">
        <x:v>official_schedule_API</x:v>
      </x:c>
      <x:c r="G2251" s="8" t="str">
        <x:v>神谷 そら</x:v>
      </x:c>
      <x:c r="H2251" s="8" t="str"/>
      <x:c r="I2251" s="8" t="str">
        <x:v>https://open-api.lpga.or.jp/OWS/tour/2025/schedule.json</x:v>
      </x:c>
      <x:c r="J2251" s="8" t="str">
        <x:v>Held event with winner; published purse rather than sum of actual payments. JLPGA temporary members excluded from ranking.</x:v>
      </x:c>
    </x:row>
    <x:row r="2252" ht="23" customHeight="1">
      <x:c r="A2252" s="8" t="str">
        <x:v>JLPGA</x:v>
      </x:c>
      <x:c r="B2252" s="11" t="n">
        <x:v>2025</x:v>
      </x:c>
      <x:c r="C2252" s="8" t="str">
        <x:v>ブリヂストンレディスオープン</x:v>
      </x:c>
      <x:c r="D2252" s="11" t="str">
        <x:v>JPY</x:v>
      </x:c>
      <x:c r="E2252" s="13" t="n">
        <x:v>100000000</x:v>
      </x:c>
      <x:c r="F2252" s="8" t="str">
        <x:v>official_schedule_API</x:v>
      </x:c>
      <x:c r="G2252" s="8" t="str">
        <x:v>佐久間 朱莉</x:v>
      </x:c>
      <x:c r="H2252" s="8" t="str"/>
      <x:c r="I2252" s="8" t="str">
        <x:v>https://open-api.lpga.or.jp/OWS/tour/2025/schedule.json</x:v>
      </x:c>
      <x:c r="J2252" s="8" t="str">
        <x:v>Held event with winner; published purse rather than sum of actual payments. JLPGA temporary members excluded from ranking.</x:v>
      </x:c>
    </x:row>
    <x:row r="2253" ht="23" customHeight="1">
      <x:c r="A2253" s="8" t="str">
        <x:v>JLPGA Step Up</x:v>
      </x:c>
      <x:c r="B2253" s="11" t="n">
        <x:v>2025</x:v>
      </x:c>
      <x:c r="C2253" s="8" t="str">
        <x:v>ツインフィールズレディーストーナメント</x:v>
      </x:c>
      <x:c r="D2253" s="11" t="str">
        <x:v>JPY</x:v>
      </x:c>
      <x:c r="E2253" s="13" t="n">
        <x:v>20000000</x:v>
      </x:c>
      <x:c r="F2253" s="8" t="str">
        <x:v>official_schedule_API</x:v>
      </x:c>
      <x:c r="G2253" s="8" t="str">
        <x:v>前田 羚菜</x:v>
      </x:c>
      <x:c r="H2253" s="8" t="str"/>
      <x:c r="I2253" s="8" t="str">
        <x:v>https://open-api.lpga.or.jp/OWS/tour/2025/schedule.json</x:v>
      </x:c>
      <x:c r="J2253" s="8" t="str">
        <x:v>Held event with winner; published purse rather than sum of actual payments. JLPGA temporary members excluded from ranking.</x:v>
      </x:c>
    </x:row>
    <x:row r="2254" ht="23" customHeight="1">
      <x:c r="A2254" s="8" t="str">
        <x:v>JLPGA</x:v>
      </x:c>
      <x:c r="B2254" s="11" t="n">
        <x:v>2025</x:v>
      </x:c>
      <x:c r="C2254" s="8" t="str">
        <x:v>リゾートトラスト レディス</x:v>
      </x:c>
      <x:c r="D2254" s="11" t="str">
        <x:v>JPY</x:v>
      </x:c>
      <x:c r="E2254" s="13" t="n">
        <x:v>140000000</x:v>
      </x:c>
      <x:c r="F2254" s="8" t="str">
        <x:v>official_schedule_API</x:v>
      </x:c>
      <x:c r="G2254" s="8" t="str">
        <x:v>稲垣 那奈子</x:v>
      </x:c>
      <x:c r="H2254" s="8" t="str"/>
      <x:c r="I2254" s="8" t="str">
        <x:v>https://open-api.lpga.or.jp/OWS/tour/2025/schedule.json</x:v>
      </x:c>
      <x:c r="J2254" s="8" t="str">
        <x:v>Held event with winner; published purse rather than sum of actual payments. JLPGA temporary members excluded from ranking.</x:v>
      </x:c>
    </x:row>
    <x:row r="2255" ht="23" customHeight="1">
      <x:c r="A2255" s="8" t="str">
        <x:v>JLPGA Step Up</x:v>
      </x:c>
      <x:c r="B2255" s="11" t="n">
        <x:v>2025</x:v>
      </x:c>
      <x:c r="C2255" s="8" t="str">
        <x:v>プレナスレディースカップ</x:v>
      </x:c>
      <x:c r="D2255" s="11" t="str">
        <x:v>JPY</x:v>
      </x:c>
      <x:c r="E2255" s="13" t="n">
        <x:v>30000000</x:v>
      </x:c>
      <x:c r="F2255" s="8" t="str">
        <x:v>official_schedule_API</x:v>
      </x:c>
      <x:c r="G2255" s="8" t="str">
        <x:v>浜崎 未来</x:v>
      </x:c>
      <x:c r="H2255" s="8" t="str"/>
      <x:c r="I2255" s="8" t="str">
        <x:v>https://open-api.lpga.or.jp/OWS/tour/2025/schedule.json</x:v>
      </x:c>
      <x:c r="J2255" s="8" t="str">
        <x:v>Held event with winner; published purse rather than sum of actual payments. JLPGA temporary members excluded from ranking.</x:v>
      </x:c>
    </x:row>
    <x:row r="2256" ht="23" customHeight="1">
      <x:c r="A2256" s="8" t="str">
        <x:v>JLPGA</x:v>
      </x:c>
      <x:c r="B2256" s="11" t="n">
        <x:v>2025</x:v>
      </x:c>
      <x:c r="C2256" s="8" t="str">
        <x:v>ヨネックスレディスゴルフトーナメント 2025</x:v>
      </x:c>
      <x:c r="D2256" s="11" t="str">
        <x:v>JPY</x:v>
      </x:c>
      <x:c r="E2256" s="13" t="n">
        <x:v>90000000</x:v>
      </x:c>
      <x:c r="F2256" s="8" t="str">
        <x:v>official_schedule_API</x:v>
      </x:c>
      <x:c r="G2256" s="8" t="str">
        <x:v>髙野 愛姫</x:v>
      </x:c>
      <x:c r="H2256" s="8" t="str"/>
      <x:c r="I2256" s="8" t="str">
        <x:v>https://open-api.lpga.or.jp/OWS/tour/2025/schedule.json</x:v>
      </x:c>
      <x:c r="J2256" s="8" t="str">
        <x:v>Held event with winner; published purse rather than sum of actual payments. JLPGA temporary members excluded from ranking.</x:v>
      </x:c>
    </x:row>
    <x:row r="2257" ht="23" customHeight="1">
      <x:c r="A2257" s="8" t="str">
        <x:v>JLPGA</x:v>
      </x:c>
      <x:c r="B2257" s="11" t="n">
        <x:v>2025</x:v>
      </x:c>
      <x:c r="C2257" s="8" t="str">
        <x:v>宮里藍 サントリーレディスオープンゴルフトーナメント</x:v>
      </x:c>
      <x:c r="D2257" s="11" t="str">
        <x:v>JPY</x:v>
      </x:c>
      <x:c r="E2257" s="13" t="n">
        <x:v>150000000</x:v>
      </x:c>
      <x:c r="F2257" s="8" t="str">
        <x:v>official_schedule_API</x:v>
      </x:c>
      <x:c r="G2257" s="8" t="str">
        <x:v>高橋 彩華</x:v>
      </x:c>
      <x:c r="H2257" s="8" t="str"/>
      <x:c r="I2257" s="8" t="str">
        <x:v>https://open-api.lpga.or.jp/OWS/tour/2025/schedule.json</x:v>
      </x:c>
      <x:c r="J2257" s="8" t="str">
        <x:v>Held event with winner; published purse rather than sum of actual payments. JLPGA temporary members excluded from ranking.</x:v>
      </x:c>
    </x:row>
    <x:row r="2258" ht="23" customHeight="1">
      <x:c r="A2258" s="8" t="str">
        <x:v>JLPGA Step Up</x:v>
      </x:c>
      <x:c r="B2258" s="11" t="n">
        <x:v>2025</x:v>
      </x:c>
      <x:c r="C2258" s="8" t="str">
        <x:v>ルートインカップ 上田丸子グランヴィリオレディース</x:v>
      </x:c>
      <x:c r="D2258" s="11" t="str">
        <x:v>JPY</x:v>
      </x:c>
      <x:c r="E2258" s="13" t="n">
        <x:v>20000000</x:v>
      </x:c>
      <x:c r="F2258" s="8" t="str">
        <x:v>official_schedule_API</x:v>
      </x:c>
      <x:c r="G2258" s="8" t="str">
        <x:v>皆吉 愛寿香</x:v>
      </x:c>
      <x:c r="H2258" s="8" t="str"/>
      <x:c r="I2258" s="8" t="str">
        <x:v>https://open-api.lpga.or.jp/OWS/tour/2025/schedule.json</x:v>
      </x:c>
      <x:c r="J2258" s="8" t="str">
        <x:v>Held event with winner; published purse rather than sum of actual payments. JLPGA temporary members excluded from ranking.</x:v>
      </x:c>
    </x:row>
    <x:row r="2259" ht="23" customHeight="1">
      <x:c r="A2259" s="8" t="str">
        <x:v>JLPGA</x:v>
      </x:c>
      <x:c r="B2259" s="11" t="n">
        <x:v>2025</x:v>
      </x:c>
      <x:c r="C2259" s="8" t="str">
        <x:v>ニチレイレディス</x:v>
      </x:c>
      <x:c r="D2259" s="11" t="str">
        <x:v>JPY</x:v>
      </x:c>
      <x:c r="E2259" s="13" t="n">
        <x:v>100000000</x:v>
      </x:c>
      <x:c r="F2259" s="8" t="str">
        <x:v>official_schedule_API</x:v>
      </x:c>
      <x:c r="G2259" s="8" t="str">
        <x:v>入谷 響</x:v>
      </x:c>
      <x:c r="H2259" s="8" t="str"/>
      <x:c r="I2259" s="8" t="str">
        <x:v>https://open-api.lpga.or.jp/OWS/tour/2025/schedule.json</x:v>
      </x:c>
      <x:c r="J2259" s="8" t="str">
        <x:v>Held event with winner; published purse rather than sum of actual payments. JLPGA temporary members excluded from ranking.</x:v>
      </x:c>
    </x:row>
    <x:row r="2260" ht="23" customHeight="1">
      <x:c r="A2260" s="8" t="str">
        <x:v>JLPGA Step Up</x:v>
      </x:c>
      <x:c r="B2260" s="11" t="n">
        <x:v>2025</x:v>
      </x:c>
      <x:c r="C2260" s="8" t="str">
        <x:v>ユピテル・静岡新聞 SBS レディース</x:v>
      </x:c>
      <x:c r="D2260" s="11" t="str">
        <x:v>JPY</x:v>
      </x:c>
      <x:c r="E2260" s="13" t="n">
        <x:v>20000000</x:v>
      </x:c>
      <x:c r="F2260" s="8" t="str">
        <x:v>official_schedule_API</x:v>
      </x:c>
      <x:c r="G2260" s="8" t="str">
        <x:v>鬼頭 さくら</x:v>
      </x:c>
      <x:c r="H2260" s="8" t="str"/>
      <x:c r="I2260" s="8" t="str">
        <x:v>https://open-api.lpga.or.jp/OWS/tour/2025/schedule.json</x:v>
      </x:c>
      <x:c r="J2260" s="8" t="str">
        <x:v>Held event with winner; published purse rather than sum of actual payments. JLPGA temporary members excluded from ranking.</x:v>
      </x:c>
    </x:row>
    <x:row r="2261" ht="23" customHeight="1">
      <x:c r="A2261" s="8" t="str">
        <x:v>JLPGA</x:v>
      </x:c>
      <x:c r="B2261" s="11" t="n">
        <x:v>2025</x:v>
      </x:c>
      <x:c r="C2261" s="8" t="str">
        <x:v>アース・モンダミンカップ</x:v>
      </x:c>
      <x:c r="D2261" s="11" t="str">
        <x:v>JPY</x:v>
      </x:c>
      <x:c r="E2261" s="13" t="n">
        <x:v>300000000</x:v>
      </x:c>
      <x:c r="F2261" s="8" t="str">
        <x:v>official_schedule_API</x:v>
      </x:c>
      <x:c r="G2261" s="8" t="str">
        <x:v>佐久間 朱莉</x:v>
      </x:c>
      <x:c r="H2261" s="8" t="str"/>
      <x:c r="I2261" s="8" t="str">
        <x:v>https://open-api.lpga.or.jp/OWS/tour/2025/schedule.json</x:v>
      </x:c>
      <x:c r="J2261" s="8" t="str">
        <x:v>Held event with winner; published purse rather than sum of actual payments. JLPGA temporary members excluded from ranking.</x:v>
      </x:c>
    </x:row>
    <x:row r="2262" ht="23" customHeight="1">
      <x:c r="A2262" s="8" t="str">
        <x:v>JLPGA</x:v>
      </x:c>
      <x:c r="B2262" s="11" t="n">
        <x:v>2025</x:v>
      </x:c>
      <x:c r="C2262" s="8" t="str">
        <x:v>資生堂・JAL レディスオープン</x:v>
      </x:c>
      <x:c r="D2262" s="11" t="str">
        <x:v>JPY</x:v>
      </x:c>
      <x:c r="E2262" s="13" t="n">
        <x:v>120000000</x:v>
      </x:c>
      <x:c r="F2262" s="8" t="str">
        <x:v>official_schedule_API</x:v>
      </x:c>
      <x:c r="G2262" s="8" t="str">
        <x:v>永峰 咲希</x:v>
      </x:c>
      <x:c r="H2262" s="8" t="str"/>
      <x:c r="I2262" s="8" t="str">
        <x:v>https://open-api.lpga.or.jp/OWS/tour/2025/schedule.json</x:v>
      </x:c>
      <x:c r="J2262" s="8" t="str">
        <x:v>Held event with winner; published purse rather than sum of actual payments. JLPGA temporary members excluded from ranking.</x:v>
      </x:c>
    </x:row>
    <x:row r="2263" ht="23" customHeight="1">
      <x:c r="A2263" s="8" t="str">
        <x:v>JLPGA</x:v>
      </x:c>
      <x:c r="B2263" s="11" t="n">
        <x:v>2025</x:v>
      </x:c>
      <x:c r="C2263" s="8" t="str">
        <x:v>ミネベアミツミ レディス 北海道新聞カップ</x:v>
      </x:c>
      <x:c r="D2263" s="11" t="str">
        <x:v>JPY</x:v>
      </x:c>
      <x:c r="E2263" s="13" t="n">
        <x:v>100000000</x:v>
      </x:c>
      <x:c r="F2263" s="8" t="str">
        <x:v>official_schedule_API</x:v>
      </x:c>
      <x:c r="G2263" s="8" t="str">
        <x:v>内田 ことこ</x:v>
      </x:c>
      <x:c r="H2263" s="8" t="str"/>
      <x:c r="I2263" s="8" t="str">
        <x:v>https://open-api.lpga.or.jp/OWS/tour/2025/schedule.json</x:v>
      </x:c>
      <x:c r="J2263" s="8" t="str">
        <x:v>Held event with winner; published purse rather than sum of actual payments. JLPGA temporary members excluded from ranking.</x:v>
      </x:c>
    </x:row>
    <x:row r="2264" ht="23" customHeight="1">
      <x:c r="A2264" s="8" t="str">
        <x:v>JLPGA Step Up</x:v>
      </x:c>
      <x:c r="B2264" s="11" t="n">
        <x:v>2025</x:v>
      </x:c>
      <x:c r="C2264" s="8" t="str">
        <x:v>ロイヤルメドウカップ </x:v>
      </x:c>
      <x:c r="D2264" s="11" t="str">
        <x:v>JPY</x:v>
      </x:c>
      <x:c r="E2264" s="13" t="n">
        <x:v>20000000</x:v>
      </x:c>
      <x:c r="F2264" s="8" t="str">
        <x:v>official_schedule_API</x:v>
      </x:c>
      <x:c r="G2264" s="8" t="str">
        <x:v>加藤 麗奈</x:v>
      </x:c>
      <x:c r="H2264" s="8" t="str"/>
      <x:c r="I2264" s="8" t="str">
        <x:v>https://open-api.lpga.or.jp/OWS/tour/2025/schedule.json</x:v>
      </x:c>
      <x:c r="J2264" s="8" t="str">
        <x:v>Held event with winner; published purse rather than sum of actual payments. JLPGA temporary members excluded from ranking.</x:v>
      </x:c>
    </x:row>
    <x:row r="2265" ht="23" customHeight="1">
      <x:c r="A2265" s="8" t="str">
        <x:v>JLPGA</x:v>
      </x:c>
      <x:c r="B2265" s="11" t="n">
        <x:v>2025</x:v>
      </x:c>
      <x:c r="C2265" s="8" t="str">
        <x:v>明治安田レディスゴルフトーナメント</x:v>
      </x:c>
      <x:c r="D2265" s="11" t="str">
        <x:v>JPY</x:v>
      </x:c>
      <x:c r="E2265" s="13" t="n">
        <x:v>100000000</x:v>
      </x:c>
      <x:c r="F2265" s="8" t="str">
        <x:v>official_schedule_API</x:v>
      </x:c>
      <x:c r="G2265" s="8" t="str">
        <x:v>小祝 さくら</x:v>
      </x:c>
      <x:c r="H2265" s="8" t="str"/>
      <x:c r="I2265" s="8" t="str">
        <x:v>https://open-api.lpga.or.jp/OWS/tour/2025/schedule.json</x:v>
      </x:c>
      <x:c r="J2265" s="8" t="str">
        <x:v>Held event with winner; published purse rather than sum of actual payments. JLPGA temporary members excluded from ranking.</x:v>
      </x:c>
    </x:row>
    <x:row r="2266" ht="23" customHeight="1">
      <x:c r="A2266" s="8" t="str">
        <x:v>JLPGA Step Up</x:v>
      </x:c>
      <x:c r="B2266" s="11" t="n">
        <x:v>2025</x:v>
      </x:c>
      <x:c r="C2266" s="8" t="str">
        <x:v>あおもりレディスオープンゴルフトーナメント</x:v>
      </x:c>
      <x:c r="D2266" s="11" t="str">
        <x:v>JPY</x:v>
      </x:c>
      <x:c r="E2266" s="13" t="n">
        <x:v>20000000</x:v>
      </x:c>
      <x:c r="F2266" s="8" t="str">
        <x:v>official_schedule_API</x:v>
      </x:c>
      <x:c r="G2266" s="8" t="str">
        <x:v>一ノ瀬 優希</x:v>
      </x:c>
      <x:c r="H2266" s="8" t="str"/>
      <x:c r="I2266" s="8" t="str">
        <x:v>https://open-api.lpga.or.jp/OWS/tour/2025/schedule.json</x:v>
      </x:c>
      <x:c r="J2266" s="8" t="str">
        <x:v>Held event with winner; published purse rather than sum of actual payments. JLPGA temporary members excluded from ranking.</x:v>
      </x:c>
    </x:row>
    <x:row r="2267" ht="23" customHeight="1">
      <x:c r="A2267" s="8" t="str">
        <x:v>JLPGA</x:v>
      </x:c>
      <x:c r="B2267" s="11" t="n">
        <x:v>2025</x:v>
      </x:c>
      <x:c r="C2267" s="8" t="str">
        <x:v>大東建託・いい部屋ネットレディス</x:v>
      </x:c>
      <x:c r="D2267" s="11" t="str">
        <x:v>JPY</x:v>
      </x:c>
      <x:c r="E2267" s="13" t="n">
        <x:v>120000000</x:v>
      </x:c>
      <x:c r="F2267" s="8" t="str">
        <x:v>official_schedule_API</x:v>
      </x:c>
      <x:c r="G2267" s="8" t="str">
        <x:v>渡邉 彩香</x:v>
      </x:c>
      <x:c r="H2267" s="8" t="str"/>
      <x:c r="I2267" s="8" t="str">
        <x:v>https://open-api.lpga.or.jp/OWS/tour/2025/schedule.json</x:v>
      </x:c>
      <x:c r="J2267" s="8" t="str">
        <x:v>Held event with winner; published purse rather than sum of actual payments. JLPGA temporary members excluded from ranking.</x:v>
      </x:c>
    </x:row>
    <x:row r="2268" ht="23" customHeight="1">
      <x:c r="A2268" s="8" t="str">
        <x:v>JLPGA Step Up</x:v>
      </x:c>
      <x:c r="B2268" s="11" t="n">
        <x:v>2025</x:v>
      </x:c>
      <x:c r="C2268" s="8" t="str">
        <x:v>カストロールレディース</x:v>
      </x:c>
      <x:c r="D2268" s="11" t="str">
        <x:v>JPY</x:v>
      </x:c>
      <x:c r="E2268" s="13" t="n">
        <x:v>20000000</x:v>
      </x:c>
      <x:c r="F2268" s="8" t="str">
        <x:v>official_schedule_API</x:v>
      </x:c>
      <x:c r="G2268" s="8" t="str">
        <x:v>大久保 柚季</x:v>
      </x:c>
      <x:c r="H2268" s="8" t="str"/>
      <x:c r="I2268" s="8" t="str">
        <x:v>https://open-api.lpga.or.jp/OWS/tour/2025/schedule.json</x:v>
      </x:c>
      <x:c r="J2268" s="8" t="str">
        <x:v>Held event with winner; published purse rather than sum of actual payments. JLPGA temporary members excluded from ranking.</x:v>
      </x:c>
    </x:row>
    <x:row r="2269" ht="23" customHeight="1">
      <x:c r="A2269" s="8" t="str">
        <x:v>JLPGA</x:v>
      </x:c>
      <x:c r="B2269" s="11" t="n">
        <x:v>2025</x:v>
      </x:c>
      <x:c r="C2269" s="8" t="str">
        <x:v>北海道 ｍｅｉｊｉ カップ</x:v>
      </x:c>
      <x:c r="D2269" s="11" t="str">
        <x:v>JPY</x:v>
      </x:c>
      <x:c r="E2269" s="13" t="n">
        <x:v>90000000</x:v>
      </x:c>
      <x:c r="F2269" s="8" t="str">
        <x:v>official_schedule_API</x:v>
      </x:c>
      <x:c r="G2269" s="8" t="str">
        <x:v>河本 結</x:v>
      </x:c>
      <x:c r="H2269" s="8" t="str"/>
      <x:c r="I2269" s="8" t="str">
        <x:v>https://open-api.lpga.or.jp/OWS/tour/2025/schedule.json</x:v>
      </x:c>
      <x:c r="J2269" s="8" t="str">
        <x:v>Held event with winner; published purse rather than sum of actual payments. JLPGA temporary members excluded from ranking.</x:v>
      </x:c>
    </x:row>
    <x:row r="2270" ht="23" customHeight="1">
      <x:c r="A2270" s="8" t="str">
        <x:v>JLPGA</x:v>
      </x:c>
      <x:c r="B2270" s="11" t="n">
        <x:v>2025</x:v>
      </x:c>
      <x:c r="C2270" s="8" t="str">
        <x:v>NEC軽井沢72ゴルフトーナメント</x:v>
      </x:c>
      <x:c r="D2270" s="11" t="str">
        <x:v>JPY</x:v>
      </x:c>
      <x:c r="E2270" s="13" t="n">
        <x:v>100000000</x:v>
      </x:c>
      <x:c r="F2270" s="8" t="str">
        <x:v>official_schedule_API</x:v>
      </x:c>
      <x:c r="G2270" s="8" t="str">
        <x:v>柏原 明日架</x:v>
      </x:c>
      <x:c r="H2270" s="8" t="str"/>
      <x:c r="I2270" s="8" t="str">
        <x:v>https://open-api.lpga.or.jp/OWS/tour/2025/schedule.json</x:v>
      </x:c>
      <x:c r="J2270" s="8" t="str">
        <x:v>Held event with winner; published purse rather than sum of actual payments. JLPGA temporary members excluded from ranking.</x:v>
      </x:c>
    </x:row>
    <x:row r="2271" ht="23" customHeight="1">
      <x:c r="A2271" s="8" t="str">
        <x:v>JLPGA</x:v>
      </x:c>
      <x:c r="B2271" s="11" t="n">
        <x:v>2025</x:v>
      </x:c>
      <x:c r="C2271" s="8" t="str">
        <x:v>CAT Ladies 2025</x:v>
      </x:c>
      <x:c r="D2271" s="11" t="str">
        <x:v>JPY</x:v>
      </x:c>
      <x:c r="E2271" s="13" t="n">
        <x:v>80000000</x:v>
      </x:c>
      <x:c r="F2271" s="8" t="str">
        <x:v>official_schedule_API</x:v>
      </x:c>
      <x:c r="G2271" s="8" t="str">
        <x:v>櫻井 心那</x:v>
      </x:c>
      <x:c r="H2271" s="8" t="str"/>
      <x:c r="I2271" s="8" t="str">
        <x:v>https://open-api.lpga.or.jp/OWS/tour/2025/schedule.json</x:v>
      </x:c>
      <x:c r="J2271" s="8" t="str">
        <x:v>Held event with winner; published purse rather than sum of actual payments. JLPGA temporary members excluded from ranking.</x:v>
      </x:c>
    </x:row>
    <x:row r="2272" ht="23" customHeight="1">
      <x:c r="A2272" s="8" t="str">
        <x:v>JLPGA</x:v>
      </x:c>
      <x:c r="B2272" s="11" t="n">
        <x:v>2025</x:v>
      </x:c>
      <x:c r="C2272" s="8" t="str">
        <x:v>ニトリレディスゴルフトーナメント</x:v>
      </x:c>
      <x:c r="D2272" s="11" t="str">
        <x:v>JPY</x:v>
      </x:c>
      <x:c r="E2272" s="13" t="n">
        <x:v>100000000</x:v>
      </x:c>
      <x:c r="F2272" s="8" t="str">
        <x:v>official_schedule_API</x:v>
      </x:c>
      <x:c r="G2272" s="8" t="str">
        <x:v>鈴木 愛</x:v>
      </x:c>
      <x:c r="H2272" s="8" t="str"/>
      <x:c r="I2272" s="8" t="str">
        <x:v>https://open-api.lpga.or.jp/OWS/tour/2025/schedule.json</x:v>
      </x:c>
      <x:c r="J2272" s="8" t="str">
        <x:v>Held event with winner; published purse rather than sum of actual payments. JLPGA temporary members excluded from ranking.</x:v>
      </x:c>
    </x:row>
    <x:row r="2273" ht="23" customHeight="1">
      <x:c r="A2273" s="8" t="str">
        <x:v>JLPGA Step Up</x:v>
      </x:c>
      <x:c r="B2273" s="11" t="n">
        <x:v>2025</x:v>
      </x:c>
      <x:c r="C2273" s="8" t="str">
        <x:v>山陰ご縁むす美レディース</x:v>
      </x:c>
      <x:c r="D2273" s="11" t="str">
        <x:v>JPY</x:v>
      </x:c>
      <x:c r="E2273" s="13" t="n">
        <x:v>20000000</x:v>
      </x:c>
      <x:c r="F2273" s="8" t="str">
        <x:v>official_schedule_API</x:v>
      </x:c>
      <x:c r="G2273" s="8" t="str">
        <x:v>大久保 柚季</x:v>
      </x:c>
      <x:c r="H2273" s="8" t="str"/>
      <x:c r="I2273" s="8" t="str">
        <x:v>https://open-api.lpga.or.jp/OWS/tour/2025/schedule.json</x:v>
      </x:c>
      <x:c r="J2273" s="8" t="str">
        <x:v>Held event with winner; published purse rather than sum of actual payments. JLPGA temporary members excluded from ranking.</x:v>
      </x:c>
    </x:row>
    <x:row r="2274" ht="23" customHeight="1">
      <x:c r="A2274" s="8" t="str">
        <x:v>JLPGA</x:v>
      </x:c>
      <x:c r="B2274" s="11" t="n">
        <x:v>2025</x:v>
      </x:c>
      <x:c r="C2274" s="8" t="str">
        <x:v>ゴルフ５レディスプロゴルフトーナメント</x:v>
      </x:c>
      <x:c r="D2274" s="11" t="str">
        <x:v>JPY</x:v>
      </x:c>
      <x:c r="E2274" s="13" t="n">
        <x:v>70000000</x:v>
      </x:c>
      <x:c r="F2274" s="8" t="str">
        <x:v>official_schedule_API</x:v>
      </x:c>
      <x:c r="G2274" s="8" t="str">
        <x:v>荒木 優奈</x:v>
      </x:c>
      <x:c r="H2274" s="8" t="str"/>
      <x:c r="I2274" s="8" t="str">
        <x:v>https://open-api.lpga.or.jp/OWS/tour/2025/schedule.json</x:v>
      </x:c>
      <x:c r="J2274" s="8" t="str">
        <x:v>Held event with winner; published purse rather than sum of actual payments. JLPGA temporary members excluded from ranking.</x:v>
      </x:c>
    </x:row>
    <x:row r="2275" ht="23" customHeight="1">
      <x:c r="A2275" s="8" t="str">
        <x:v>JLPGA</x:v>
      </x:c>
      <x:c r="B2275" s="11" t="n">
        <x:v>2025</x:v>
      </x:c>
      <x:c r="C2275" s="8" t="str">
        <x:v>ソニー 日本女子プロゴルフ選手権大会</x:v>
      </x:c>
      <x:c r="D2275" s="11" t="str">
        <x:v>JPY</x:v>
      </x:c>
      <x:c r="E2275" s="13" t="n">
        <x:v>200000000</x:v>
      </x:c>
      <x:c r="F2275" s="8" t="str">
        <x:v>official_schedule_API</x:v>
      </x:c>
      <x:c r="G2275" s="8" t="str">
        <x:v>金澤 志奈</x:v>
      </x:c>
      <x:c r="H2275" s="8" t="str"/>
      <x:c r="I2275" s="8" t="str">
        <x:v>https://open-api.lpga.or.jp/OWS/tour/2025/schedule.json</x:v>
      </x:c>
      <x:c r="J2275" s="8" t="str">
        <x:v>Held event with winner; published purse rather than sum of actual payments. JLPGA temporary members excluded from ranking.</x:v>
      </x:c>
    </x:row>
    <x:row r="2276" ht="23" customHeight="1">
      <x:c r="A2276" s="8" t="str">
        <x:v>JLPGA</x:v>
      </x:c>
      <x:c r="B2276" s="11" t="n">
        <x:v>2025</x:v>
      </x:c>
      <x:c r="C2276" s="8" t="str">
        <x:v>第56回住友生命Vitalityレディス 東海クラシック</x:v>
      </x:c>
      <x:c r="D2276" s="11" t="str">
        <x:v>JPY</x:v>
      </x:c>
      <x:c r="E2276" s="13" t="n">
        <x:v>100000000</x:v>
      </x:c>
      <x:c r="F2276" s="8" t="str">
        <x:v>official_schedule_API</x:v>
      </x:c>
      <x:c r="G2276" s="8" t="str">
        <x:v>神谷 そら</x:v>
      </x:c>
      <x:c r="H2276" s="8" t="str"/>
      <x:c r="I2276" s="8" t="str">
        <x:v>https://open-api.lpga.or.jp/OWS/tour/2025/schedule.json</x:v>
      </x:c>
      <x:c r="J2276" s="8" t="str">
        <x:v>Held event with winner; published purse rather than sum of actual payments. JLPGA temporary members excluded from ranking.</x:v>
      </x:c>
    </x:row>
    <x:row r="2277" ht="23" customHeight="1">
      <x:c r="A2277" s="8" t="str">
        <x:v>JLPGA Step Up</x:v>
      </x:c>
      <x:c r="B2277" s="11" t="n">
        <x:v>2025</x:v>
      </x:c>
      <x:c r="C2277" s="8" t="str">
        <x:v>山陽新聞レディースカップ</x:v>
      </x:c>
      <x:c r="D2277" s="11" t="str">
        <x:v>JPY</x:v>
      </x:c>
      <x:c r="E2277" s="13" t="n">
        <x:v>30000000</x:v>
      </x:c>
      <x:c r="F2277" s="8" t="str">
        <x:v>official_schedule_API</x:v>
      </x:c>
      <x:c r="G2277" s="8" t="str">
        <x:v>吉澤 柚月</x:v>
      </x:c>
      <x:c r="H2277" s="8" t="str"/>
      <x:c r="I2277" s="8" t="str">
        <x:v>https://open-api.lpga.or.jp/OWS/tour/2025/schedule.json</x:v>
      </x:c>
      <x:c r="J2277" s="8" t="str">
        <x:v>Held event with winner; published purse rather than sum of actual payments. JLPGA temporary members excluded from ranking.</x:v>
      </x:c>
    </x:row>
    <x:row r="2278" ht="23" customHeight="1">
      <x:c r="A2278" s="8" t="str">
        <x:v>JLPGA Step Up</x:v>
      </x:c>
      <x:c r="B2278" s="11" t="n">
        <x:v>2025</x:v>
      </x:c>
      <x:c r="C2278" s="8" t="str">
        <x:v>2025 中国新聞ちゅーピーレディースカップ</x:v>
      </x:c>
      <x:c r="D2278" s="11" t="str">
        <x:v>JPY</x:v>
      </x:c>
      <x:c r="E2278" s="13" t="n">
        <x:v>20000000</x:v>
      </x:c>
      <x:c r="F2278" s="8" t="str">
        <x:v>official_schedule_API</x:v>
      </x:c>
      <x:c r="G2278" s="8" t="str">
        <x:v>平塚 新夢</x:v>
      </x:c>
      <x:c r="H2278" s="8" t="str"/>
      <x:c r="I2278" s="8" t="str">
        <x:v>https://open-api.lpga.or.jp/OWS/tour/2025/schedule.json</x:v>
      </x:c>
      <x:c r="J2278" s="8" t="str">
        <x:v>Held event with winner; published purse rather than sum of actual payments. JLPGA temporary members excluded from ranking.</x:v>
      </x:c>
    </x:row>
    <x:row r="2279" ht="23" customHeight="1">
      <x:c r="A2279" s="8" t="str">
        <x:v>JLPGA</x:v>
      </x:c>
      <x:c r="B2279" s="11" t="n">
        <x:v>2025</x:v>
      </x:c>
      <x:c r="C2279" s="8" t="str">
        <x:v>第52回ミヤギテレビ杯ダンロップ女子オープンゴルフトーナメント</x:v>
      </x:c>
      <x:c r="D2279" s="11" t="str">
        <x:v>JPY</x:v>
      </x:c>
      <x:c r="E2279" s="13" t="n">
        <x:v>70000000</x:v>
      </x:c>
      <x:c r="F2279" s="8" t="str">
        <x:v>official_schedule_API</x:v>
      </x:c>
      <x:c r="G2279" s="8" t="str">
        <x:v>菅 楓華</x:v>
      </x:c>
      <x:c r="H2279" s="8" t="str"/>
      <x:c r="I2279" s="8" t="str">
        <x:v>https://open-api.lpga.or.jp/OWS/tour/2025/schedule.json</x:v>
      </x:c>
      <x:c r="J2279" s="8" t="str">
        <x:v>Held event with winner; published purse rather than sum of actual payments. JLPGA temporary members excluded from ranking.</x:v>
      </x:c>
    </x:row>
    <x:row r="2280" ht="23" customHeight="1">
      <x:c r="A2280" s="8" t="str">
        <x:v>JLPGA</x:v>
      </x:c>
      <x:c r="B2280" s="11" t="n">
        <x:v>2025</x:v>
      </x:c>
      <x:c r="C2280" s="8" t="str">
        <x:v>日本女子オープンゴルフ選手権</x:v>
      </x:c>
      <x:c r="D2280" s="11" t="str">
        <x:v>JPY</x:v>
      </x:c>
      <x:c r="E2280" s="13" t="n">
        <x:v>150000000</x:v>
      </x:c>
      <x:c r="F2280" s="8" t="str">
        <x:v>official_schedule_API</x:v>
      </x:c>
      <x:c r="G2280" s="8" t="str">
        <x:v>堀 琴音</x:v>
      </x:c>
      <x:c r="H2280" s="8" t="str"/>
      <x:c r="I2280" s="8" t="str">
        <x:v>https://open-api.lpga.or.jp/OWS/tour/2025/schedule.json</x:v>
      </x:c>
      <x:c r="J2280" s="8" t="str">
        <x:v>Held event with winner; published purse rather than sum of actual payments. JLPGA temporary members excluded from ranking.</x:v>
      </x:c>
    </x:row>
    <x:row r="2281" ht="23" customHeight="1">
      <x:c r="A2281" s="8" t="str">
        <x:v>JLPGA Step Up</x:v>
      </x:c>
      <x:c r="B2281" s="11" t="n">
        <x:v>2025</x:v>
      </x:c>
      <x:c r="C2281" s="8" t="str">
        <x:v>Sky レディスABC杯</x:v>
      </x:c>
      <x:c r="D2281" s="11" t="str">
        <x:v>JPY</x:v>
      </x:c>
      <x:c r="E2281" s="13" t="n">
        <x:v>40000000</x:v>
      </x:c>
      <x:c r="F2281" s="8" t="str">
        <x:v>official_schedule_API</x:v>
      </x:c>
      <x:c r="G2281" s="8" t="str">
        <x:v>後藤 あい</x:v>
      </x:c>
      <x:c r="H2281" s="8" t="str"/>
      <x:c r="I2281" s="8" t="str">
        <x:v>https://open-api.lpga.or.jp/OWS/tour/2025/schedule.json</x:v>
      </x:c>
      <x:c r="J2281" s="8" t="str">
        <x:v>Held event with winner; published purse rather than sum of actual payments. JLPGA temporary members excluded from ranking.</x:v>
      </x:c>
    </x:row>
    <x:row r="2282" ht="23" customHeight="1">
      <x:c r="A2282" s="8" t="str">
        <x:v>JLPGA</x:v>
      </x:c>
      <x:c r="B2282" s="11" t="n">
        <x:v>2025</x:v>
      </x:c>
      <x:c r="C2282" s="8" t="str">
        <x:v>スタンレーレディスホンダゴルフトーナメント</x:v>
      </x:c>
      <x:c r="D2282" s="11" t="str">
        <x:v>JPY</x:v>
      </x:c>
      <x:c r="E2282" s="13" t="n">
        <x:v>120000000</x:v>
      </x:c>
      <x:c r="F2282" s="8" t="str">
        <x:v>official_schedule_API</x:v>
      </x:c>
      <x:c r="G2282" s="8" t="str">
        <x:v>河本 結</x:v>
      </x:c>
      <x:c r="H2282" s="8" t="str"/>
      <x:c r="I2282" s="8" t="str">
        <x:v>https://open-api.lpga.or.jp/OWS/tour/2025/schedule.json</x:v>
      </x:c>
      <x:c r="J2282" s="8" t="str">
        <x:v>Held event with winner; published purse rather than sum of actual payments. JLPGA temporary members excluded from ranking.</x:v>
      </x:c>
    </x:row>
    <x:row r="2283" ht="23" customHeight="1">
      <x:c r="A2283" s="8" t="str">
        <x:v>JLPGA Step Up</x:v>
      </x:c>
      <x:c r="B2283" s="11" t="n">
        <x:v>2025</x:v>
      </x:c>
      <x:c r="C2283" s="8" t="str">
        <x:v>ＥＣＣレディスゴルフトーナメント</x:v>
      </x:c>
      <x:c r="D2283" s="11" t="str">
        <x:v>JPY</x:v>
      </x:c>
      <x:c r="E2283" s="13" t="n">
        <x:v>20000000</x:v>
      </x:c>
      <x:c r="F2283" s="8" t="str">
        <x:v>official_schedule_API</x:v>
      </x:c>
      <x:c r="G2283" s="8" t="str">
        <x:v>仲宗根 澄香</x:v>
      </x:c>
      <x:c r="H2283" s="8" t="str"/>
      <x:c r="I2283" s="8" t="str">
        <x:v>https://open-api.lpga.or.jp/OWS/tour/2025/schedule.json</x:v>
      </x:c>
      <x:c r="J2283" s="8" t="str">
        <x:v>Held event with winner; published purse rather than sum of actual payments. JLPGA temporary members excluded from ranking.</x:v>
      </x:c>
    </x:row>
    <x:row r="2284" ht="23" customHeight="1">
      <x:c r="A2284" s="8" t="str">
        <x:v>JLPGA</x:v>
      </x:c>
      <x:c r="B2284" s="11" t="n">
        <x:v>2025</x:v>
      </x:c>
      <x:c r="C2284" s="8" t="str">
        <x:v>富士通レディース 2025</x:v>
      </x:c>
      <x:c r="D2284" s="11" t="str">
        <x:v>JPY</x:v>
      </x:c>
      <x:c r="E2284" s="13" t="n">
        <x:v>100000000</x:v>
      </x:c>
      <x:c r="F2284" s="8" t="str">
        <x:v>official_schedule_API</x:v>
      </x:c>
      <x:c r="G2284" s="8" t="str">
        <x:v>木村 彩子</x:v>
      </x:c>
      <x:c r="H2284" s="8" t="str"/>
      <x:c r="I2284" s="8" t="str">
        <x:v>https://open-api.lpga.or.jp/OWS/tour/2025/schedule.json</x:v>
      </x:c>
      <x:c r="J2284" s="8" t="str">
        <x:v>Held event with winner; published purse rather than sum of actual payments. JLPGA temporary members excluded from ranking.</x:v>
      </x:c>
    </x:row>
    <x:row r="2285" ht="23" customHeight="1">
      <x:c r="A2285" s="8" t="str">
        <x:v>JLPGA</x:v>
      </x:c>
      <x:c r="B2285" s="11" t="n">
        <x:v>2025</x:v>
      </x:c>
      <x:c r="C2285" s="8" t="str">
        <x:v>NOBUTA GROUP マスターズGC レディース</x:v>
      </x:c>
      <x:c r="D2285" s="11" t="str">
        <x:v>JPY</x:v>
      </x:c>
      <x:c r="E2285" s="13" t="n">
        <x:v>200000000</x:v>
      </x:c>
      <x:c r="F2285" s="8" t="str">
        <x:v>official_schedule_API</x:v>
      </x:c>
      <x:c r="G2285" s="8" t="str">
        <x:v>佐久間 朱莉</x:v>
      </x:c>
      <x:c r="H2285" s="8" t="str"/>
      <x:c r="I2285" s="8" t="str">
        <x:v>https://open-api.lpga.or.jp/OWS/tour/2025/schedule.json</x:v>
      </x:c>
      <x:c r="J2285" s="8" t="str">
        <x:v>Held event with winner; published purse rather than sum of actual payments. JLPGA temporary members excluded from ranking.</x:v>
      </x:c>
    </x:row>
    <x:row r="2286" ht="23" customHeight="1">
      <x:c r="A2286" s="8" t="str">
        <x:v>JLPGA Step Up</x:v>
      </x:c>
      <x:c r="B2286" s="11" t="n">
        <x:v>2025</x:v>
      </x:c>
      <x:c r="C2286" s="8" t="str">
        <x:v>サロンパスレディスオープン</x:v>
      </x:c>
      <x:c r="D2286" s="11" t="str">
        <x:v>JPY</x:v>
      </x:c>
      <x:c r="E2286" s="13" t="n">
        <x:v>20000000</x:v>
      </x:c>
      <x:c r="F2286" s="8" t="str">
        <x:v>official_schedule_API</x:v>
      </x:c>
      <x:c r="G2286" s="8" t="str">
        <x:v>大久保 柚季</x:v>
      </x:c>
      <x:c r="H2286" s="8" t="str"/>
      <x:c r="I2286" s="8" t="str">
        <x:v>https://open-api.lpga.or.jp/OWS/tour/2025/schedule.json</x:v>
      </x:c>
      <x:c r="J2286" s="8" t="str">
        <x:v>Held event with winner; published purse rather than sum of actual payments. JLPGA temporary members excluded from ranking.</x:v>
      </x:c>
    </x:row>
    <x:row r="2287" ht="23" customHeight="1">
      <x:c r="A2287" s="8" t="str">
        <x:v>JLPGA Step Up</x:v>
      </x:c>
      <x:c r="B2287" s="11" t="n">
        <x:v>2025</x:v>
      </x:c>
      <x:c r="C2287" s="8" t="str">
        <x:v>ヒルズレディース 森ビルカップ</x:v>
      </x:c>
      <x:c r="D2287" s="11" t="str">
        <x:v>JPY</x:v>
      </x:c>
      <x:c r="E2287" s="13" t="n">
        <x:v>20000000</x:v>
      </x:c>
      <x:c r="F2287" s="8" t="str">
        <x:v>official_schedule_API</x:v>
      </x:c>
      <x:c r="G2287" s="8" t="str">
        <x:v>仲宗根 澄香</x:v>
      </x:c>
      <x:c r="H2287" s="8" t="str"/>
      <x:c r="I2287" s="8" t="str">
        <x:v>https://open-api.lpga.or.jp/OWS/tour/2025/schedule.json</x:v>
      </x:c>
      <x:c r="J2287" s="8" t="str">
        <x:v>Held event with winner; published purse rather than sum of actual payments. JLPGA temporary members excluded from ranking.</x:v>
      </x:c>
    </x:row>
    <x:row r="2288" ht="23" customHeight="1">
      <x:c r="A2288" s="8" t="str">
        <x:v>JLPGA</x:v>
      </x:c>
      <x:c r="B2288" s="11" t="n">
        <x:v>2025</x:v>
      </x:c>
      <x:c r="C2288" s="8" t="str">
        <x:v>樋口久子 三菱電機レディスゴルフトーナメント</x:v>
      </x:c>
      <x:c r="D2288" s="11" t="str">
        <x:v>JPY</x:v>
      </x:c>
      <x:c r="E2288" s="13" t="n">
        <x:v>100000000</x:v>
      </x:c>
      <x:c r="F2288" s="8" t="str">
        <x:v>official_schedule_API</x:v>
      </x:c>
      <x:c r="G2288" s="8" t="str">
        <x:v>仲村 果乃</x:v>
      </x:c>
      <x:c r="H2288" s="8" t="str"/>
      <x:c r="I2288" s="8" t="str">
        <x:v>https://open-api.lpga.or.jp/OWS/tour/2025/schedule.json</x:v>
      </x:c>
      <x:c r="J2288" s="8" t="str">
        <x:v>Held event with winner; published purse rather than sum of actual payments. JLPGA temporary members excluded from ranking.</x:v>
      </x:c>
    </x:row>
    <x:row r="2289" ht="23" customHeight="1">
      <x:c r="A2289" s="8" t="str">
        <x:v>JLPGA</x:v>
      </x:c>
      <x:c r="B2289" s="11" t="n">
        <x:v>2025</x:v>
      </x:c>
      <x:c r="C2289" s="8" t="str">
        <x:v>TOTO ジャパンクラシック</x:v>
      </x:c>
      <x:c r="D2289" s="11" t="str">
        <x:v>USD</x:v>
      </x:c>
      <x:c r="E2289" s="13" t="n">
        <x:v>2100000</x:v>
      </x:c>
      <x:c r="F2289" s="8" t="str">
        <x:v>official_schedule_API</x:v>
      </x:c>
      <x:c r="G2289" s="8" t="str">
        <x:v>畑岡 奈紗</x:v>
      </x:c>
      <x:c r="H2289" s="8" t="str"/>
      <x:c r="I2289" s="8" t="str">
        <x:v>https://open-api.lpga.or.jp/OWS/tour/2025/schedule.json</x:v>
      </x:c>
      <x:c r="J2289" s="8" t="str">
        <x:v>Held event with winner; published purse rather than sum of actual payments. JLPGA temporary members excluded from ranking.</x:v>
      </x:c>
    </x:row>
    <x:row r="2290" ht="23" customHeight="1">
      <x:c r="A2290" s="8" t="str">
        <x:v>JLPGA Step Up</x:v>
      </x:c>
      <x:c r="B2290" s="11" t="n">
        <x:v>2025</x:v>
      </x:c>
      <x:c r="C2290" s="8" t="str">
        <x:v>明治安田レディスオープンゴルフトーナメント</x:v>
      </x:c>
      <x:c r="D2290" s="11" t="str">
        <x:v>JPY</x:v>
      </x:c>
      <x:c r="E2290" s="13" t="n">
        <x:v>20000000</x:v>
      </x:c>
      <x:c r="F2290" s="8" t="str">
        <x:v>official_schedule_API</x:v>
      </x:c>
      <x:c r="G2290" s="8" t="str">
        <x:v>岩永 杏奈</x:v>
      </x:c>
      <x:c r="H2290" s="8" t="str"/>
      <x:c r="I2290" s="8" t="str">
        <x:v>https://open-api.lpga.or.jp/OWS/tour/2025/schedule.json</x:v>
      </x:c>
      <x:c r="J2290" s="8" t="str">
        <x:v>Held event with winner; published purse rather than sum of actual payments. JLPGA temporary members excluded from ranking.</x:v>
      </x:c>
    </x:row>
    <x:row r="2291" ht="23" customHeight="1">
      <x:c r="A2291" s="8" t="str">
        <x:v>JLPGA Step Up</x:v>
      </x:c>
      <x:c r="B2291" s="11" t="n">
        <x:v>2025</x:v>
      </x:c>
      <x:c r="C2291" s="8" t="str">
        <x:v>山口周南レディースカップ</x:v>
      </x:c>
      <x:c r="D2291" s="11" t="str">
        <x:v>JPY</x:v>
      </x:c>
      <x:c r="E2291" s="13" t="n">
        <x:v>20000000</x:v>
      </x:c>
      <x:c r="F2291" s="8" t="str">
        <x:v>official_schedule_API</x:v>
      </x:c>
      <x:c r="G2291" s="8" t="str">
        <x:v>下川 めぐみ</x:v>
      </x:c>
      <x:c r="H2291" s="8" t="str"/>
      <x:c r="I2291" s="8" t="str">
        <x:v>https://open-api.lpga.or.jp/OWS/tour/2025/schedule.json</x:v>
      </x:c>
      <x:c r="J2291" s="8" t="str">
        <x:v>Held event with winner; published purse rather than sum of actual payments. JLPGA temporary members excluded from ranking.</x:v>
      </x:c>
    </x:row>
    <x:row r="2292" ht="23" customHeight="1">
      <x:c r="A2292" s="8" t="str">
        <x:v>JLPGA</x:v>
      </x:c>
      <x:c r="B2292" s="11" t="n">
        <x:v>2025</x:v>
      </x:c>
      <x:c r="C2292" s="8" t="str">
        <x:v>第41回伊藤園レディスゴルフトーナメント</x:v>
      </x:c>
      <x:c r="D2292" s="11" t="str">
        <x:v>JPY</x:v>
      </x:c>
      <x:c r="E2292" s="13" t="n">
        <x:v>100000000</x:v>
      </x:c>
      <x:c r="F2292" s="8" t="str">
        <x:v>official_schedule_API</x:v>
      </x:c>
      <x:c r="G2292" s="8" t="str">
        <x:v>脇元 華</x:v>
      </x:c>
      <x:c r="H2292" s="8" t="str"/>
      <x:c r="I2292" s="8" t="str">
        <x:v>https://open-api.lpga.or.jp/OWS/tour/2025/schedule.json</x:v>
      </x:c>
      <x:c r="J2292" s="8" t="str">
        <x:v>Held event with winner; published purse rather than sum of actual payments. JLPGA temporary members excluded from ranking.</x:v>
      </x:c>
    </x:row>
    <x:row r="2293" ht="23" customHeight="1">
      <x:c r="A2293" s="8" t="str">
        <x:v>JLPGA Step Up</x:v>
      </x:c>
      <x:c r="B2293" s="11" t="n">
        <x:v>2025</x:v>
      </x:c>
      <x:c r="C2293" s="8" t="str">
        <x:v>京都レディースオープン</x:v>
      </x:c>
      <x:c r="D2293" s="11" t="str">
        <x:v>JPY</x:v>
      </x:c>
      <x:c r="E2293" s="13" t="n">
        <x:v>20000000</x:v>
      </x:c>
      <x:c r="F2293" s="8" t="str">
        <x:v>official_schedule_API</x:v>
      </x:c>
      <x:c r="G2293" s="8" t="str">
        <x:v>藤井 美羽</x:v>
      </x:c>
      <x:c r="H2293" s="8" t="str"/>
      <x:c r="I2293" s="8" t="str">
        <x:v>https://open-api.lpga.or.jp/OWS/tour/2025/schedule.json</x:v>
      </x:c>
      <x:c r="J2293" s="8" t="str">
        <x:v>Held event with winner; published purse rather than sum of actual payments. JLPGA temporary members excluded from ranking.</x:v>
      </x:c>
    </x:row>
    <x:row r="2294" ht="23" customHeight="1">
      <x:c r="A2294" s="8" t="str">
        <x:v>JLPGA</x:v>
      </x:c>
      <x:c r="B2294" s="11" t="n">
        <x:v>2025</x:v>
      </x:c>
      <x:c r="C2294" s="8" t="str">
        <x:v>第44回大王製紙エリエールレディスオープン</x:v>
      </x:c>
      <x:c r="D2294" s="11" t="str">
        <x:v>JPY</x:v>
      </x:c>
      <x:c r="E2294" s="13" t="n">
        <x:v>100000000</x:v>
      </x:c>
      <x:c r="F2294" s="8" t="str">
        <x:v>official_schedule_API</x:v>
      </x:c>
      <x:c r="G2294" s="8" t="str">
        <x:v>ウー チャイェン</x:v>
      </x:c>
      <x:c r="H2294" s="8" t="str"/>
      <x:c r="I2294" s="8" t="str">
        <x:v>https://open-api.lpga.or.jp/OWS/tour/2025/schedule.json</x:v>
      </x:c>
      <x:c r="J2294" s="8" t="str">
        <x:v>Held event with winner; published purse rather than sum of actual payments. JLPGA temporary members excluded from ranking.</x:v>
      </x:c>
    </x:row>
    <x:row r="2295" ht="23" customHeight="1">
      <x:c r="A2295" s="8" t="str">
        <x:v>JLPGA</x:v>
      </x:c>
      <x:c r="B2295" s="11" t="n">
        <x:v>2025</x:v>
      </x:c>
      <x:c r="C2295" s="8" t="str">
        <x:v>JLPGAツアーチャンピオンシップリコーカップ</x:v>
      </x:c>
      <x:c r="D2295" s="11" t="str">
        <x:v>JPY</x:v>
      </x:c>
      <x:c r="E2295" s="13" t="n">
        <x:v>120000000</x:v>
      </x:c>
      <x:c r="F2295" s="8" t="str">
        <x:v>official_schedule_API</x:v>
      </x:c>
      <x:c r="G2295" s="8" t="str">
        <x:v>鈴木 愛</x:v>
      </x:c>
      <x:c r="H2295" s="8" t="str"/>
      <x:c r="I2295" s="8" t="str">
        <x:v>https://open-api.lpga.or.jp/OWS/tour/2025/schedule.json</x:v>
      </x:c>
      <x:c r="J2295" s="8" t="str">
        <x:v>Held event with winner; published purse rather than sum of actual payments. JLPGA temporary members excluded from ranking.</x:v>
      </x:c>
    </x:row>
    <x:row r="2296" ht="23" customHeight="1">
      <x:c r="A2296" s="8" t="str">
        <x:v>DP World Tour</x:v>
      </x:c>
      <x:c r="B2296" s="11" t="n">
        <x:v>2025</x:v>
      </x:c>
      <x:c r="C2296" s="8" t="str">
        <x:v>BMW Australian PGA Championship</x:v>
      </x:c>
      <x:c r="D2296" s="11" t="str">
        <x:v>AUD</x:v>
      </x:c>
      <x:c r="E2296" s="13" t="n">
        <x:v>2000000</x:v>
      </x:c>
      <x:c r="F2296" s="8" t="str">
        <x:v>official_calendar_matched</x:v>
      </x:c>
      <x:c r="G2296" s="8" t="str">
        <x:v>Elvis Smylie (1)</x:v>
      </x:c>
      <x:c r="H2296" s="8" t="str"/>
      <x:c r="I2296" s="8" t="str">
        <x:v>https://www.europeantour.com/dpworld-tour/schedule/2025/</x:v>
      </x:c>
      <x:c r="J2296" s="8" t="str">
        <x:v>A$2,000,000 / 3,000 Elvis Smylie (1) 13.03 ANZ </x:v>
      </x:c>
    </x:row>
    <x:row r="2297" ht="23" customHeight="1">
      <x:c r="A2297" s="8" t="str">
        <x:v>DP World Tour</x:v>
      </x:c>
      <x:c r="B2297" s="11" t="n">
        <x:v>2025</x:v>
      </x:c>
      <x:c r="C2297" s="8" t="str">
        <x:v>ISPS Handa Australian Open</x:v>
      </x:c>
      <x:c r="D2297" s="11" t="str">
        <x:v>AUD</x:v>
      </x:c>
      <x:c r="E2297" s="13" t="n">
        <x:v>1700000</x:v>
      </x:c>
      <x:c r="F2297" s="8" t="str">
        <x:v>official_calendar_matched</x:v>
      </x:c>
      <x:c r="G2297" s="8" t="str">
        <x:v>Ryggs Johnston (1)</x:v>
      </x:c>
      <x:c r="H2297" s="8" t="str"/>
      <x:c r="I2297" s="8" t="str">
        <x:v>https://www.europeantour.com/dpworld-tour/schedule/2025/</x:v>
      </x:c>
      <x:c r="J2297" s="8" t="str">
        <x:v>A$1,700,000 / 3,000 Ryggs Johnston (1) 13.56 ANZ </x:v>
      </x:c>
    </x:row>
    <x:row r="2298" ht="23" customHeight="1">
      <x:c r="A2298" s="8" t="str">
        <x:v>DP World Tour</x:v>
      </x:c>
      <x:c r="B2298" s="11" t="n">
        <x:v>2025</x:v>
      </x:c>
      <x:c r="C2298" s="8" t="str">
        <x:v>Nedbank Golf Challenge</x:v>
      </x:c>
      <x:c r="D2298" s="11" t="str">
        <x:v>USD</x:v>
      </x:c>
      <x:c r="E2298" s="13" t="n">
        <x:v>6000000</x:v>
      </x:c>
      <x:c r="F2298" s="8" t="str">
        <x:v>official_calendar_matched</x:v>
      </x:c>
      <x:c r="G2298" s="8" t="str">
        <x:v>Johannes Veerman (2)</x:v>
      </x:c>
      <x:c r="H2298" s="8" t="str"/>
      <x:c r="I2298" s="8" t="str">
        <x:v>https://www.europeantour.com/dpworld-tour/schedule/2025/</x:v>
      </x:c>
      <x:c r="J2298" s="8" t="str">
        <x:v>6,000,000 / 4,000 Johannes Veerman (2) 20.90 AFR Limited-field event</x:v>
      </x:c>
    </x:row>
    <x:row r="2299" ht="23" customHeight="1">
      <x:c r="A2299" s="8" t="str">
        <x:v>DP World Tour</x:v>
      </x:c>
      <x:c r="B2299" s="11" t="n">
        <x:v>2025</x:v>
      </x:c>
      <x:c r="C2299" s="8" t="str">
        <x:v>Alfred Dunhill Championship</x:v>
      </x:c>
      <x:c r="D2299" s="11" t="str">
        <x:v>EUR</x:v>
      </x:c>
      <x:c r="E2299" s="13" t="n">
        <x:v>1500000</x:v>
      </x:c>
      <x:c r="F2299" s="8" t="str">
        <x:v>official_calendar_matched</x:v>
      </x:c>
      <x:c r="G2299" s="8" t="str">
        <x:v>Shaun Norris (2)</x:v>
      </x:c>
      <x:c r="H2299" s="8" t="str"/>
      <x:c r="I2299" s="8" t="str">
        <x:v>https://www.europeantour.com/dpworld-tour/schedule/2025/</x:v>
      </x:c>
      <x:c r="J2299" s="8" t="str">
        <x:v>€1,500,000 / 3,000 Shaun Norris (2) 17.78 AFR </x:v>
      </x:c>
    </x:row>
    <x:row r="2300" ht="23" customHeight="1">
      <x:c r="A2300" s="8" t="str">
        <x:v>DP World Tour</x:v>
      </x:c>
      <x:c r="B2300" s="11" t="n">
        <x:v>2025</x:v>
      </x:c>
      <x:c r="C2300" s="8" t="str">
        <x:v>AfrAsia Bank Mauritius Open</x:v>
      </x:c>
      <x:c r="D2300" s="11" t="str">
        <x:v>USD</x:v>
      </x:c>
      <x:c r="E2300" s="13" t="n">
        <x:v>1500000</x:v>
      </x:c>
      <x:c r="F2300" s="8" t="str">
        <x:v>official_calendar_matched</x:v>
      </x:c>
      <x:c r="G2300" s="8" t="str">
        <x:v>John Parry (2)</x:v>
      </x:c>
      <x:c r="H2300" s="8" t="str"/>
      <x:c r="I2300" s="8" t="str">
        <x:v>https://www.europeantour.com/dpworld-tour/schedule/2025/</x:v>
      </x:c>
      <x:c r="J2300" s="8" t="str">
        <x:v>1,500,000 / 3,000 John Parry (2) 10.95 AFR </x:v>
      </x:c>
    </x:row>
    <x:row r="2301" ht="23" customHeight="1">
      <x:c r="A2301" s="8" t="str">
        <x:v>DP World Tour</x:v>
      </x:c>
      <x:c r="B2301" s="11" t="n">
        <x:v>2025</x:v>
      </x:c>
      <x:c r="C2301" s="8" t="str">
        <x:v>Hero Dubai Desert Classic</x:v>
      </x:c>
      <x:c r="D2301" s="11" t="str">
        <x:v>USD</x:v>
      </x:c>
      <x:c r="E2301" s="13" t="n">
        <x:v>9000000</x:v>
      </x:c>
      <x:c r="F2301" s="8" t="str">
        <x:v>official_calendar_matched</x:v>
      </x:c>
      <x:c r="G2301" s="8" t="str">
        <x:v>Tyrrell Hatton (8)</x:v>
      </x:c>
      <x:c r="H2301" s="8" t="str"/>
      <x:c r="I2301" s="8" t="str">
        <x:v>https://www.europeantour.com/dpworld-tour/schedule/2025/</x:v>
      </x:c>
      <x:c r="J2301" s="8" t="str">
        <x:v>9,000,000 / 8,000 Tyrrell Hatton (8) 34.36  Rolex Series</x:v>
      </x:c>
    </x:row>
    <x:row r="2302" ht="23" customHeight="1">
      <x:c r="A2302" s="8" t="str">
        <x:v>DP World Tour</x:v>
      </x:c>
      <x:c r="B2302" s="11" t="n">
        <x:v>2025</x:v>
      </x:c>
      <x:c r="C2302" s="8" t="str">
        <x:v>Ras Al Khaimah Championship</x:v>
      </x:c>
      <x:c r="D2302" s="11" t="str">
        <x:v>USD</x:v>
      </x:c>
      <x:c r="E2302" s="13" t="n">
        <x:v>2500000</x:v>
      </x:c>
      <x:c r="F2302" s="8" t="str">
        <x:v>official_calendar_matched</x:v>
      </x:c>
      <x:c r="G2302" s="8" t="str">
        <x:v>Alejandro del Rey (1)</x:v>
      </x:c>
      <x:c r="H2302" s="8" t="str"/>
      <x:c r="I2302" s="8" t="str">
        <x:v>https://www.europeantour.com/dpworld-tour/schedule/2025/</x:v>
      </x:c>
      <x:c r="J2302" s="8" t="str">
        <x:v>2,500,000 / 3,500 Alejandro del Rey (1) 23.20  </x:v>
      </x:c>
    </x:row>
    <x:row r="2303" ht="23" customHeight="1">
      <x:c r="A2303" s="8" t="str">
        <x:v>DP World Tour</x:v>
      </x:c>
      <x:c r="B2303" s="11" t="n">
        <x:v>2025</x:v>
      </x:c>
      <x:c r="C2303" s="8" t="str">
        <x:v>Bapco Energies Bahrain Championship</x:v>
      </x:c>
      <x:c r="D2303" s="11" t="str">
        <x:v>USD</x:v>
      </x:c>
      <x:c r="E2303" s="13" t="n">
        <x:v>2500000</x:v>
      </x:c>
      <x:c r="F2303" s="8" t="str">
        <x:v>official_calendar_matched</x:v>
      </x:c>
      <x:c r="G2303" s="8" t="str">
        <x:v>Laurie Canter (2)</x:v>
      </x:c>
      <x:c r="H2303" s="8" t="str"/>
      <x:c r="I2303" s="8" t="str">
        <x:v>https://www.europeantour.com/dpworld-tour/schedule/2025/</x:v>
      </x:c>
      <x:c r="J2303" s="8" t="str">
        <x:v>2,500,000 / 3,500 Laurie Canter (2) 21.26  </x:v>
      </x:c>
    </x:row>
    <x:row r="2304" ht="23" customHeight="1">
      <x:c r="A2304" s="8" t="str">
        <x:v>DP World Tour</x:v>
      </x:c>
      <x:c r="B2304" s="11" t="n">
        <x:v>2025</x:v>
      </x:c>
      <x:c r="C2304" s="8" t="str">
        <x:v>Commercial Bank Qatar Masters</x:v>
      </x:c>
      <x:c r="D2304" s="11" t="str">
        <x:v>USD</x:v>
      </x:c>
      <x:c r="E2304" s="13" t="n">
        <x:v>2500000</x:v>
      </x:c>
      <x:c r="F2304" s="8" t="str">
        <x:v>official_calendar_matched</x:v>
      </x:c>
      <x:c r="G2304" s="8" t="str">
        <x:v>Li Haotong (4)</x:v>
      </x:c>
      <x:c r="H2304" s="8" t="str"/>
      <x:c r="I2304" s="8" t="str">
        <x:v>https://www.europeantour.com/dpworld-tour/schedule/2025/</x:v>
      </x:c>
      <x:c r="J2304" s="8" t="str">
        <x:v>2,500,000 / 3,500 Li Haotong (4) 20.13  </x:v>
      </x:c>
    </x:row>
    <x:row r="2305" ht="23" customHeight="1">
      <x:c r="A2305" s="8" t="str">
        <x:v>DP World Tour</x:v>
      </x:c>
      <x:c r="B2305" s="11" t="n">
        <x:v>2025</x:v>
      </x:c>
      <x:c r="C2305" s="8" t="str">
        <x:v>Magical Kenya Open</x:v>
      </x:c>
      <x:c r="D2305" s="11" t="str">
        <x:v>USD</x:v>
      </x:c>
      <x:c r="E2305" s="13" t="n">
        <x:v>2500000</x:v>
      </x:c>
      <x:c r="F2305" s="8" t="str">
        <x:v>official_calendar_matched</x:v>
      </x:c>
      <x:c r="G2305" s="8" t="str">
        <x:v>Jacques Kruyswijk (1)</x:v>
      </x:c>
      <x:c r="H2305" s="8" t="str"/>
      <x:c r="I2305" s="8" t="str">
        <x:v>https://www.europeantour.com/dpworld-tour/schedule/2025/</x:v>
      </x:c>
      <x:c r="J2305" s="8" t="str">
        <x:v>2,500,000 / 3,500 Jacques Kruyswijk (1) 14.50  </x:v>
      </x:c>
    </x:row>
    <x:row r="2306" ht="23" customHeight="1">
      <x:c r="A2306" s="8" t="str">
        <x:v>DP World Tour</x:v>
      </x:c>
      <x:c r="B2306" s="11" t="n">
        <x:v>2025</x:v>
      </x:c>
      <x:c r="C2306" s="8" t="str">
        <x:v>Investec South African Open Championship</x:v>
      </x:c>
      <x:c r="D2306" s="11" t="str">
        <x:v>USD</x:v>
      </x:c>
      <x:c r="E2306" s="13" t="n">
        <x:v>1500000</x:v>
      </x:c>
      <x:c r="F2306" s="8" t="str">
        <x:v>official_calendar_matched</x:v>
      </x:c>
      <x:c r="G2306" s="8" t="str">
        <x:v>Dylan Naidoo (1)</x:v>
      </x:c>
      <x:c r="H2306" s="8" t="str"/>
      <x:c r="I2306" s="8" t="str">
        <x:v>https://www.europeantour.com/dpworld-tour/schedule/2025/</x:v>
      </x:c>
      <x:c r="J2306" s="8" t="str">
        <x:v>1,500,000 / 3,000 Dylan Naidoo (1) 15.59 AFR </x:v>
      </x:c>
    </x:row>
    <x:row r="2307" ht="23" customHeight="1">
      <x:c r="A2307" s="8" t="str">
        <x:v>DP World Tour</x:v>
      </x:c>
      <x:c r="B2307" s="11" t="n">
        <x:v>2025</x:v>
      </x:c>
      <x:c r="C2307" s="8" t="str">
        <x:v>Joburg Open</x:v>
      </x:c>
      <x:c r="D2307" s="11" t="str">
        <x:v>ZAR</x:v>
      </x:c>
      <x:c r="E2307" s="13" t="n">
        <x:v>20500000</x:v>
      </x:c>
      <x:c r="F2307" s="8" t="str">
        <x:v>official_calendar_matched</x:v>
      </x:c>
      <x:c r="G2307" s="8" t="str">
        <x:v>Calum Hill (2)</x:v>
      </x:c>
      <x:c r="H2307" s="8" t="str"/>
      <x:c r="I2307" s="8" t="str">
        <x:v>https://www.europeantour.com/dpworld-tour/schedule/2025/</x:v>
      </x:c>
      <x:c r="J2307" s="8" t="str">
        <x:v>R20,500,000 / 3,000 Calum Hill (2) 15.02 AFR </x:v>
      </x:c>
    </x:row>
    <x:row r="2308" ht="23" customHeight="1">
      <x:c r="A2308" s="8" t="str">
        <x:v>DP World Tour</x:v>
      </x:c>
      <x:c r="B2308" s="11" t="n">
        <x:v>2025</x:v>
      </x:c>
      <x:c r="C2308" s="8" t="str">
        <x:v>Porsche Singapore Classic</x:v>
      </x:c>
      <x:c r="D2308" s="11" t="str">
        <x:v>USD</x:v>
      </x:c>
      <x:c r="E2308" s="13" t="n">
        <x:v>2500000</x:v>
      </x:c>
      <x:c r="F2308" s="8" t="str">
        <x:v>official_calendar_matched</x:v>
      </x:c>
      <x:c r="G2308" s="8" t="str">
        <x:v>Richard Mansell (1)</x:v>
      </x:c>
      <x:c r="H2308" s="8" t="str"/>
      <x:c r="I2308" s="8" t="str">
        <x:v>https://www.europeantour.com/dpworld-tour/schedule/2025/</x:v>
      </x:c>
      <x:c r="J2308" s="8" t="str">
        <x:v>2,500,000 / 3,500 Richard Mansell (1) 19.79  </x:v>
      </x:c>
    </x:row>
    <x:row r="2309" ht="23" customHeight="1">
      <x:c r="A2309" s="8" t="str">
        <x:v>DP World Tour</x:v>
      </x:c>
      <x:c r="B2309" s="11" t="n">
        <x:v>2025</x:v>
      </x:c>
      <x:c r="C2309" s="8" t="str">
        <x:v>Hero Indian Open</x:v>
      </x:c>
      <x:c r="D2309" s="11" t="str">
        <x:v>USD</x:v>
      </x:c>
      <x:c r="E2309" s="13" t="n">
        <x:v>2250000</x:v>
      </x:c>
      <x:c r="F2309" s="8" t="str">
        <x:v>official_calendar_matched</x:v>
      </x:c>
      <x:c r="G2309" s="8" t="str">
        <x:v>Eugenio Chacarra (1)</x:v>
      </x:c>
      <x:c r="H2309" s="8" t="str"/>
      <x:c r="I2309" s="8" t="str">
        <x:v>https://www.europeantour.com/dpworld-tour/schedule/2025/</x:v>
      </x:c>
      <x:c r="J2309" s="8" t="str">
        <x:v>2,250,000 / 3,500 Eugenio Chacarra (1) 15.91 PGTI </x:v>
      </x:c>
    </x:row>
    <x:row r="2310" ht="23" customHeight="1">
      <x:c r="A2310" s="8" t="str">
        <x:v>DP World Tour</x:v>
      </x:c>
      <x:c r="B2310" s="11" t="n">
        <x:v>2025</x:v>
      </x:c>
      <x:c r="C2310" s="8" t="str">
        <x:v>Masters Tournament</x:v>
      </x:c>
      <x:c r="D2310" s="11" t="str">
        <x:v>USD</x:v>
      </x:c>
      <x:c r="E2310" s="13" t="n">
        <x:v>21000000</x:v>
      </x:c>
      <x:c r="F2310" s="8" t="str">
        <x:v>official_calendar_matched</x:v>
      </x:c>
      <x:c r="G2310" s="8" t="str">
        <x:v>Rory McIlroy (19)</x:v>
      </x:c>
      <x:c r="H2310" s="8" t="str"/>
      <x:c r="I2310" s="8" t="str">
        <x:v>https://www.europeantour.com/dpworld-tour/schedule/2025/</x:v>
      </x:c>
      <x:c r="J2310" s="8" t="str">
        <x:v>21,000,000 / 10,000 Rory McIlroy (19) 100  Major championship</x:v>
      </x:c>
    </x:row>
    <x:row r="2311" ht="23" customHeight="1">
      <x:c r="A2311" s="8" t="str">
        <x:v>DP World Tour</x:v>
      </x:c>
      <x:c r="B2311" s="11" t="n">
        <x:v>2025</x:v>
      </x:c>
      <x:c r="C2311" s="8" t="str">
        <x:v>Volvo China Open</x:v>
      </x:c>
      <x:c r="D2311" s="11" t="str">
        <x:v>USD</x:v>
      </x:c>
      <x:c r="E2311" s="13" t="n">
        <x:v>2550000</x:v>
      </x:c>
      <x:c r="F2311" s="8" t="str">
        <x:v>official_calendar_matched</x:v>
      </x:c>
      <x:c r="G2311" s="8" t="str">
        <x:v>Wu Ashun (5)</x:v>
      </x:c>
      <x:c r="H2311" s="8" t="str"/>
      <x:c r="I2311" s="8" t="str">
        <x:v>https://www.europeantour.com/dpworld-tour/schedule/2025/</x:v>
      </x:c>
      <x:c r="J2311" s="8" t="str">
        <x:v>2,550,000 / 3,500 Wu Ashun (5) 16.75 CHN </x:v>
      </x:c>
    </x:row>
    <x:row r="2312" ht="23" customHeight="1">
      <x:c r="A2312" s="8" t="str">
        <x:v>DP World Tour</x:v>
      </x:c>
      <x:c r="B2312" s="11" t="n">
        <x:v>2025</x:v>
      </x:c>
      <x:c r="C2312" s="8" t="str">
        <x:v>Hainan Classic</x:v>
      </x:c>
      <x:c r="D2312" s="11" t="str">
        <x:v>USD</x:v>
      </x:c>
      <x:c r="E2312" s="13" t="n">
        <x:v>2550000</x:v>
      </x:c>
      <x:c r="F2312" s="8" t="str">
        <x:v>official_calendar_matched</x:v>
      </x:c>
      <x:c r="G2312" s="8" t="str">
        <x:v>Marco Penge (1)</x:v>
      </x:c>
      <x:c r="H2312" s="8" t="str"/>
      <x:c r="I2312" s="8" t="str">
        <x:v>https://www.europeantour.com/dpworld-tour/schedule/2025/</x:v>
      </x:c>
      <x:c r="J2312" s="8" t="str">
        <x:v>2,550,000 / 3,500 Marco Penge (1) 16.37 CHN New tournament</x:v>
      </x:c>
    </x:row>
    <x:row r="2313" ht="23" customHeight="1">
      <x:c r="A2313" s="8" t="str">
        <x:v>DP World Tour</x:v>
      </x:c>
      <x:c r="B2313" s="11" t="n">
        <x:v>2025</x:v>
      </x:c>
      <x:c r="C2313" s="8" t="str">
        <x:v>Turkish Airlines Open</x:v>
      </x:c>
      <x:c r="D2313" s="11" t="str">
        <x:v>USD</x:v>
      </x:c>
      <x:c r="E2313" s="13" t="n">
        <x:v>2750000</x:v>
      </x:c>
      <x:c r="F2313" s="8" t="str">
        <x:v>official_calendar_matched</x:v>
      </x:c>
      <x:c r="G2313" s="8" t="str">
        <x:v>Martin Couvra (1)</x:v>
      </x:c>
      <x:c r="H2313" s="8" t="str"/>
      <x:c r="I2313" s="8" t="str">
        <x:v>https://www.europeantour.com/dpworld-tour/schedule/2025/</x:v>
      </x:c>
      <x:c r="J2313" s="8" t="str">
        <x:v>2,750,000 / 3,500 Martin Couvra (1) 19.28  </x:v>
      </x:c>
    </x:row>
    <x:row r="2314" ht="23" customHeight="1">
      <x:c r="A2314" s="8" t="str">
        <x:v>DP World Tour</x:v>
      </x:c>
      <x:c r="B2314" s="11" t="n">
        <x:v>2025</x:v>
      </x:c>
      <x:c r="C2314" s="8" t="str">
        <x:v>PGA Championship</x:v>
      </x:c>
      <x:c r="D2314" s="11" t="str">
        <x:v>USD</x:v>
      </x:c>
      <x:c r="E2314" s="13" t="n">
        <x:v>19000000</x:v>
      </x:c>
      <x:c r="F2314" s="8" t="str">
        <x:v>official_other_page</x:v>
      </x:c>
      <x:c r="G2314" s="8" t="str">
        <x:v>Scottie Scheffler (n/a)</x:v>
      </x:c>
      <x:c r="H2314" s="8" t="str"/>
      <x:c r="I2314" s="8" t="str">
        <x:v>https://www.pgachampionship.com/news-media/articles/pga-championship-facts-and-figures</x:v>
      </x:c>
      <x:c r="J2314" s="8" t="str">
        <x:v>19,000,000 / 10,000 Scottie Scheffler (n/a) 100  Major championship</x:v>
      </x:c>
    </x:row>
    <x:row r="2315" ht="23" customHeight="1">
      <x:c r="A2315" s="8" t="str">
        <x:v>DP World Tour</x:v>
      </x:c>
      <x:c r="B2315" s="11" t="n">
        <x:v>2025</x:v>
      </x:c>
      <x:c r="C2315" s="8" t="str">
        <x:v>Soudal Open</x:v>
      </x:c>
      <x:c r="D2315" s="11" t="str">
        <x:v>USD</x:v>
      </x:c>
      <x:c r="E2315" s="13" t="n">
        <x:v>2750000</x:v>
      </x:c>
      <x:c r="F2315" s="8" t="str">
        <x:v>official_calendar_matched</x:v>
      </x:c>
      <x:c r="G2315" s="8" t="str">
        <x:v>Kristoffer Reitan (1)</x:v>
      </x:c>
      <x:c r="H2315" s="8" t="str"/>
      <x:c r="I2315" s="8" t="str">
        <x:v>https://www.europeantour.com/dpworld-tour/schedule/2025/</x:v>
      </x:c>
      <x:c r="J2315" s="8" t="str">
        <x:v>2,750,000 / 3,500 Kristoffer Reitan (1) 22.39  </x:v>
      </x:c>
    </x:row>
    <x:row r="2316" ht="23" customHeight="1">
      <x:c r="A2316" s="8" t="str">
        <x:v>DP World Tour</x:v>
      </x:c>
      <x:c r="B2316" s="11" t="n">
        <x:v>2025</x:v>
      </x:c>
      <x:c r="C2316" s="8" t="str">
        <x:v>Austrian Alpine Open</x:v>
      </x:c>
      <x:c r="D2316" s="11" t="str">
        <x:v>USD</x:v>
      </x:c>
      <x:c r="E2316" s="13" t="n">
        <x:v>2750000</x:v>
      </x:c>
      <x:c r="F2316" s="8" t="str">
        <x:v>official_calendar_matched</x:v>
      </x:c>
      <x:c r="G2316" s="8" t="str">
        <x:v>Nicolai von Dellingshausen (1)</x:v>
      </x:c>
      <x:c r="H2316" s="8" t="str"/>
      <x:c r="I2316" s="8" t="str">
        <x:v>https://www.europeantour.com/dpworld-tour/schedule/2025/</x:v>
      </x:c>
      <x:c r="J2316" s="8" t="str">
        <x:v>2,750,000 / 3,500 Nicolai von Dellingshausen (1) 20.82  </x:v>
      </x:c>
    </x:row>
    <x:row r="2317" ht="23" customHeight="1">
      <x:c r="A2317" s="8" t="str">
        <x:v>DP World Tour</x:v>
      </x:c>
      <x:c r="B2317" s="11" t="n">
        <x:v>2025</x:v>
      </x:c>
      <x:c r="C2317" s="8" t="str">
        <x:v>KLM Open</x:v>
      </x:c>
      <x:c r="D2317" s="11" t="str">
        <x:v>USD</x:v>
      </x:c>
      <x:c r="E2317" s="13" t="n">
        <x:v>2750000</x:v>
      </x:c>
      <x:c r="F2317" s="8" t="str">
        <x:v>official_calendar_matched</x:v>
      </x:c>
      <x:c r="G2317" s="8" t="str">
        <x:v>Connor Syme (1)</x:v>
      </x:c>
      <x:c r="H2317" s="8" t="str"/>
      <x:c r="I2317" s="8" t="str">
        <x:v>https://www.europeantour.com/dpworld-tour/schedule/2025/</x:v>
      </x:c>
      <x:c r="J2317" s="8" t="str">
        <x:v>2,750,000 / 3,500 Connor Syme (1) 21.13  </x:v>
      </x:c>
    </x:row>
    <x:row r="2318" ht="23" customHeight="1">
      <x:c r="A2318" s="8" t="str">
        <x:v>DP World Tour</x:v>
      </x:c>
      <x:c r="B2318" s="11" t="n">
        <x:v>2025</x:v>
      </x:c>
      <x:c r="C2318" s="8" t="str">
        <x:v>U.S. Open</x:v>
      </x:c>
      <x:c r="D2318" s="11" t="str">
        <x:v>USD</x:v>
      </x:c>
      <x:c r="E2318" s="13" t="n">
        <x:v>21500000</x:v>
      </x:c>
      <x:c r="F2318" s="8" t="str">
        <x:v>official_document_amount</x:v>
      </x:c>
      <x:c r="G2318" s="8" t="str">
        <x:v>J. J. Spaun (n/a)</x:v>
      </x:c>
      <x:c r="H2318" s="8" t="str"/>
      <x:c r="I2318" s="8" t="str">
        <x:v>https://pgatourmedia.pgatourhq.com/static-assets/page/files/tours/2025/pgatour/usopen/tieTable/Purse_2025_US_Open.pdf</x:v>
      </x:c>
      <x:c r="J2318" s="8" t="str">
        <x:v>21,500,000 / 10,000 J. J. Spaun (n/a) 100  Major championship</x:v>
      </x:c>
    </x:row>
    <x:row r="2319" ht="23" customHeight="1">
      <x:c r="A2319" s="8" t="str">
        <x:v>DP World Tour</x:v>
      </x:c>
      <x:c r="B2319" s="11" t="n">
        <x:v>2025</x:v>
      </x:c>
      <x:c r="C2319" s="8" t="str">
        <x:v>Italian Open</x:v>
      </x:c>
      <x:c r="D2319" s="11" t="str">
        <x:v>USD</x:v>
      </x:c>
      <x:c r="E2319" s="13" t="n">
        <x:v>3000000</x:v>
      </x:c>
      <x:c r="F2319" s="8" t="str">
        <x:v>official_calendar_matched</x:v>
      </x:c>
      <x:c r="G2319" s="8" t="str">
        <x:v>Adrien Saddier (1)</x:v>
      </x:c>
      <x:c r="H2319" s="8" t="str"/>
      <x:c r="I2319" s="8" t="str">
        <x:v>https://www.europeantour.com/dpworld-tour/schedule/2025/</x:v>
      </x:c>
      <x:c r="J2319" s="8" t="str">
        <x:v>3,000,000 / 3,500 Adrien Saddier (1) 20.82  </x:v>
      </x:c>
    </x:row>
    <x:row r="2320" ht="23" customHeight="1">
      <x:c r="A2320" s="8" t="str">
        <x:v>DP World Tour</x:v>
      </x:c>
      <x:c r="B2320" s="11" t="n">
        <x:v>2025</x:v>
      </x:c>
      <x:c r="C2320" s="8" t="str">
        <x:v>BMW International Open</x:v>
      </x:c>
      <x:c r="D2320" s="11" t="str">
        <x:v>USD</x:v>
      </x:c>
      <x:c r="E2320" s="13" t="n">
        <x:v>2750000</x:v>
      </x:c>
      <x:c r="F2320" s="8" t="str">
        <x:v>official_calendar_matched</x:v>
      </x:c>
      <x:c r="G2320" s="8" t="str">
        <x:v>Dan Brown (2)</x:v>
      </x:c>
      <x:c r="H2320" s="8" t="str"/>
      <x:c r="I2320" s="8" t="str">
        <x:v>https://www.europeantour.com/dpworld-tour/schedule/2025/</x:v>
      </x:c>
      <x:c r="J2320" s="8" t="str">
        <x:v>2,750,000 / 3,500 Dan Brown (2) 26.55  </x:v>
      </x:c>
    </x:row>
    <x:row r="2321" ht="23" customHeight="1">
      <x:c r="A2321" s="8" t="str">
        <x:v>DP World Tour</x:v>
      </x:c>
      <x:c r="B2321" s="11" t="n">
        <x:v>2025</x:v>
      </x:c>
      <x:c r="C2321" s="8" t="str">
        <x:v>Genesis Scottish Open</x:v>
      </x:c>
      <x:c r="D2321" s="11" t="str">
        <x:v>USD</x:v>
      </x:c>
      <x:c r="E2321" s="13" t="n">
        <x:v>9000000</x:v>
      </x:c>
      <x:c r="F2321" s="8" t="str">
        <x:v>official_calendar_matched</x:v>
      </x:c>
      <x:c r="G2321" s="8" t="str">
        <x:v>Chris Gotterup (n/a)</x:v>
      </x:c>
      <x:c r="H2321" s="8" t="str"/>
      <x:c r="I2321" s="8" t="str">
        <x:v>https://www.europeantour.com/dpworld-tour/schedule/2025/</x:v>
      </x:c>
      <x:c r="J2321" s="8" t="str">
        <x:v>9,000,000 / 8,000 Chris Gotterup (n/a) 69.65 PGAT Rolex Series</x:v>
      </x:c>
    </x:row>
    <x:row r="2322" ht="23" customHeight="1">
      <x:c r="A2322" s="8" t="str">
        <x:v>DP World Tour</x:v>
      </x:c>
      <x:c r="B2322" s="11" t="n">
        <x:v>2025</x:v>
      </x:c>
      <x:c r="C2322" s="8" t="str">
        <x:v>ISCO Championship</x:v>
      </x:c>
      <x:c r="D2322" s="11" t="str">
        <x:v>USD</x:v>
      </x:c>
      <x:c r="E2322" s="13" t="n">
        <x:v>4000000</x:v>
      </x:c>
      <x:c r="F2322" s="8" t="str">
        <x:v>official_calendar_matched</x:v>
      </x:c>
      <x:c r="G2322" s="8" t="str">
        <x:v>William Mouw (n/a)</x:v>
      </x:c>
      <x:c r="H2322" s="8" t="str"/>
      <x:c r="I2322" s="8" t="str">
        <x:v>https://www.europeantour.com/dpworld-tour/schedule/2025/</x:v>
      </x:c>
      <x:c r="J2322" s="8" t="str">
        <x:v>4,000,000 / 3,500 William Mouw (n/a) 24.28 PGAT </x:v>
      </x:c>
    </x:row>
    <x:row r="2323" ht="23" customHeight="1">
      <x:c r="A2323" s="8" t="str">
        <x:v>DP World Tour</x:v>
      </x:c>
      <x:c r="B2323" s="11" t="n">
        <x:v>2025</x:v>
      </x:c>
      <x:c r="C2323" s="8" t="str">
        <x:v>The Open Championship</x:v>
      </x:c>
      <x:c r="D2323" s="11" t="str">
        <x:v>USD</x:v>
      </x:c>
      <x:c r="E2323" s="13" t="n">
        <x:v>17000000</x:v>
      </x:c>
      <x:c r="F2323" s="8" t="str">
        <x:v>secondary_event_table</x:v>
      </x:c>
      <x:c r="G2323" s="8" t="str">
        <x:v>Scottie Scheffler (n/a)</x:v>
      </x:c>
      <x:c r="H2323" s="8" t="str"/>
      <x:c r="I2323" s="8" t="str">
        <x:v>https://en.wikipedia.org/wiki/2025_European_Tour</x:v>
      </x:c>
      <x:c r="J2323" s="8" t="str">
        <x:v>17,000,000 / 10,000 Scottie Scheffler (n/a) 100  Major championship</x:v>
      </x:c>
    </x:row>
    <x:row r="2324" ht="23" customHeight="1">
      <x:c r="A2324" s="8" t="str">
        <x:v>DP World Tour</x:v>
      </x:c>
      <x:c r="B2324" s="11" t="n">
        <x:v>2025</x:v>
      </x:c>
      <x:c r="C2324" s="8" t="str">
        <x:v>Barracuda Championship</x:v>
      </x:c>
      <x:c r="D2324" s="11" t="str">
        <x:v>USD</x:v>
      </x:c>
      <x:c r="E2324" s="13" t="n">
        <x:v>4000000</x:v>
      </x:c>
      <x:c r="F2324" s="8" t="str">
        <x:v>official_calendar_matched</x:v>
      </x:c>
      <x:c r="G2324" s="8" t="str">
        <x:v>Ryan Gerard (1)</x:v>
      </x:c>
      <x:c r="H2324" s="8" t="str"/>
      <x:c r="I2324" s="8" t="str">
        <x:v>https://www.europeantour.com/dpworld-tour/schedule/2025/</x:v>
      </x:c>
      <x:c r="J2324" s="8" t="str">
        <x:v>4,000,000 / 3,500 Ryan Gerard (1) 28.23 PGAT </x:v>
      </x:c>
    </x:row>
    <x:row r="2325" ht="23" customHeight="1">
      <x:c r="A2325" s="8" t="str">
        <x:v>DP World Tour</x:v>
      </x:c>
      <x:c r="B2325" s="11" t="n">
        <x:v>2025</x:v>
      </x:c>
      <x:c r="C2325" s="8" t="str">
        <x:v>Nexo Championship</x:v>
      </x:c>
      <x:c r="D2325" s="11" t="str">
        <x:v>USD</x:v>
      </x:c>
      <x:c r="E2325" s="13" t="n">
        <x:v>2750000</x:v>
      </x:c>
      <x:c r="F2325" s="8" t="str">
        <x:v>official_calendar_matched</x:v>
      </x:c>
      <x:c r="G2325" s="8" t="str">
        <x:v>Grant Forrest (2)</x:v>
      </x:c>
      <x:c r="H2325" s="8" t="str"/>
      <x:c r="I2325" s="8" t="str">
        <x:v>https://www.europeantour.com/dpworld-tour/schedule/2025/</x:v>
      </x:c>
      <x:c r="J2325" s="8" t="str">
        <x:v>2,750,000 / 3,500 Grant Forrest (2) 18.67  </x:v>
      </x:c>
    </x:row>
    <x:row r="2326" ht="23" customHeight="1">
      <x:c r="A2326" s="8" t="str">
        <x:v>DP World Tour</x:v>
      </x:c>
      <x:c r="B2326" s="11" t="n">
        <x:v>2025</x:v>
      </x:c>
      <x:c r="C2326" s="8" t="str">
        <x:v>Danish Golf Championship</x:v>
      </x:c>
      <x:c r="D2326" s="11" t="str">
        <x:v>USD</x:v>
      </x:c>
      <x:c r="E2326" s="13" t="n">
        <x:v>2750000</x:v>
      </x:c>
      <x:c r="F2326" s="8" t="str">
        <x:v>official_calendar_matched</x:v>
      </x:c>
      <x:c r="G2326" s="8" t="str">
        <x:v>Marco Penge (2)</x:v>
      </x:c>
      <x:c r="H2326" s="8" t="str"/>
      <x:c r="I2326" s="8" t="str">
        <x:v>https://www.europeantour.com/dpworld-tour/schedule/2025/</x:v>
      </x:c>
      <x:c r="J2326" s="8" t="str">
        <x:v>2,750,000 / 3,500 Marco Penge (2) 19.18  </x:v>
      </x:c>
    </x:row>
    <x:row r="2327" ht="23" customHeight="1">
      <x:c r="A2327" s="8" t="str">
        <x:v>DP World Tour</x:v>
      </x:c>
      <x:c r="B2327" s="11" t="n">
        <x:v>2025</x:v>
      </x:c>
      <x:c r="C2327" s="8" t="str">
        <x:v>Betfred British Masters</x:v>
      </x:c>
      <x:c r="D2327" s="11" t="str">
        <x:v>USD</x:v>
      </x:c>
      <x:c r="E2327" s="13" t="n">
        <x:v>3500000</x:v>
      </x:c>
      <x:c r="F2327" s="8" t="str">
        <x:v>official_calendar_matched</x:v>
      </x:c>
      <x:c r="G2327" s="8" t="str">
        <x:v>Alex Norén (11)</x:v>
      </x:c>
      <x:c r="H2327" s="8" t="str"/>
      <x:c r="I2327" s="8" t="str">
        <x:v>https://www.europeantour.com/dpworld-tour/schedule/2025/</x:v>
      </x:c>
      <x:c r="J2327" s="8" t="str">
        <x:v>3,500,000 / 5,000 Alex Norén (11) 27.61  </x:v>
      </x:c>
    </x:row>
    <x:row r="2328" ht="23" customHeight="1">
      <x:c r="A2328" s="8" t="str">
        <x:v>DP World Tour</x:v>
      </x:c>
      <x:c r="B2328" s="11" t="n">
        <x:v>2025</x:v>
      </x:c>
      <x:c r="C2328" s="8" t="str">
        <x:v>Omega European Masters</x:v>
      </x:c>
      <x:c r="D2328" s="11" t="str">
        <x:v>USD</x:v>
      </x:c>
      <x:c r="E2328" s="13" t="n">
        <x:v>3250000</x:v>
      </x:c>
      <x:c r="F2328" s="8" t="str">
        <x:v>official_calendar_matched</x:v>
      </x:c>
      <x:c r="G2328" s="8" t="str">
        <x:v>Thriston Lawrence (5)</x:v>
      </x:c>
      <x:c r="H2328" s="8" t="str"/>
      <x:c r="I2328" s="8" t="str">
        <x:v>https://www.europeantour.com/dpworld-tour/schedule/2025/</x:v>
      </x:c>
      <x:c r="J2328" s="8" t="str">
        <x:v>3,250,000 / 5,000 Thriston Lawrence (5) 25.65  </x:v>
      </x:c>
    </x:row>
    <x:row r="2329" ht="23" customHeight="1">
      <x:c r="A2329" s="8" t="str">
        <x:v>DP World Tour</x:v>
      </x:c>
      <x:c r="B2329" s="11" t="n">
        <x:v>2025</x:v>
      </x:c>
      <x:c r="C2329" s="8" t="str">
        <x:v>Amgen Irish Open</x:v>
      </x:c>
      <x:c r="D2329" s="11" t="str">
        <x:v>USD</x:v>
      </x:c>
      <x:c r="E2329" s="13" t="n">
        <x:v>6000000</x:v>
      </x:c>
      <x:c r="F2329" s="8" t="str">
        <x:v>official_calendar_matched</x:v>
      </x:c>
      <x:c r="G2329" s="8" t="str">
        <x:v>Rory McIlroy (20)</x:v>
      </x:c>
      <x:c r="H2329" s="8" t="str"/>
      <x:c r="I2329" s="8" t="str">
        <x:v>https://www.europeantour.com/dpworld-tour/schedule/2025/</x:v>
      </x:c>
      <x:c r="J2329" s="8" t="str">
        <x:v>6,000,000 / 5,000 Rory McIlroy (20) 34.42  </x:v>
      </x:c>
    </x:row>
    <x:row r="2330" ht="23" customHeight="1">
      <x:c r="A2330" s="8" t="str">
        <x:v>DP World Tour</x:v>
      </x:c>
      <x:c r="B2330" s="11" t="n">
        <x:v>2025</x:v>
      </x:c>
      <x:c r="C2330" s="8" t="str">
        <x:v>BMW PGA Championship</x:v>
      </x:c>
      <x:c r="D2330" s="11" t="str">
        <x:v>USD</x:v>
      </x:c>
      <x:c r="E2330" s="13" t="n">
        <x:v>9000000</x:v>
      </x:c>
      <x:c r="F2330" s="8" t="str">
        <x:v>official_calendar_matched</x:v>
      </x:c>
      <x:c r="G2330" s="8" t="str">
        <x:v>Alex Norén (12)</x:v>
      </x:c>
      <x:c r="H2330" s="8" t="str"/>
      <x:c r="I2330" s="8" t="str">
        <x:v>https://www.europeantour.com/dpworld-tour/schedule/2025/</x:v>
      </x:c>
      <x:c r="J2330" s="8" t="str">
        <x:v>9,000,000 / 8,000 Alex Norén (12) 50.24  Rolex Series</x:v>
      </x:c>
    </x:row>
    <x:row r="2331" ht="23" customHeight="1">
      <x:c r="A2331" s="8" t="str">
        <x:v>DP World Tour</x:v>
      </x:c>
      <x:c r="B2331" s="11" t="n">
        <x:v>2025</x:v>
      </x:c>
      <x:c r="C2331" s="8" t="str">
        <x:v>FedEx Open de France</x:v>
      </x:c>
      <x:c r="D2331" s="11" t="str">
        <x:v>USD</x:v>
      </x:c>
      <x:c r="E2331" s="13" t="n">
        <x:v>3250000</x:v>
      </x:c>
      <x:c r="F2331" s="8" t="str">
        <x:v>official_calendar_matched</x:v>
      </x:c>
      <x:c r="G2331" s="8" t="str">
        <x:v>Michael Kim (1)</x:v>
      </x:c>
      <x:c r="H2331" s="8" t="str"/>
      <x:c r="I2331" s="8" t="str">
        <x:v>https://www.europeantour.com/dpworld-tour/schedule/2025/</x:v>
      </x:c>
      <x:c r="J2331" s="8" t="str">
        <x:v>3,250,000 / 5,000 Michael Kim (1) 25.90  </x:v>
      </x:c>
    </x:row>
    <x:row r="2332" ht="23" customHeight="1">
      <x:c r="A2332" s="8" t="str">
        <x:v>DP World Tour</x:v>
      </x:c>
      <x:c r="B2332" s="11" t="n">
        <x:v>2025</x:v>
      </x:c>
      <x:c r="C2332" s="8" t="str">
        <x:v>Alfred Dunhill Links Championship</x:v>
      </x:c>
      <x:c r="D2332" s="11" t="str">
        <x:v>USD</x:v>
      </x:c>
      <x:c r="E2332" s="13" t="n">
        <x:v>5000000</x:v>
      </x:c>
      <x:c r="F2332" s="8" t="str">
        <x:v>official_calendar_matched</x:v>
      </x:c>
      <x:c r="G2332" s="8" t="str">
        <x:v>Robert MacIntyre (4)</x:v>
      </x:c>
      <x:c r="H2332" s="8" t="str"/>
      <x:c r="I2332" s="8" t="str">
        <x:v>https://www.europeantour.com/dpworld-tour/schedule/2025/</x:v>
      </x:c>
      <x:c r="J2332" s="8" t="str">
        <x:v>5,000,000 / 5,000 Robert MacIntyre (4) 33.87  </x:v>
      </x:c>
    </x:row>
    <x:row r="2333" ht="23" customHeight="1">
      <x:c r="A2333" s="8" t="str">
        <x:v>DP World Tour</x:v>
      </x:c>
      <x:c r="B2333" s="11" t="n">
        <x:v>2025</x:v>
      </x:c>
      <x:c r="C2333" s="8" t="str">
        <x:v>Open de España</x:v>
      </x:c>
      <x:c r="D2333" s="11" t="str">
        <x:v>USD</x:v>
      </x:c>
      <x:c r="E2333" s="13" t="n">
        <x:v>3250000</x:v>
      </x:c>
      <x:c r="F2333" s="8" t="str">
        <x:v>official_calendar_matched</x:v>
      </x:c>
      <x:c r="G2333" s="8" t="str">
        <x:v>Marco Penge (3)</x:v>
      </x:c>
      <x:c r="H2333" s="8" t="str"/>
      <x:c r="I2333" s="8" t="str">
        <x:v>https://www.europeantour.com/dpworld-tour/schedule/2025/</x:v>
      </x:c>
      <x:c r="J2333" s="8" t="str">
        <x:v>3,250,000 / 5,000 Marco Penge (3) 28.00  </x:v>
      </x:c>
    </x:row>
    <x:row r="2334" ht="23" customHeight="1">
      <x:c r="A2334" s="8" t="str">
        <x:v>DP World Tour</x:v>
      </x:c>
      <x:c r="B2334" s="11" t="n">
        <x:v>2025</x:v>
      </x:c>
      <x:c r="C2334" s="8" t="str">
        <x:v>DP World India Championship</x:v>
      </x:c>
      <x:c r="D2334" s="11" t="str">
        <x:v>USD</x:v>
      </x:c>
      <x:c r="E2334" s="13" t="n">
        <x:v>4000000</x:v>
      </x:c>
      <x:c r="F2334" s="8" t="str">
        <x:v>official_calendar_matched</x:v>
      </x:c>
      <x:c r="G2334" s="8" t="str">
        <x:v>Tommy Fleetwood (8)</x:v>
      </x:c>
      <x:c r="H2334" s="8" t="str"/>
      <x:c r="I2334" s="8" t="str">
        <x:v>https://www.europeantour.com/dpworld-tour/schedule/2025/</x:v>
      </x:c>
      <x:c r="J2334" s="8" t="str">
        <x:v>4,000,000 / 5,000 Tommy Fleetwood (8) 25.51 PGTI New tournament</x:v>
      </x:c>
    </x:row>
    <x:row r="2335" ht="23" customHeight="1">
      <x:c r="A2335" s="8" t="str">
        <x:v>DP World Tour</x:v>
      </x:c>
      <x:c r="B2335" s="11" t="n">
        <x:v>2025</x:v>
      </x:c>
      <x:c r="C2335" s="8" t="str">
        <x:v>Genesis Championship</x:v>
      </x:c>
      <x:c r="D2335" s="11" t="str">
        <x:v>USD</x:v>
      </x:c>
      <x:c r="E2335" s="13" t="n">
        <x:v>4000000</x:v>
      </x:c>
      <x:c r="F2335" s="8" t="str">
        <x:v>official_calendar_matched</x:v>
      </x:c>
      <x:c r="G2335" s="8" t="str">
        <x:v>Lee Jung-hwan (1)</x:v>
      </x:c>
      <x:c r="H2335" s="8" t="str"/>
      <x:c r="I2335" s="8" t="str">
        <x:v>https://www.europeantour.com/dpworld-tour/schedule/2025/</x:v>
      </x:c>
      <x:c r="J2335" s="8" t="str">
        <x:v>4,000,000 / 5,000 Lee Jung-hwan (1) 21.25 KOR </x:v>
      </x:c>
    </x:row>
    <x:row r="2336" ht="23" customHeight="1">
      <x:c r="A2336" s="8" t="str">
        <x:v>DP World Tour</x:v>
      </x:c>
      <x:c r="B2336" s="11" t="n">
        <x:v>2025</x:v>
      </x:c>
      <x:c r="C2336" s="8" t="str">
        <x:v>Abu Dhabi HSBC Championship</x:v>
      </x:c>
      <x:c r="D2336" s="11" t="str">
        <x:v>USD</x:v>
      </x:c>
      <x:c r="E2336" s="13" t="n">
        <x:v>9000000</x:v>
      </x:c>
      <x:c r="F2336" s="8" t="str">
        <x:v>official_calendar_matched</x:v>
      </x:c>
      <x:c r="G2336" s="8" t="str">
        <x:v>Aaron Rai (3)</x:v>
      </x:c>
      <x:c r="H2336" s="8" t="str"/>
      <x:c r="I2336" s="8" t="str">
        <x:v>https://www.europeantour.com/dpworld-tour/schedule/2025/</x:v>
      </x:c>
      <x:c r="J2336" s="8" t="str">
        <x:v>9,000,000 / 9,000 Aaron Rai (3) 35.62  Playoff event[d]</x:v>
      </x:c>
    </x:row>
    <x:row r="2337" ht="23" customHeight="1">
      <x:c r="A2337" s="8" t="str">
        <x:v>DP World Tour</x:v>
      </x:c>
      <x:c r="B2337" s="11" t="n">
        <x:v>2025</x:v>
      </x:c>
      <x:c r="C2337" s="8" t="str">
        <x:v>DP World Tour Championship</x:v>
      </x:c>
      <x:c r="D2337" s="11" t="str">
        <x:v>USD</x:v>
      </x:c>
      <x:c r="E2337" s="13" t="n">
        <x:v>10000000</x:v>
      </x:c>
      <x:c r="F2337" s="8" t="str">
        <x:v>official_calendar_matched</x:v>
      </x:c>
      <x:c r="G2337" s="8" t="str">
        <x:v>Matt Fitzpatrick (10)</x:v>
      </x:c>
      <x:c r="H2337" s="8" t="str"/>
      <x:c r="I2337" s="8" t="str">
        <x:v>https://www.europeantour.com/dpworld-tour/schedule/2025/</x:v>
      </x:c>
      <x:c r="J2337" s="8" t="str">
        <x:v>10,000,000 / 12,000 Matt Fitzpatrick (10) 32.20  Playoff event[d]</x:v>
      </x:c>
    </x:row>
    <x:row r="2338" ht="23" customHeight="1">
      <x:c r="A2338" s="8" t="str">
        <x:v>KLPGA</x:v>
      </x:c>
      <x:c r="B2338" s="11" t="n">
        <x:v>2025</x:v>
      </x:c>
      <x:c r="C2338" s="8" t="str">
        <x:v>블루캐니언 레이디스 챔피언십</x:v>
      </x:c>
      <x:c r="D2338" s="11" t="str">
        <x:v>USD</x:v>
      </x:c>
      <x:c r="E2338" s="13" t="n">
        <x:v>800000</x:v>
      </x:c>
      <x:c r="F2338" s="8" t="str">
        <x:v>official schedule original currency reconstruction</x:v>
      </x:c>
      <x:c r="G2338" s="8" t="str"/>
      <x:c r="H2338" s="8" t="str"/>
      <x:c r="I2338" s="8" t="str">
        <x:v>https://klpga.co.kr/web/schedule/schedulePdf</x:v>
      </x:c>
      <x:c r="J2338" s="8" t="str">
        <x:v>公式全日程から正規31件を分離。WEMIX・下部・QT・台湾別大会を除外。送金監査ではない</x:v>
      </x:c>
    </x:row>
    <x:row r="2339" ht="23" customHeight="1">
      <x:c r="A2339" s="8" t="str">
        <x:v>KLPGA</x:v>
      </x:c>
      <x:c r="B2339" s="11" t="n">
        <x:v>2025</x:v>
      </x:c>
      <x:c r="C2339" s="8" t="str">
        <x:v>두산건설 We’ve 챔피언십</x:v>
      </x:c>
      <x:c r="D2339" s="11" t="str">
        <x:v>KRW</x:v>
      </x:c>
      <x:c r="E2339" s="13" t="n">
        <x:v>1200000000</x:v>
      </x:c>
      <x:c r="F2339" s="8" t="str">
        <x:v>official schedule original currency reconstruction</x:v>
      </x:c>
      <x:c r="G2339" s="8" t="str"/>
      <x:c r="H2339" s="8" t="str"/>
      <x:c r="I2339" s="8" t="str">
        <x:v>https://klpga.co.kr/web/schedule/schedulePdf</x:v>
      </x:c>
      <x:c r="J2339" s="8" t="str">
        <x:v>公式全日程から正規31件を分離。WEMIX・下部・QT・台湾別大会を除外。送金監査ではない</x:v>
      </x:c>
    </x:row>
    <x:row r="2340" ht="23" customHeight="1">
      <x:c r="A2340" s="8" t="str">
        <x:v>KLPGA</x:v>
      </x:c>
      <x:c r="B2340" s="11" t="n">
        <x:v>2025</x:v>
      </x:c>
      <x:c r="C2340" s="8" t="str">
        <x:v>iM금융오픈 2025</x:v>
      </x:c>
      <x:c r="D2340" s="11" t="str">
        <x:v>KRW</x:v>
      </x:c>
      <x:c r="E2340" s="13" t="n">
        <x:v>1000000000</x:v>
      </x:c>
      <x:c r="F2340" s="8" t="str">
        <x:v>official schedule original currency reconstruction</x:v>
      </x:c>
      <x:c r="G2340" s="8" t="str"/>
      <x:c r="H2340" s="8" t="str"/>
      <x:c r="I2340" s="8" t="str">
        <x:v>https://klpga.co.kr/web/schedule/schedulePdf</x:v>
      </x:c>
      <x:c r="J2340" s="8" t="str">
        <x:v>公式全日程から正規31件を分離。WEMIX・下部・QT・台湾別大会を除外。送金監査ではない</x:v>
      </x:c>
    </x:row>
    <x:row r="2341" ht="23" customHeight="1">
      <x:c r="A2341" s="8" t="str">
        <x:v>KLPGA</x:v>
      </x:c>
      <x:c r="B2341" s="11" t="n">
        <x:v>2025</x:v>
      </x:c>
      <x:c r="C2341" s="8" t="str">
        <x:v>넥센 · 세인트나인 마스터즈 2025</x:v>
      </x:c>
      <x:c r="D2341" s="11" t="str">
        <x:v>KRW</x:v>
      </x:c>
      <x:c r="E2341" s="13" t="n">
        <x:v>900000000</x:v>
      </x:c>
      <x:c r="F2341" s="8" t="str">
        <x:v>official schedule original currency reconstruction</x:v>
      </x:c>
      <x:c r="G2341" s="8" t="str"/>
      <x:c r="H2341" s="8" t="str"/>
      <x:c r="I2341" s="8" t="str">
        <x:v>https://klpga.co.kr/web/schedule/schedulePdf</x:v>
      </x:c>
      <x:c r="J2341" s="8" t="str">
        <x:v>公式全日程から正規31件を分離。WEMIX・下部・QT・台湾別大会を除外。送金監査ではない</x:v>
      </x:c>
    </x:row>
    <x:row r="2342" ht="23" customHeight="1">
      <x:c r="A2342" s="8" t="str">
        <x:v>KLPGA</x:v>
      </x:c>
      <x:c r="B2342" s="11" t="n">
        <x:v>2025</x:v>
      </x:c>
      <x:c r="C2342" s="8" t="str">
        <x:v>덕신EPC 챔피언십</x:v>
      </x:c>
      <x:c r="D2342" s="11" t="str">
        <x:v>KRW</x:v>
      </x:c>
      <x:c r="E2342" s="13" t="n">
        <x:v>1000000000</x:v>
      </x:c>
      <x:c r="F2342" s="8" t="str">
        <x:v>official schedule original currency reconstruction</x:v>
      </x:c>
      <x:c r="G2342" s="8" t="str"/>
      <x:c r="H2342" s="8" t="str"/>
      <x:c r="I2342" s="8" t="str">
        <x:v>https://klpga.co.kr/web/schedule/schedulePdf</x:v>
      </x:c>
      <x:c r="J2342" s="8" t="str">
        <x:v>公式全日程から正規31件を分離。WEMIX・下部・QT・台湾別大会を除外。送金監査ではない</x:v>
      </x:c>
    </x:row>
    <x:row r="2343" ht="23" customHeight="1">
      <x:c r="A2343" s="8" t="str">
        <x:v>KLPGA</x:v>
      </x:c>
      <x:c r="B2343" s="11" t="n">
        <x:v>2025</x:v>
      </x:c>
      <x:c r="C2343" s="8" t="str">
        <x:v>크리스에프앤씨 제47회 KLPGA 챔피언십</x:v>
      </x:c>
      <x:c r="D2343" s="11" t="str">
        <x:v>KRW</x:v>
      </x:c>
      <x:c r="E2343" s="13" t="n">
        <x:v>1300000000</x:v>
      </x:c>
      <x:c r="F2343" s="8" t="str">
        <x:v>official schedule original currency reconstruction</x:v>
      </x:c>
      <x:c r="G2343" s="8" t="str"/>
      <x:c r="H2343" s="8" t="str"/>
      <x:c r="I2343" s="8" t="str">
        <x:v>https://klpga.co.kr/web/schedule/schedulePdf</x:v>
      </x:c>
      <x:c r="J2343" s="8" t="str">
        <x:v>公式全日程から正規31件を分離。WEMIX・下部・QT・台湾別大会を除外。送金監査ではない</x:v>
      </x:c>
    </x:row>
    <x:row r="2344" ht="23" customHeight="1">
      <x:c r="A2344" s="8" t="str">
        <x:v>KLPGA</x:v>
      </x:c>
      <x:c r="B2344" s="11" t="n">
        <x:v>2025</x:v>
      </x:c>
      <x:c r="C2344" s="8" t="str">
        <x:v>2025 NH투자증권 레이디스 챔피언십</x:v>
      </x:c>
      <x:c r="D2344" s="11" t="str">
        <x:v>KRW</x:v>
      </x:c>
      <x:c r="E2344" s="13" t="n">
        <x:v>1000000000</x:v>
      </x:c>
      <x:c r="F2344" s="8" t="str">
        <x:v>official schedule original currency reconstruction</x:v>
      </x:c>
      <x:c r="G2344" s="8" t="str"/>
      <x:c r="H2344" s="8" t="str"/>
      <x:c r="I2344" s="8" t="str">
        <x:v>https://klpga.co.kr/web/schedule/schedulePdf</x:v>
      </x:c>
      <x:c r="J2344" s="8" t="str">
        <x:v>公式全日程から正規31件を分離。WEMIX・下部・QT・台湾別大会を除外。送金監査ではない</x:v>
      </x:c>
    </x:row>
    <x:row r="2345" ht="23" customHeight="1">
      <x:c r="A2345" s="8" t="str">
        <x:v>KLPGA</x:v>
      </x:c>
      <x:c r="B2345" s="11" t="n">
        <x:v>2025</x:v>
      </x:c>
      <x:c r="C2345" s="8" t="str">
        <x:v>제17회 두산 매치플레이</x:v>
      </x:c>
      <x:c r="D2345" s="11" t="str">
        <x:v>KRW</x:v>
      </x:c>
      <x:c r="E2345" s="13" t="n">
        <x:v>1000000000</x:v>
      </x:c>
      <x:c r="F2345" s="8" t="str">
        <x:v>official schedule original currency reconstruction</x:v>
      </x:c>
      <x:c r="G2345" s="8" t="str"/>
      <x:c r="H2345" s="8" t="str"/>
      <x:c r="I2345" s="8" t="str">
        <x:v>https://klpga.co.kr/web/schedule/schedulePdf</x:v>
      </x:c>
      <x:c r="J2345" s="8" t="str">
        <x:v>公式全日程から正規31件を分離。WEMIX・下部・QT・台湾別大会を除外。送金監査ではない</x:v>
      </x:c>
    </x:row>
    <x:row r="2346" ht="23" customHeight="1">
      <x:c r="A2346" s="8" t="str">
        <x:v>KLPGA</x:v>
      </x:c>
      <x:c r="B2346" s="11" t="n">
        <x:v>2025</x:v>
      </x:c>
      <x:c r="C2346" s="8" t="str">
        <x:v>제13회 E1 채리티 오픈</x:v>
      </x:c>
      <x:c r="D2346" s="11" t="str">
        <x:v>KRW</x:v>
      </x:c>
      <x:c r="E2346" s="13" t="n">
        <x:v>1000000000</x:v>
      </x:c>
      <x:c r="F2346" s="8" t="str">
        <x:v>official schedule original currency reconstruction</x:v>
      </x:c>
      <x:c r="G2346" s="8" t="str"/>
      <x:c r="H2346" s="8" t="str"/>
      <x:c r="I2346" s="8" t="str">
        <x:v>https://klpga.co.kr/web/schedule/schedulePdf</x:v>
      </x:c>
      <x:c r="J2346" s="8" t="str">
        <x:v>公式全日程から正規31件を分離。WEMIX・下部・QT・台湾別大会を除外。送金監査ではない</x:v>
      </x:c>
    </x:row>
    <x:row r="2347" ht="23" customHeight="1">
      <x:c r="A2347" s="8" t="str">
        <x:v>KLPGA</x:v>
      </x:c>
      <x:c r="B2347" s="11" t="n">
        <x:v>2025</x:v>
      </x:c>
      <x:c r="C2347" s="8" t="str">
        <x:v>Sh수협은행 MBN 여자오픈</x:v>
      </x:c>
      <x:c r="D2347" s="11" t="str">
        <x:v>KRW</x:v>
      </x:c>
      <x:c r="E2347" s="13" t="n">
        <x:v>1000000000</x:v>
      </x:c>
      <x:c r="F2347" s="8" t="str">
        <x:v>official schedule original currency reconstruction</x:v>
      </x:c>
      <x:c r="G2347" s="8" t="str"/>
      <x:c r="H2347" s="8" t="str"/>
      <x:c r="I2347" s="8" t="str">
        <x:v>https://klpga.co.kr/web/schedule/schedulePdf</x:v>
      </x:c>
      <x:c r="J2347" s="8" t="str">
        <x:v>公式全日程から正規31件を分離。WEMIX・下部・QT・台湾別大会を除外。送金監査ではない</x:v>
      </x:c>
    </x:row>
    <x:row r="2348" ht="23" customHeight="1">
      <x:c r="A2348" s="8" t="str">
        <x:v>KLPGA</x:v>
      </x:c>
      <x:c r="B2348" s="11" t="n">
        <x:v>2025</x:v>
      </x:c>
      <x:c r="C2348" s="8" t="str">
        <x:v>2025 셀트리온 퀸즈 마스터즈</x:v>
      </x:c>
      <x:c r="D2348" s="11" t="str">
        <x:v>KRW</x:v>
      </x:c>
      <x:c r="E2348" s="13" t="n">
        <x:v>1200000000</x:v>
      </x:c>
      <x:c r="F2348" s="8" t="str">
        <x:v>official schedule original currency reconstruction</x:v>
      </x:c>
      <x:c r="G2348" s="8" t="str"/>
      <x:c r="H2348" s="8" t="str"/>
      <x:c r="I2348" s="8" t="str">
        <x:v>https://klpga.co.kr/web/schedule/schedulePdf</x:v>
      </x:c>
      <x:c r="J2348" s="8" t="str">
        <x:v>公式全日程から正規31件を分離。WEMIX・下部・QT・台湾別大会を除外。送金監査ではない</x:v>
      </x:c>
    </x:row>
    <x:row r="2349" ht="23" customHeight="1">
      <x:c r="A2349" s="8" t="str">
        <x:v>KLPGA</x:v>
      </x:c>
      <x:c r="B2349" s="11" t="n">
        <x:v>2025</x:v>
      </x:c>
      <x:c r="C2349" s="8" t="str">
        <x:v>DB그룹 제39회 한국여자오픈골프선수권대회</x:v>
      </x:c>
      <x:c r="D2349" s="11" t="str">
        <x:v>KRW</x:v>
      </x:c>
      <x:c r="E2349" s="13" t="n">
        <x:v>1200000000</x:v>
      </x:c>
      <x:c r="F2349" s="8" t="str">
        <x:v>official schedule original currency reconstruction</x:v>
      </x:c>
      <x:c r="G2349" s="8" t="str"/>
      <x:c r="H2349" s="8" t="str"/>
      <x:c r="I2349" s="8" t="str">
        <x:v>https://klpga.co.kr/web/schedule/schedulePdf</x:v>
      </x:c>
      <x:c r="J2349" s="8" t="str">
        <x:v>公式全日程から正規31件を分離。WEMIX・下部・QT・台湾別大会を除外。送金監査ではない</x:v>
      </x:c>
    </x:row>
    <x:row r="2350" ht="23" customHeight="1">
      <x:c r="A2350" s="8" t="str">
        <x:v>KLPGA</x:v>
      </x:c>
      <x:c r="B2350" s="11" t="n">
        <x:v>2025</x:v>
      </x:c>
      <x:c r="C2350" s="8" t="str">
        <x:v>더헤븐 마스터즈</x:v>
      </x:c>
      <x:c r="D2350" s="11" t="str">
        <x:v>KRW</x:v>
      </x:c>
      <x:c r="E2350" s="13" t="n">
        <x:v>1000000000</x:v>
      </x:c>
      <x:c r="F2350" s="8" t="str">
        <x:v>official schedule original currency reconstruction</x:v>
      </x:c>
      <x:c r="G2350" s="8" t="str"/>
      <x:c r="H2350" s="8" t="str"/>
      <x:c r="I2350" s="8" t="str">
        <x:v>https://klpga.co.kr/web/schedule/schedulePdf</x:v>
      </x:c>
      <x:c r="J2350" s="8" t="str">
        <x:v>公式全日程から正規31件を分離。WEMIX・下部・QT・台湾別大会を除外。送金監査ではない</x:v>
      </x:c>
    </x:row>
    <x:row r="2351" ht="23" customHeight="1">
      <x:c r="A2351" s="8" t="str">
        <x:v>KLPGA</x:v>
      </x:c>
      <x:c r="B2351" s="11" t="n">
        <x:v>2025</x:v>
      </x:c>
      <x:c r="C2351" s="8" t="str">
        <x:v>맥콜 · 모나 용평 오픈 with SBS Golf</x:v>
      </x:c>
      <x:c r="D2351" s="11" t="str">
        <x:v>KRW</x:v>
      </x:c>
      <x:c r="E2351" s="13" t="n">
        <x:v>1000000000</x:v>
      </x:c>
      <x:c r="F2351" s="8" t="str">
        <x:v>official schedule original currency reconstruction</x:v>
      </x:c>
      <x:c r="G2351" s="8" t="str"/>
      <x:c r="H2351" s="8" t="str"/>
      <x:c r="I2351" s="8" t="str">
        <x:v>https://klpga.co.kr/web/schedule/schedulePdf</x:v>
      </x:c>
      <x:c r="J2351" s="8" t="str">
        <x:v>公式全日程から正規31件を分離。WEMIX・下部・QT・台湾別大会を除外。送金監査ではない</x:v>
      </x:c>
    </x:row>
    <x:row r="2352" ht="23" customHeight="1">
      <x:c r="A2352" s="8" t="str">
        <x:v>KLPGA</x:v>
      </x:c>
      <x:c r="B2352" s="11" t="n">
        <x:v>2025</x:v>
      </x:c>
      <x:c r="C2352" s="8" t="str">
        <x:v>제15회 롯데 오픈</x:v>
      </x:c>
      <x:c r="D2352" s="11" t="str">
        <x:v>KRW</x:v>
      </x:c>
      <x:c r="E2352" s="13" t="n">
        <x:v>1200000000</x:v>
      </x:c>
      <x:c r="F2352" s="8" t="str">
        <x:v>official schedule original currency reconstruction</x:v>
      </x:c>
      <x:c r="G2352" s="8" t="str"/>
      <x:c r="H2352" s="8" t="str"/>
      <x:c r="I2352" s="8" t="str">
        <x:v>https://klpga.co.kr/web/schedule/schedulePdf</x:v>
      </x:c>
      <x:c r="J2352" s="8" t="str">
        <x:v>公式全日程から正規31件を分離。WEMIX・下部・QT・台湾別大会を除外。送金監査ではない</x:v>
      </x:c>
    </x:row>
    <x:row r="2353" ht="23" customHeight="1">
      <x:c r="A2353" s="8" t="str">
        <x:v>KLPGA</x:v>
      </x:c>
      <x:c r="B2353" s="11" t="n">
        <x:v>2025</x:v>
      </x:c>
      <x:c r="C2353" s="8" t="str">
        <x:v>하이원리조트 여자오픈 2025</x:v>
      </x:c>
      <x:c r="D2353" s="11" t="str">
        <x:v>KRW</x:v>
      </x:c>
      <x:c r="E2353" s="13" t="n">
        <x:v>1000000000</x:v>
      </x:c>
      <x:c r="F2353" s="8" t="str">
        <x:v>official schedule original currency reconstruction</x:v>
      </x:c>
      <x:c r="G2353" s="8" t="str"/>
      <x:c r="H2353" s="8" t="str"/>
      <x:c r="I2353" s="8" t="str">
        <x:v>https://klpga.co.kr/web/schedule/schedulePdf</x:v>
      </x:c>
      <x:c r="J2353" s="8" t="str">
        <x:v>公式全日程から正規31件を分離。WEMIX・下部・QT・台湾別大会を除外。送金監査ではない</x:v>
      </x:c>
    </x:row>
    <x:row r="2354" ht="23" customHeight="1">
      <x:c r="A2354" s="8" t="str">
        <x:v>KLPGA</x:v>
      </x:c>
      <x:c r="B2354" s="11" t="n">
        <x:v>2025</x:v>
      </x:c>
      <x:c r="C2354" s="8" t="str">
        <x:v>2025 오로라월드 레이디스 챔피언십</x:v>
      </x:c>
      <x:c r="D2354" s="11" t="str">
        <x:v>KRW</x:v>
      </x:c>
      <x:c r="E2354" s="13" t="n">
        <x:v>1000000000</x:v>
      </x:c>
      <x:c r="F2354" s="8" t="str">
        <x:v>official schedule original currency reconstruction</x:v>
      </x:c>
      <x:c r="G2354" s="8" t="str"/>
      <x:c r="H2354" s="8" t="str"/>
      <x:c r="I2354" s="8" t="str">
        <x:v>https://klpga.co.kr/web/schedule/schedulePdf</x:v>
      </x:c>
      <x:c r="J2354" s="8" t="str">
        <x:v>公式全日程から正規31件を分離。WEMIX・下部・QT・台湾別大会を除外。送金監査ではない</x:v>
      </x:c>
    </x:row>
    <x:row r="2355" ht="23" customHeight="1">
      <x:c r="A2355" s="8" t="str">
        <x:v>KLPGA</x:v>
      </x:c>
      <x:c r="B2355" s="11" t="n">
        <x:v>2025</x:v>
      </x:c>
      <x:c r="C2355" s="8" t="str">
        <x:v>제12회 제주삼다수 마스터스</x:v>
      </x:c>
      <x:c r="D2355" s="11" t="str">
        <x:v>KRW</x:v>
      </x:c>
      <x:c r="E2355" s="13" t="n">
        <x:v>1000000000</x:v>
      </x:c>
      <x:c r="F2355" s="8" t="str">
        <x:v>official schedule original currency reconstruction</x:v>
      </x:c>
      <x:c r="G2355" s="8" t="str"/>
      <x:c r="H2355" s="8" t="str"/>
      <x:c r="I2355" s="8" t="str">
        <x:v>https://klpga.co.kr/web/schedule/schedulePdf</x:v>
      </x:c>
      <x:c r="J2355" s="8" t="str">
        <x:v>公式全日程から正規31件を分離。WEMIX・下部・QT・台湾別大会を除外。送金監査ではない</x:v>
      </x:c>
    </x:row>
    <x:row r="2356" ht="23" customHeight="1">
      <x:c r="A2356" s="8" t="str">
        <x:v>KLPGA</x:v>
      </x:c>
      <x:c r="B2356" s="11" t="n">
        <x:v>2025</x:v>
      </x:c>
      <x:c r="C2356" s="8" t="str">
        <x:v>메디힐 · 한국일보 챔피언십</x:v>
      </x:c>
      <x:c r="D2356" s="11" t="str">
        <x:v>KRW</x:v>
      </x:c>
      <x:c r="E2356" s="13" t="n">
        <x:v>1000000000</x:v>
      </x:c>
      <x:c r="F2356" s="8" t="str">
        <x:v>official schedule original currency reconstruction</x:v>
      </x:c>
      <x:c r="G2356" s="8" t="str"/>
      <x:c r="H2356" s="8" t="str"/>
      <x:c r="I2356" s="8" t="str">
        <x:v>https://klpga.co.kr/web/schedule/schedulePdf</x:v>
      </x:c>
      <x:c r="J2356" s="8" t="str">
        <x:v>公式全日程から正規31件を分離。WEMIX・下部・QT・台湾別大会を除外。送金監査ではない</x:v>
      </x:c>
    </x:row>
    <x:row r="2357" ht="23" customHeight="1">
      <x:c r="A2357" s="8" t="str">
        <x:v>KLPGA</x:v>
      </x:c>
      <x:c r="B2357" s="11" t="n">
        <x:v>2025</x:v>
      </x:c>
      <x:c r="C2357" s="8" t="str">
        <x:v>BC카드 · 한경 레이디스컵 2025</x:v>
      </x:c>
      <x:c r="D2357" s="11" t="str">
        <x:v>KRW</x:v>
      </x:c>
      <x:c r="E2357" s="13" t="n">
        <x:v>1500000000</x:v>
      </x:c>
      <x:c r="F2357" s="8" t="str">
        <x:v>official schedule original currency reconstruction</x:v>
      </x:c>
      <x:c r="G2357" s="8" t="str"/>
      <x:c r="H2357" s="8" t="str"/>
      <x:c r="I2357" s="8" t="str">
        <x:v>https://klpga.co.kr/web/schedule/schedulePdf</x:v>
      </x:c>
      <x:c r="J2357" s="8" t="str">
        <x:v>公式全日程から正規31件を分離。WEMIX・下部・QT・台湾別大会を除外。送金監査ではない</x:v>
      </x:c>
    </x:row>
    <x:row r="2358" ht="23" customHeight="1">
      <x:c r="A2358" s="8" t="str">
        <x:v>KLPGA</x:v>
      </x:c>
      <x:c r="B2358" s="11" t="n">
        <x:v>2025</x:v>
      </x:c>
      <x:c r="C2358" s="8" t="str">
        <x:v>제14회 KG 레이디스 오픈</x:v>
      </x:c>
      <x:c r="D2358" s="11" t="str">
        <x:v>KRW</x:v>
      </x:c>
      <x:c r="E2358" s="13" t="n">
        <x:v>1000000000</x:v>
      </x:c>
      <x:c r="F2358" s="8" t="str">
        <x:v>official schedule original currency reconstruction</x:v>
      </x:c>
      <x:c r="G2358" s="8" t="str"/>
      <x:c r="H2358" s="8" t="str"/>
      <x:c r="I2358" s="8" t="str">
        <x:v>https://klpga.co.kr/web/schedule/schedulePdf</x:v>
      </x:c>
      <x:c r="J2358" s="8" t="str">
        <x:v>公式全日程から正規31件を分離。WEMIX・下部・QT・台湾別大会を除外。送金監査ではない</x:v>
      </x:c>
    </x:row>
    <x:row r="2359" ht="23" customHeight="1">
      <x:c r="A2359" s="8" t="str">
        <x:v>KLPGA</x:v>
      </x:c>
      <x:c r="B2359" s="11" t="n">
        <x:v>2025</x:v>
      </x:c>
      <x:c r="C2359" s="8" t="str">
        <x:v>KB금융 스타챔피언십</x:v>
      </x:c>
      <x:c r="D2359" s="11" t="str">
        <x:v>KRW</x:v>
      </x:c>
      <x:c r="E2359" s="13" t="n">
        <x:v>1500000000</x:v>
      </x:c>
      <x:c r="F2359" s="8" t="str">
        <x:v>official schedule original currency reconstruction</x:v>
      </x:c>
      <x:c r="G2359" s="8" t="str"/>
      <x:c r="H2359" s="8" t="str"/>
      <x:c r="I2359" s="8" t="str">
        <x:v>https://klpga.co.kr/web/schedule/schedulePdf</x:v>
      </x:c>
      <x:c r="J2359" s="8" t="str">
        <x:v>公式全日程から正規31件を分離。WEMIX・下部・QT・台湾別大会を除外。送金監査ではない</x:v>
      </x:c>
    </x:row>
    <x:row r="2360" ht="23" customHeight="1">
      <x:c r="A2360" s="8" t="str">
        <x:v>KLPGA</x:v>
      </x:c>
      <x:c r="B2360" s="11" t="n">
        <x:v>2025</x:v>
      </x:c>
      <x:c r="C2360" s="8" t="str">
        <x:v>OK저축은행 읏맨 오픈</x:v>
      </x:c>
      <x:c r="D2360" s="11" t="str">
        <x:v>KRW</x:v>
      </x:c>
      <x:c r="E2360" s="13" t="n">
        <x:v>1000000000</x:v>
      </x:c>
      <x:c r="F2360" s="8" t="str">
        <x:v>official schedule original currency reconstruction</x:v>
      </x:c>
      <x:c r="G2360" s="8" t="str"/>
      <x:c r="H2360" s="8" t="str"/>
      <x:c r="I2360" s="8" t="str">
        <x:v>https://klpga.co.kr/web/schedule/schedulePdf</x:v>
      </x:c>
      <x:c r="J2360" s="8" t="str">
        <x:v>公式全日程から正規31件を分離。WEMIX・下部・QT・台湾別大会を除外。送金監査ではない</x:v>
      </x:c>
    </x:row>
    <x:row r="2361" ht="23" customHeight="1">
      <x:c r="A2361" s="8" t="str">
        <x:v>KLPGA</x:v>
      </x:c>
      <x:c r="B2361" s="11" t="n">
        <x:v>2025</x:v>
      </x:c>
      <x:c r="C2361" s="8" t="str">
        <x:v>하나금융그룹 챔피언십</x:v>
      </x:c>
      <x:c r="D2361" s="11" t="str">
        <x:v>KRW</x:v>
      </x:c>
      <x:c r="E2361" s="13" t="n">
        <x:v>1500000000</x:v>
      </x:c>
      <x:c r="F2361" s="8" t="str">
        <x:v>official schedule original currency reconstruction</x:v>
      </x:c>
      <x:c r="G2361" s="8" t="str"/>
      <x:c r="H2361" s="8" t="str"/>
      <x:c r="I2361" s="8" t="str">
        <x:v>https://klpga.co.kr/web/schedule/schedulePdf</x:v>
      </x:c>
      <x:c r="J2361" s="8" t="str">
        <x:v>公式全日程から正規31件を分離。WEMIX・下部・QT・台湾別大会を除外。送金監査ではない</x:v>
      </x:c>
    </x:row>
    <x:row r="2362" ht="23" customHeight="1">
      <x:c r="A2362" s="8" t="str">
        <x:v>KLPGA</x:v>
      </x:c>
      <x:c r="B2362" s="11" t="n">
        <x:v>2025</x:v>
      </x:c>
      <x:c r="C2362" s="8" t="str">
        <x:v>제25회 하이트진로 챔피언십</x:v>
      </x:c>
      <x:c r="D2362" s="11" t="str">
        <x:v>KRW</x:v>
      </x:c>
      <x:c r="E2362" s="13" t="n">
        <x:v>1500000000</x:v>
      </x:c>
      <x:c r="F2362" s="8" t="str">
        <x:v>official schedule original currency reconstruction</x:v>
      </x:c>
      <x:c r="G2362" s="8" t="str"/>
      <x:c r="H2362" s="8" t="str"/>
      <x:c r="I2362" s="8" t="str">
        <x:v>https://klpga.co.kr/web/schedule/schedulePdf</x:v>
      </x:c>
      <x:c r="J2362" s="8" t="str">
        <x:v>公式全日程から正規31件を分離。WEMIX・下部・QT・台湾別大会を除外。送金監査ではない</x:v>
      </x:c>
    </x:row>
    <x:row r="2363" ht="23" customHeight="1">
      <x:c r="A2363" s="8" t="str">
        <x:v>KLPGA</x:v>
      </x:c>
      <x:c r="B2363" s="11" t="n">
        <x:v>2025</x:v>
      </x:c>
      <x:c r="C2363" s="8" t="str">
        <x:v>2025 동부건설 · 한국토지신탁 챔피언십</x:v>
      </x:c>
      <x:c r="D2363" s="11" t="str">
        <x:v>KRW</x:v>
      </x:c>
      <x:c r="E2363" s="13" t="n">
        <x:v>1000000000</x:v>
      </x:c>
      <x:c r="F2363" s="8" t="str">
        <x:v>official schedule original currency reconstruction</x:v>
      </x:c>
      <x:c r="G2363" s="8" t="str"/>
      <x:c r="H2363" s="8" t="str"/>
      <x:c r="I2363" s="8" t="str">
        <x:v>https://klpga.co.kr/web/schedule/schedulePdf</x:v>
      </x:c>
      <x:c r="J2363" s="8" t="str">
        <x:v>公式全日程から正規31件を分離。WEMIX・下部・QT・台湾別大会を除外。送金監査ではない</x:v>
      </x:c>
    </x:row>
    <x:row r="2364" ht="23" customHeight="1">
      <x:c r="A2364" s="8" t="str">
        <x:v>KLPGA</x:v>
      </x:c>
      <x:c r="B2364" s="11" t="n">
        <x:v>2025</x:v>
      </x:c>
      <x:c r="C2364" s="8" t="str">
        <x:v>K-FOOD 놀부·화미 마스터즈</x:v>
      </x:c>
      <x:c r="D2364" s="11" t="str">
        <x:v>KRW</x:v>
      </x:c>
      <x:c r="E2364" s="13" t="n">
        <x:v>1200000000</x:v>
      </x:c>
      <x:c r="F2364" s="8" t="str">
        <x:v>official schedule original currency reconstruction</x:v>
      </x:c>
      <x:c r="G2364" s="8" t="str"/>
      <x:c r="H2364" s="8" t="str"/>
      <x:c r="I2364" s="8" t="str">
        <x:v>https://klpga.co.kr/web/schedule/schedulePdf</x:v>
      </x:c>
      <x:c r="J2364" s="8" t="str">
        <x:v>公式全日程から正規31件を分離。WEMIX・下部・QT・台湾別大会を除外。送金監査ではない</x:v>
      </x:c>
    </x:row>
    <x:row r="2365" ht="23" customHeight="1">
      <x:c r="A2365" s="8" t="str">
        <x:v>KLPGA</x:v>
      </x:c>
      <x:c r="B2365" s="11" t="n">
        <x:v>2025</x:v>
      </x:c>
      <x:c r="C2365" s="8" t="str">
        <x:v>상상인 · 한경 와우넷 오픈 2025</x:v>
      </x:c>
      <x:c r="D2365" s="11" t="str">
        <x:v>KRW</x:v>
      </x:c>
      <x:c r="E2365" s="13" t="n">
        <x:v>1200000000</x:v>
      </x:c>
      <x:c r="F2365" s="8" t="str">
        <x:v>official schedule original currency reconstruction</x:v>
      </x:c>
      <x:c r="G2365" s="8" t="str"/>
      <x:c r="H2365" s="8" t="str"/>
      <x:c r="I2365" s="8" t="str">
        <x:v>https://klpga.co.kr/web/schedule/schedulePdf</x:v>
      </x:c>
      <x:c r="J2365" s="8" t="str">
        <x:v>公式全日程から正規31件を分離。WEMIX・下部・QT・台湾別大会を除外。送金監査ではない</x:v>
      </x:c>
    </x:row>
    <x:row r="2366" ht="23" customHeight="1">
      <x:c r="A2366" s="8" t="str">
        <x:v>KLPGA</x:v>
      </x:c>
      <x:c r="B2366" s="11" t="n">
        <x:v>2025</x:v>
      </x:c>
      <x:c r="C2366" s="8" t="str">
        <x:v>광남일보 · 해피니스 오픈</x:v>
      </x:c>
      <x:c r="D2366" s="11" t="str">
        <x:v>KRW</x:v>
      </x:c>
      <x:c r="E2366" s="13" t="n">
        <x:v>1000000000</x:v>
      </x:c>
      <x:c r="F2366" s="8" t="str">
        <x:v>official schedule original currency reconstruction</x:v>
      </x:c>
      <x:c r="G2366" s="8" t="str"/>
      <x:c r="H2366" s="8" t="str"/>
      <x:c r="I2366" s="8" t="str">
        <x:v>https://klpga.co.kr/web/schedule/schedulePdf</x:v>
      </x:c>
      <x:c r="J2366" s="8" t="str">
        <x:v>公式全日程から正規31件を分離。WEMIX・下部・QT・台湾別大会を除外。送金監査ではない</x:v>
      </x:c>
    </x:row>
    <x:row r="2367" ht="23" customHeight="1">
      <x:c r="A2367" s="8" t="str">
        <x:v>KLPGA</x:v>
      </x:c>
      <x:c r="B2367" s="11" t="n">
        <x:v>2025</x:v>
      </x:c>
      <x:c r="C2367" s="8" t="str">
        <x:v>S-OIL 챔피언십 2025</x:v>
      </x:c>
      <x:c r="D2367" s="11" t="str">
        <x:v>KRW</x:v>
      </x:c>
      <x:c r="E2367" s="13" t="n">
        <x:v>1000000000</x:v>
      </x:c>
      <x:c r="F2367" s="8" t="str">
        <x:v>official schedule original currency reconstruction</x:v>
      </x:c>
      <x:c r="G2367" s="8" t="str"/>
      <x:c r="H2367" s="8" t="str"/>
      <x:c r="I2367" s="8" t="str">
        <x:v>https://klpga.co.kr/web/schedule/schedulePdf</x:v>
      </x:c>
      <x:c r="J2367" s="8" t="str">
        <x:v>公式全日程から正規31件を分離。WEMIX・下部・QT・台湾別大会を除外。送金監査ではない</x:v>
      </x:c>
    </x:row>
    <x:row r="2368" ht="23" customHeight="1">
      <x:c r="A2368" s="8" t="str">
        <x:v>KLPGA</x:v>
      </x:c>
      <x:c r="B2368" s="11" t="n">
        <x:v>2025</x:v>
      </x:c>
      <x:c r="C2368" s="8" t="str">
        <x:v>대보 하우스디 챔피언십</x:v>
      </x:c>
      <x:c r="D2368" s="11" t="str">
        <x:v>KRW</x:v>
      </x:c>
      <x:c r="E2368" s="13" t="n">
        <x:v>1000000000</x:v>
      </x:c>
      <x:c r="F2368" s="8" t="str">
        <x:v>official schedule original currency reconstruction</x:v>
      </x:c>
      <x:c r="G2368" s="8" t="str"/>
      <x:c r="H2368" s="8" t="str"/>
      <x:c r="I2368" s="8" t="str">
        <x:v>https://klpga.co.kr/web/schedule/schedulePdf</x:v>
      </x:c>
      <x:c r="J2368" s="8" t="str">
        <x:v>公式全日程から正規31件を分離。WEMIX・下部・QT・台湾別大会を除外。送金監査ではない</x:v>
      </x:c>
    </x:row>
    <x:row r="2369">
      <x:c r="A2369" s="8"/>
      <x:c r="B2369" s="8"/>
      <x:c r="C2369" s="8"/>
      <x:c r="D2369" s="8"/>
      <x:c r="E2369" s="8"/>
      <x:c r="F2369" s="8"/>
      <x:c r="G2369" s="8"/>
      <x:c r="H2369" s="8"/>
      <x:c r="I2369" s="8"/>
      <x:c r="J2369" s="8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2" hidden="0" customWidth="1"/>
    <x:col min="2" max="2" width="10" hidden="0" customWidth="1"/>
    <x:col min="3" max="3" width="14" hidden="0" customWidth="1"/>
    <x:col min="4" max="4" width="36" hidden="0" customWidth="1"/>
    <x:col min="5" max="5" width="10" hidden="0" customWidth="1"/>
    <x:col min="6" max="6" width="22" hidden="0" customWidth="1"/>
    <x:col min="7" max="7" width="23" hidden="0" customWidth="1"/>
    <x:col min="8" max="8" width="3" hidden="0" customWidth="1"/>
    <x:col min="9" max="9" width="110" hidden="0" customWidth="1"/>
    <x:col min="10" max="10" width="110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  <x:c r="J1" s="8"/>
    </x:row>
    <x:row r="2">
      <x:c r="A2" s="9" t="str">
        <x:v>選手別の掲載原行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10" t="str">
        <x:v>各原表の全掲載行を保存。PGA2019/LPGAはGDO等の二次資料を含み、公式会員母集団の一致は未確定。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 ht="30" customHeight="1">
      <x:c r="A4" s="7" t="str">
        <x:v>ツアー</x:v>
      </x:c>
      <x:c r="B4" s="7" t="str">
        <x:v>年</x:v>
      </x:c>
      <x:c r="C4" s="7" t="str">
        <x:v>原表順位</x:v>
      </x:c>
      <x:c r="D4" s="7" t="str">
        <x:v>選手名</x:v>
      </x:c>
      <x:c r="E4" s="7" t="str">
        <x:v>通貨</x:v>
      </x:c>
      <x:c r="F4" s="7" t="str">
        <x:v>年間獲得賞金</x:v>
      </x:c>
      <x:c r="G4" s="7" t="str">
        <x:v>出場数（取得分）</x:v>
      </x:c>
      <x:c r="H4" s="7" t="str"/>
      <x:c r="I4" s="7" t="str">
        <x:v>出典URL</x:v>
      </x:c>
      <x:c r="J4" s="7" t="str">
        <x:v>対象範囲</x:v>
      </x:c>
    </x:row>
    <x:row r="5" ht="23" customHeight="1">
      <x:c r="A5" s="8" t="str">
        <x:v>JGTO</x:v>
      </x:c>
      <x:c r="B5" s="11" t="n">
        <x:v>2016</x:v>
      </x:c>
      <x:c r="C5" s="11" t="n">
        <x:v>1</x:v>
      </x:c>
      <x:c r="D5" s="8" t="str">
        <x:v>池田 勇太</x:v>
      </x:c>
      <x:c r="E5" s="11" t="str">
        <x:v>JPY</x:v>
      </x:c>
      <x:c r="F5" s="13" t="n">
        <x:v>207901567</x:v>
      </x:c>
      <x:c r="G5" s="8" t="n">
        <x:v>25</x:v>
      </x:c>
      <x:c r="H5" s="8" t="str"/>
      <x:c r="I5" s="8" t="str">
        <x:v>https://www.jgto.org/stats/tour/money_ranking_all?year=2016&amp;page=1</x:v>
      </x:c>
      <x:c r="J5" s="8" t="str">
        <x:v>official ranked money earners incl eligible overseas majors; not all entrants</x:v>
      </x:c>
    </x:row>
    <x:row r="6" ht="23" customHeight="1">
      <x:c r="A6" s="8" t="str">
        <x:v>JGTO</x:v>
      </x:c>
      <x:c r="B6" s="11" t="n">
        <x:v>2016</x:v>
      </x:c>
      <x:c r="C6" s="11" t="n">
        <x:v>2</x:v>
      </x:c>
      <x:c r="D6" s="8" t="str">
        <x:v>谷原 秀人</x:v>
      </x:c>
      <x:c r="E6" s="11" t="str">
        <x:v>JPY</x:v>
      </x:c>
      <x:c r="F6" s="13" t="n">
        <x:v>171902867</x:v>
      </x:c>
      <x:c r="G6" s="8" t="n">
        <x:v>22</x:v>
      </x:c>
      <x:c r="H6" s="8" t="str"/>
      <x:c r="I6" s="8" t="str">
        <x:v>https://www.jgto.org/stats/tour/money_ranking_all?year=2016&amp;page=1</x:v>
      </x:c>
      <x:c r="J6" s="8" t="str">
        <x:v>official ranked money earners incl eligible overseas majors; not all entrants</x:v>
      </x:c>
    </x:row>
    <x:row r="7" ht="23" customHeight="1">
      <x:c r="A7" s="8" t="str">
        <x:v>JGTO</x:v>
      </x:c>
      <x:c r="B7" s="11" t="n">
        <x:v>2016</x:v>
      </x:c>
      <x:c r="C7" s="11" t="n">
        <x:v>3</x:v>
      </x:c>
      <x:c r="D7" s="8" t="str">
        <x:v>金 庚泰</x:v>
      </x:c>
      <x:c r="E7" s="11" t="str">
        <x:v>JPY</x:v>
      </x:c>
      <x:c r="F7" s="13" t="n">
        <x:v>113714688</x:v>
      </x:c>
      <x:c r="G7" s="8" t="n">
        <x:v>13</x:v>
      </x:c>
      <x:c r="H7" s="8" t="str"/>
      <x:c r="I7" s="8" t="str">
        <x:v>https://www.jgto.org/stats/tour/money_ranking_all?year=2016&amp;page=1</x:v>
      </x:c>
      <x:c r="J7" s="8" t="str">
        <x:v>official ranked money earners incl eligible overseas majors; not all entrants</x:v>
      </x:c>
    </x:row>
    <x:row r="8" ht="23" customHeight="1">
      <x:c r="A8" s="8" t="str">
        <x:v>JGTO</x:v>
      </x:c>
      <x:c r="B8" s="11" t="n">
        <x:v>2016</x:v>
      </x:c>
      <x:c r="C8" s="11" t="n">
        <x:v>4</x:v>
      </x:c>
      <x:c r="D8" s="8" t="str">
        <x:v>宋 永漢</x:v>
      </x:c>
      <x:c r="E8" s="11" t="str">
        <x:v>JPY</x:v>
      </x:c>
      <x:c r="F8" s="13" t="n">
        <x:v>91562130</x:v>
      </x:c>
      <x:c r="G8" s="8" t="n">
        <x:v>20</x:v>
      </x:c>
      <x:c r="H8" s="8" t="str"/>
      <x:c r="I8" s="8" t="str">
        <x:v>https://www.jgto.org/stats/tour/money_ranking_all?year=2016&amp;page=1</x:v>
      </x:c>
      <x:c r="J8" s="8" t="str">
        <x:v>official ranked money earners incl eligible overseas majors; not all entrants</x:v>
      </x:c>
    </x:row>
    <x:row r="9" ht="23" customHeight="1">
      <x:c r="A9" s="8" t="str">
        <x:v>JGTO</x:v>
      </x:c>
      <x:c r="B9" s="11" t="n">
        <x:v>2016</x:v>
      </x:c>
      <x:c r="C9" s="11" t="n">
        <x:v>5</x:v>
      </x:c>
      <x:c r="D9" s="8" t="str">
        <x:v>片岡 大育</x:v>
      </x:c>
      <x:c r="E9" s="11" t="str">
        <x:v>JPY</x:v>
      </x:c>
      <x:c r="F9" s="13" t="n">
        <x:v>86019113</x:v>
      </x:c>
      <x:c r="G9" s="8" t="n">
        <x:v>26</x:v>
      </x:c>
      <x:c r="H9" s="8" t="str"/>
      <x:c r="I9" s="8" t="str">
        <x:v>https://www.jgto.org/stats/tour/money_ranking_all?year=2016&amp;page=1</x:v>
      </x:c>
      <x:c r="J9" s="8" t="str">
        <x:v>official ranked money earners incl eligible overseas majors; not all entrants</x:v>
      </x:c>
    </x:row>
    <x:row r="10" ht="23" customHeight="1">
      <x:c r="A10" s="8" t="str">
        <x:v>JGTO</x:v>
      </x:c>
      <x:c r="B10" s="11" t="n">
        <x:v>2016</x:v>
      </x:c>
      <x:c r="C10" s="11" t="n">
        <x:v>6</x:v>
      </x:c>
      <x:c r="D10" s="8" t="str">
        <x:v>小平 智</x:v>
      </x:c>
      <x:c r="E10" s="11" t="str">
        <x:v>JPY</x:v>
      </x:c>
      <x:c r="F10" s="13" t="n">
        <x:v>83674671</x:v>
      </x:c>
      <x:c r="G10" s="8" t="n">
        <x:v>24</x:v>
      </x:c>
      <x:c r="H10" s="8" t="str"/>
      <x:c r="I10" s="8" t="str">
        <x:v>https://www.jgto.org/stats/tour/money_ranking_all?year=2016&amp;page=1</x:v>
      </x:c>
      <x:c r="J10" s="8" t="str">
        <x:v>official ranked money earners incl eligible overseas majors; not all entrants</x:v>
      </x:c>
    </x:row>
    <x:row r="11" ht="23" customHeight="1">
      <x:c r="A11" s="8" t="str">
        <x:v>JGTO</x:v>
      </x:c>
      <x:c r="B11" s="11" t="n">
        <x:v>2016</x:v>
      </x:c>
      <x:c r="C11" s="11" t="n">
        <x:v>7</x:v>
      </x:c>
      <x:c r="D11" s="8" t="str">
        <x:v>松山 英樹</x:v>
      </x:c>
      <x:c r="E11" s="11" t="str">
        <x:v>JPY</x:v>
      </x:c>
      <x:c r="F11" s="13" t="n">
        <x:v>80000000</x:v>
      </x:c>
      <x:c r="G11" s="8" t="n">
        <x:v>2</x:v>
      </x:c>
      <x:c r="H11" s="8" t="str"/>
      <x:c r="I11" s="8" t="str">
        <x:v>https://www.jgto.org/stats/tour/money_ranking_all?year=2016&amp;page=1</x:v>
      </x:c>
      <x:c r="J11" s="8" t="str">
        <x:v>official ranked money earners incl eligible overseas majors; not all entrants</x:v>
      </x:c>
    </x:row>
    <x:row r="12" ht="23" customHeight="1">
      <x:c r="A12" s="8" t="str">
        <x:v>JGTO</x:v>
      </x:c>
      <x:c r="B12" s="11" t="n">
        <x:v>2016</x:v>
      </x:c>
      <x:c r="C12" s="11" t="n">
        <x:v>8</x:v>
      </x:c>
      <x:c r="D12" s="8" t="str">
        <x:v>朴 相賢</x:v>
      </x:c>
      <x:c r="E12" s="11" t="str">
        <x:v>JPY</x:v>
      </x:c>
      <x:c r="F12" s="13" t="n">
        <x:v>77961852</x:v>
      </x:c>
      <x:c r="G12" s="8" t="n">
        <x:v>21</x:v>
      </x:c>
      <x:c r="H12" s="8" t="str"/>
      <x:c r="I12" s="8" t="str">
        <x:v>https://www.jgto.org/stats/tour/money_ranking_all?year=2016&amp;page=1</x:v>
      </x:c>
      <x:c r="J12" s="8" t="str">
        <x:v>official ranked money earners incl eligible overseas majors; not all entrants</x:v>
      </x:c>
    </x:row>
    <x:row r="13" ht="23" customHeight="1">
      <x:c r="A13" s="8" t="str">
        <x:v>JGTO</x:v>
      </x:c>
      <x:c r="B13" s="11" t="n">
        <x:v>2016</x:v>
      </x:c>
      <x:c r="C13" s="11" t="n">
        <x:v>9</x:v>
      </x:c>
      <x:c r="D13" s="8" t="str">
        <x:v>片山 晋呉</x:v>
      </x:c>
      <x:c r="E13" s="11" t="str">
        <x:v>JPY</x:v>
      </x:c>
      <x:c r="F13" s="13" t="n">
        <x:v>63219233</x:v>
      </x:c>
      <x:c r="G13" s="8" t="n">
        <x:v>23</x:v>
      </x:c>
      <x:c r="H13" s="8" t="str"/>
      <x:c r="I13" s="8" t="str">
        <x:v>https://www.jgto.org/stats/tour/money_ranking_all?year=2016&amp;page=1</x:v>
      </x:c>
      <x:c r="J13" s="8" t="str">
        <x:v>official ranked money earners incl eligible overseas majors; not all entrants</x:v>
      </x:c>
    </x:row>
    <x:row r="14" ht="23" customHeight="1">
      <x:c r="A14" s="8" t="str">
        <x:v>JGTO</x:v>
      </x:c>
      <x:c r="B14" s="11" t="n">
        <x:v>2016</x:v>
      </x:c>
      <x:c r="C14" s="11" t="n">
        <x:v>10</x:v>
      </x:c>
      <x:c r="D14" s="8" t="str">
        <x:v>今平 周吾</x:v>
      </x:c>
      <x:c r="E14" s="11" t="str">
        <x:v>JPY</x:v>
      </x:c>
      <x:c r="F14" s="13" t="n">
        <x:v>61603069</x:v>
      </x:c>
      <x:c r="G14" s="8" t="n">
        <x:v>23</x:v>
      </x:c>
      <x:c r="H14" s="8" t="str"/>
      <x:c r="I14" s="8" t="str">
        <x:v>https://www.jgto.org/stats/tour/money_ranking_all?year=2016&amp;page=1</x:v>
      </x:c>
      <x:c r="J14" s="8" t="str">
        <x:v>official ranked money earners incl eligible overseas majors; not all entrants</x:v>
      </x:c>
    </x:row>
    <x:row r="15" ht="23" customHeight="1">
      <x:c r="A15" s="8" t="str">
        <x:v>JGTO</x:v>
      </x:c>
      <x:c r="B15" s="11" t="n">
        <x:v>2016</x:v>
      </x:c>
      <x:c r="C15" s="11" t="n">
        <x:v>11</x:v>
      </x:c>
      <x:c r="D15" s="8" t="str">
        <x:v>Ｂ・ケネディ</x:v>
      </x:c>
      <x:c r="E15" s="11" t="str">
        <x:v>JPY</x:v>
      </x:c>
      <x:c r="F15" s="13" t="n">
        <x:v>55524605</x:v>
      </x:c>
      <x:c r="G15" s="8" t="n">
        <x:v>21</x:v>
      </x:c>
      <x:c r="H15" s="8" t="str"/>
      <x:c r="I15" s="8" t="str">
        <x:v>https://www.jgto.org/stats/tour/money_ranking_all?year=2016&amp;page=1</x:v>
      </x:c>
      <x:c r="J15" s="8" t="str">
        <x:v>official ranked money earners incl eligible overseas majors; not all entrants</x:v>
      </x:c>
    </x:row>
    <x:row r="16" ht="23" customHeight="1">
      <x:c r="A16" s="8" t="str">
        <x:v>JGTO</x:v>
      </x:c>
      <x:c r="B16" s="11" t="n">
        <x:v>2016</x:v>
      </x:c>
      <x:c r="C16" s="11" t="n">
        <x:v>12</x:v>
      </x:c>
      <x:c r="D16" s="8" t="str">
        <x:v>Ｍ・ヘンドリー</x:v>
      </x:c>
      <x:c r="E16" s="11" t="str">
        <x:v>JPY</x:v>
      </x:c>
      <x:c r="F16" s="13" t="n">
        <x:v>54054728</x:v>
      </x:c>
      <x:c r="G16" s="8" t="n">
        <x:v>18</x:v>
      </x:c>
      <x:c r="H16" s="8" t="str"/>
      <x:c r="I16" s="8" t="str">
        <x:v>https://www.jgto.org/stats/tour/money_ranking_all?year=2016&amp;page=1</x:v>
      </x:c>
      <x:c r="J16" s="8" t="str">
        <x:v>official ranked money earners incl eligible overseas majors; not all entrants</x:v>
      </x:c>
    </x:row>
    <x:row r="17" ht="23" customHeight="1">
      <x:c r="A17" s="8" t="str">
        <x:v>JGTO</x:v>
      </x:c>
      <x:c r="B17" s="11" t="n">
        <x:v>2016</x:v>
      </x:c>
      <x:c r="C17" s="11" t="n">
        <x:v>13</x:v>
      </x:c>
      <x:c r="D17" s="8" t="str">
        <x:v>武藤 俊憲</x:v>
      </x:c>
      <x:c r="E17" s="11" t="str">
        <x:v>JPY</x:v>
      </x:c>
      <x:c r="F17" s="13" t="n">
        <x:v>51292990</x:v>
      </x:c>
      <x:c r="G17" s="8" t="n">
        <x:v>24</x:v>
      </x:c>
      <x:c r="H17" s="8" t="str"/>
      <x:c r="I17" s="8" t="str">
        <x:v>https://www.jgto.org/stats/tour/money_ranking_all?year=2016&amp;page=1</x:v>
      </x:c>
      <x:c r="J17" s="8" t="str">
        <x:v>official ranked money earners incl eligible overseas majors; not all entrants</x:v>
      </x:c>
    </x:row>
    <x:row r="18" ht="23" customHeight="1">
      <x:c r="A18" s="8" t="str">
        <x:v>JGTO</x:v>
      </x:c>
      <x:c r="B18" s="11" t="n">
        <x:v>2016</x:v>
      </x:c>
      <x:c r="C18" s="11" t="n">
        <x:v>14</x:v>
      </x:c>
      <x:c r="D18" s="8" t="str">
        <x:v>宮本 勝昌</x:v>
      </x:c>
      <x:c r="E18" s="11" t="str">
        <x:v>JPY</x:v>
      </x:c>
      <x:c r="F18" s="13" t="n">
        <x:v>48093082</x:v>
      </x:c>
      <x:c r="G18" s="8" t="n">
        <x:v>26</x:v>
      </x:c>
      <x:c r="H18" s="8" t="str"/>
      <x:c r="I18" s="8" t="str">
        <x:v>https://www.jgto.org/stats/tour/money_ranking_all?year=2016&amp;page=1</x:v>
      </x:c>
      <x:c r="J18" s="8" t="str">
        <x:v>official ranked money earners incl eligible overseas majors; not all entrants</x:v>
      </x:c>
    </x:row>
    <x:row r="19" ht="23" customHeight="1">
      <x:c r="A19" s="8" t="str">
        <x:v>JGTO</x:v>
      </x:c>
      <x:c r="B19" s="11" t="n">
        <x:v>2016</x:v>
      </x:c>
      <x:c r="C19" s="11" t="n">
        <x:v>15</x:v>
      </x:c>
      <x:c r="D19" s="8" t="str">
        <x:v>藤本 佳則</x:v>
      </x:c>
      <x:c r="E19" s="11" t="str">
        <x:v>JPY</x:v>
      </x:c>
      <x:c r="F19" s="13" t="n">
        <x:v>47059237</x:v>
      </x:c>
      <x:c r="G19" s="8" t="n">
        <x:v>25</x:v>
      </x:c>
      <x:c r="H19" s="8" t="str"/>
      <x:c r="I19" s="8" t="str">
        <x:v>https://www.jgto.org/stats/tour/money_ranking_all?year=2016&amp;page=1</x:v>
      </x:c>
      <x:c r="J19" s="8" t="str">
        <x:v>official ranked money earners incl eligible overseas majors; not all entrants</x:v>
      </x:c>
    </x:row>
    <x:row r="20" ht="23" customHeight="1">
      <x:c r="A20" s="8" t="str">
        <x:v>JGTO</x:v>
      </x:c>
      <x:c r="B20" s="11" t="n">
        <x:v>2016</x:v>
      </x:c>
      <x:c r="C20" s="11" t="n">
        <x:v>16</x:v>
      </x:c>
      <x:c r="D20" s="8" t="str">
        <x:v>高山 忠洋</x:v>
      </x:c>
      <x:c r="E20" s="11" t="str">
        <x:v>JPY</x:v>
      </x:c>
      <x:c r="F20" s="13" t="n">
        <x:v>46976486</x:v>
      </x:c>
      <x:c r="G20" s="8" t="n">
        <x:v>25</x:v>
      </x:c>
      <x:c r="H20" s="8" t="str"/>
      <x:c r="I20" s="8" t="str">
        <x:v>https://www.jgto.org/stats/tour/money_ranking_all?year=2016&amp;page=1</x:v>
      </x:c>
      <x:c r="J20" s="8" t="str">
        <x:v>official ranked money earners incl eligible overseas majors; not all entrants</x:v>
      </x:c>
    </x:row>
    <x:row r="21" ht="23" customHeight="1">
      <x:c r="A21" s="8" t="str">
        <x:v>JGTO</x:v>
      </x:c>
      <x:c r="B21" s="11" t="n">
        <x:v>2016</x:v>
      </x:c>
      <x:c r="C21" s="11" t="n">
        <x:v>17</x:v>
      </x:c>
      <x:c r="D21" s="8" t="str">
        <x:v>李 京勲</x:v>
      </x:c>
      <x:c r="E21" s="11" t="str">
        <x:v>JPY</x:v>
      </x:c>
      <x:c r="F21" s="13" t="n">
        <x:v>46039800</x:v>
      </x:c>
      <x:c r="G21" s="8" t="n">
        <x:v>10</x:v>
      </x:c>
      <x:c r="H21" s="8" t="str"/>
      <x:c r="I21" s="8" t="str">
        <x:v>https://www.jgto.org/stats/tour/money_ranking_all?year=2016&amp;page=1</x:v>
      </x:c>
      <x:c r="J21" s="8" t="str">
        <x:v>official ranked money earners incl eligible overseas majors; not all entrants</x:v>
      </x:c>
    </x:row>
    <x:row r="22" ht="23" customHeight="1">
      <x:c r="A22" s="8" t="str">
        <x:v>JGTO</x:v>
      </x:c>
      <x:c r="B22" s="11" t="n">
        <x:v>2016</x:v>
      </x:c>
      <x:c r="C22" s="11" t="n">
        <x:v>18</x:v>
      </x:c>
      <x:c r="D22" s="8" t="str">
        <x:v>永野 竜太郎</x:v>
      </x:c>
      <x:c r="E22" s="11" t="str">
        <x:v>JPY</x:v>
      </x:c>
      <x:c r="F22" s="13" t="n">
        <x:v>45927502</x:v>
      </x:c>
      <x:c r="G22" s="8" t="n">
        <x:v>26</x:v>
      </x:c>
      <x:c r="H22" s="8" t="str"/>
      <x:c r="I22" s="8" t="str">
        <x:v>https://www.jgto.org/stats/tour/money_ranking_all?year=2016&amp;page=1</x:v>
      </x:c>
      <x:c r="J22" s="8" t="str">
        <x:v>official ranked money earners incl eligible overseas majors; not all entrants</x:v>
      </x:c>
    </x:row>
    <x:row r="23" ht="23" customHeight="1">
      <x:c r="A23" s="8" t="str">
        <x:v>JGTO</x:v>
      </x:c>
      <x:c r="B23" s="11" t="n">
        <x:v>2016</x:v>
      </x:c>
      <x:c r="C23" s="11" t="n">
        <x:v>19</x:v>
      </x:c>
      <x:c r="D23" s="8" t="str">
        <x:v>石川 遼</x:v>
      </x:c>
      <x:c r="E23" s="11" t="str">
        <x:v>JPY</x:v>
      </x:c>
      <x:c r="F23" s="13" t="n">
        <x:v>44371593</x:v>
      </x:c>
      <x:c r="G23" s="8" t="n">
        <x:v>6</x:v>
      </x:c>
      <x:c r="H23" s="8" t="str"/>
      <x:c r="I23" s="8" t="str">
        <x:v>https://www.jgto.org/stats/tour/money_ranking_all?year=2016&amp;page=1</x:v>
      </x:c>
      <x:c r="J23" s="8" t="str">
        <x:v>official ranked money earners incl eligible overseas majors; not all entrants</x:v>
      </x:c>
    </x:row>
    <x:row r="24" ht="23" customHeight="1">
      <x:c r="A24" s="8" t="str">
        <x:v>JGTO</x:v>
      </x:c>
      <x:c r="B24" s="11" t="n">
        <x:v>2016</x:v>
      </x:c>
      <x:c r="C24" s="11" t="n">
        <x:v>20</x:v>
      </x:c>
      <x:c r="D24" s="8" t="str">
        <x:v>宮里 優作</x:v>
      </x:c>
      <x:c r="E24" s="11" t="str">
        <x:v>JPY</x:v>
      </x:c>
      <x:c r="F24" s="13" t="n">
        <x:v>44166769</x:v>
      </x:c>
      <x:c r="G24" s="8" t="n">
        <x:v>26</x:v>
      </x:c>
      <x:c r="H24" s="8" t="str"/>
      <x:c r="I24" s="8" t="str">
        <x:v>https://www.jgto.org/stats/tour/money_ranking_all?year=2016&amp;page=1</x:v>
      </x:c>
      <x:c r="J24" s="8" t="str">
        <x:v>official ranked money earners incl eligible overseas majors; not all entrants</x:v>
      </x:c>
    </x:row>
    <x:row r="25" ht="23" customHeight="1">
      <x:c r="A25" s="8" t="str">
        <x:v>JGTO</x:v>
      </x:c>
      <x:c r="B25" s="11" t="n">
        <x:v>2016</x:v>
      </x:c>
      <x:c r="C25" s="11" t="n">
        <x:v>21</x:v>
      </x:c>
      <x:c r="D25" s="8" t="str">
        <x:v>Ｈ・Ｗ・リュー</x:v>
      </x:c>
      <x:c r="E25" s="11" t="str">
        <x:v>JPY</x:v>
      </x:c>
      <x:c r="F25" s="13" t="n">
        <x:v>43942039</x:v>
      </x:c>
      <x:c r="G25" s="8" t="n">
        <x:v>24</x:v>
      </x:c>
      <x:c r="H25" s="8" t="str"/>
      <x:c r="I25" s="8" t="str">
        <x:v>https://www.jgto.org/stats/tour/money_ranking_all?year=2016&amp;page=1</x:v>
      </x:c>
      <x:c r="J25" s="8" t="str">
        <x:v>official ranked money earners incl eligible overseas majors; not all entrants</x:v>
      </x:c>
    </x:row>
    <x:row r="26" ht="23" customHeight="1">
      <x:c r="A26" s="8" t="str">
        <x:v>JGTO</x:v>
      </x:c>
      <x:c r="B26" s="11" t="n">
        <x:v>2016</x:v>
      </x:c>
      <x:c r="C26" s="11" t="n">
        <x:v>22</x:v>
      </x:c>
      <x:c r="D26" s="8" t="str">
        <x:v>小田 孔明</x:v>
      </x:c>
      <x:c r="E26" s="11" t="str">
        <x:v>JPY</x:v>
      </x:c>
      <x:c r="F26" s="13" t="n">
        <x:v>43654025</x:v>
      </x:c>
      <x:c r="G26" s="8" t="n">
        <x:v>26</x:v>
      </x:c>
      <x:c r="H26" s="8" t="str"/>
      <x:c r="I26" s="8" t="str">
        <x:v>https://www.jgto.org/stats/tour/money_ranking_all?year=2016&amp;page=1</x:v>
      </x:c>
      <x:c r="J26" s="8" t="str">
        <x:v>official ranked money earners incl eligible overseas majors; not all entrants</x:v>
      </x:c>
    </x:row>
    <x:row r="27" ht="23" customHeight="1">
      <x:c r="A27" s="8" t="str">
        <x:v>JGTO</x:v>
      </x:c>
      <x:c r="B27" s="11" t="n">
        <x:v>2016</x:v>
      </x:c>
      <x:c r="C27" s="11" t="n">
        <x:v>23</x:v>
      </x:c>
      <x:c r="D27" s="8" t="str">
        <x:v>Ｂ・ジョーンズ</x:v>
      </x:c>
      <x:c r="E27" s="11" t="str">
        <x:v>JPY</x:v>
      </x:c>
      <x:c r="F27" s="13" t="n">
        <x:v>43580309</x:v>
      </x:c>
      <x:c r="G27" s="8" t="n">
        <x:v>22</x:v>
      </x:c>
      <x:c r="H27" s="8" t="str"/>
      <x:c r="I27" s="8" t="str">
        <x:v>https://www.jgto.org/stats/tour/money_ranking_all?year=2016&amp;page=1</x:v>
      </x:c>
      <x:c r="J27" s="8" t="str">
        <x:v>official ranked money earners incl eligible overseas majors; not all entrants</x:v>
      </x:c>
    </x:row>
    <x:row r="28" ht="23" customHeight="1">
      <x:c r="A28" s="8" t="str">
        <x:v>JGTO</x:v>
      </x:c>
      <x:c r="B28" s="11" t="n">
        <x:v>2016</x:v>
      </x:c>
      <x:c r="C28" s="11" t="n">
        <x:v>24</x:v>
      </x:c>
      <x:c r="D28" s="8" t="str">
        <x:v>朴 ジュンウォン</x:v>
      </x:c>
      <x:c r="E28" s="11" t="str">
        <x:v>JPY</x:v>
      </x:c>
      <x:c r="F28" s="13" t="n">
        <x:v>41200815</x:v>
      </x:c>
      <x:c r="G28" s="8" t="n">
        <x:v>19</x:v>
      </x:c>
      <x:c r="H28" s="8" t="str"/>
      <x:c r="I28" s="8" t="str">
        <x:v>https://www.jgto.org/stats/tour/money_ranking_all?year=2016&amp;page=1</x:v>
      </x:c>
      <x:c r="J28" s="8" t="str">
        <x:v>official ranked money earners incl eligible overseas majors; not all entrants</x:v>
      </x:c>
    </x:row>
    <x:row r="29" ht="23" customHeight="1">
      <x:c r="A29" s="8" t="str">
        <x:v>JGTO</x:v>
      </x:c>
      <x:c r="B29" s="11" t="n">
        <x:v>2016</x:v>
      </x:c>
      <x:c r="C29" s="11" t="n">
        <x:v>25</x:v>
      </x:c>
      <x:c r="D29" s="8" t="str">
        <x:v>Ｂ・ケプカ</x:v>
      </x:c>
      <x:c r="E29" s="11" t="str">
        <x:v>JPY</x:v>
      </x:c>
      <x:c r="F29" s="13" t="n">
        <x:v>40000000</x:v>
      </x:c>
      <x:c r="G29" s="8" t="n">
        <x:v>1</x:v>
      </x:c>
      <x:c r="H29" s="8" t="str"/>
      <x:c r="I29" s="8" t="str">
        <x:v>https://www.jgto.org/stats/tour/money_ranking_all?year=2016&amp;page=1</x:v>
      </x:c>
      <x:c r="J29" s="8" t="str">
        <x:v>official ranked money earners incl eligible overseas majors; not all entrants</x:v>
      </x:c>
    </x:row>
    <x:row r="30" ht="23" customHeight="1">
      <x:c r="A30" s="8" t="str">
        <x:v>JGTO</x:v>
      </x:c>
      <x:c r="B30" s="11" t="n">
        <x:v>2016</x:v>
      </x:c>
      <x:c r="C30" s="11" t="n">
        <x:v>26</x:v>
      </x:c>
      <x:c r="D30" s="8" t="str">
        <x:v>稲森 佑貴</x:v>
      </x:c>
      <x:c r="E30" s="11" t="str">
        <x:v>JPY</x:v>
      </x:c>
      <x:c r="F30" s="13" t="n">
        <x:v>39956809</x:v>
      </x:c>
      <x:c r="G30" s="8" t="n">
        <x:v>25</x:v>
      </x:c>
      <x:c r="H30" s="8" t="str"/>
      <x:c r="I30" s="8" t="str">
        <x:v>https://www.jgto.org/stats/tour/money_ranking_all?year=2016&amp;page=1</x:v>
      </x:c>
      <x:c r="J30" s="8" t="str">
        <x:v>official ranked money earners incl eligible overseas majors; not all entrants</x:v>
      </x:c>
    </x:row>
    <x:row r="31" ht="23" customHeight="1">
      <x:c r="A31" s="8" t="str">
        <x:v>JGTO</x:v>
      </x:c>
      <x:c r="B31" s="11" t="n">
        <x:v>2016</x:v>
      </x:c>
      <x:c r="C31" s="11" t="n">
        <x:v>27</x:v>
      </x:c>
      <x:c r="D31" s="8" t="str">
        <x:v>小池 一平</x:v>
      </x:c>
      <x:c r="E31" s="11" t="str">
        <x:v>JPY</x:v>
      </x:c>
      <x:c r="F31" s="13" t="n">
        <x:v>39879943</x:v>
      </x:c>
      <x:c r="G31" s="8" t="n">
        <x:v>26</x:v>
      </x:c>
      <x:c r="H31" s="8" t="str"/>
      <x:c r="I31" s="8" t="str">
        <x:v>https://www.jgto.org/stats/tour/money_ranking_all?year=2016&amp;page=1</x:v>
      </x:c>
      <x:c r="J31" s="8" t="str">
        <x:v>official ranked money earners incl eligible overseas majors; not all entrants</x:v>
      </x:c>
    </x:row>
    <x:row r="32" ht="23" customHeight="1">
      <x:c r="A32" s="8" t="str">
        <x:v>JGTO</x:v>
      </x:c>
      <x:c r="B32" s="11" t="n">
        <x:v>2016</x:v>
      </x:c>
      <x:c r="C32" s="11" t="n">
        <x:v>28</x:v>
      </x:c>
      <x:c r="D32" s="8" t="str">
        <x:v>塚田 よおすけ</x:v>
      </x:c>
      <x:c r="E32" s="11" t="str">
        <x:v>JPY</x:v>
      </x:c>
      <x:c r="F32" s="13" t="n">
        <x:v>39816934</x:v>
      </x:c>
      <x:c r="G32" s="8" t="n">
        <x:v>25</x:v>
      </x:c>
      <x:c r="H32" s="8" t="str"/>
      <x:c r="I32" s="8" t="str">
        <x:v>https://www.jgto.org/stats/tour/money_ranking_all?year=2016&amp;page=1</x:v>
      </x:c>
      <x:c r="J32" s="8" t="str">
        <x:v>official ranked money earners incl eligible overseas majors; not all entrants</x:v>
      </x:c>
    </x:row>
    <x:row r="33" ht="23" customHeight="1">
      <x:c r="A33" s="8" t="str">
        <x:v>JGTO</x:v>
      </x:c>
      <x:c r="B33" s="11" t="n">
        <x:v>2016</x:v>
      </x:c>
      <x:c r="C33" s="11" t="n">
        <x:v>29</x:v>
      </x:c>
      <x:c r="D33" s="8" t="str">
        <x:v>藤田 寛之</x:v>
      </x:c>
      <x:c r="E33" s="11" t="str">
        <x:v>JPY</x:v>
      </x:c>
      <x:c r="F33" s="13" t="n">
        <x:v>39712044</x:v>
      </x:c>
      <x:c r="G33" s="8" t="n">
        <x:v>26</x:v>
      </x:c>
      <x:c r="H33" s="8" t="str"/>
      <x:c r="I33" s="8" t="str">
        <x:v>https://www.jgto.org/stats/tour/money_ranking_all?year=2016&amp;page=1</x:v>
      </x:c>
      <x:c r="J33" s="8" t="str">
        <x:v>official ranked money earners incl eligible overseas majors; not all entrants</x:v>
      </x:c>
    </x:row>
    <x:row r="34" ht="23" customHeight="1">
      <x:c r="A34" s="8" t="str">
        <x:v>JGTO</x:v>
      </x:c>
      <x:c r="B34" s="11" t="n">
        <x:v>2016</x:v>
      </x:c>
      <x:c r="C34" s="11" t="n">
        <x:v>30</x:v>
      </x:c>
      <x:c r="D34" s="8" t="str">
        <x:v>金 亨成</x:v>
      </x:c>
      <x:c r="E34" s="11" t="str">
        <x:v>JPY</x:v>
      </x:c>
      <x:c r="F34" s="13" t="n">
        <x:v>38323830</x:v>
      </x:c>
      <x:c r="G34" s="8" t="n">
        <x:v>25</x:v>
      </x:c>
      <x:c r="H34" s="8" t="str"/>
      <x:c r="I34" s="8" t="str">
        <x:v>https://www.jgto.org/stats/tour/money_ranking_all?year=2016&amp;page=1</x:v>
      </x:c>
      <x:c r="J34" s="8" t="str">
        <x:v>official ranked money earners incl eligible overseas majors; not all entrants</x:v>
      </x:c>
    </x:row>
    <x:row r="35" ht="23" customHeight="1">
      <x:c r="A35" s="8" t="str">
        <x:v>JGTO</x:v>
      </x:c>
      <x:c r="B35" s="11" t="n">
        <x:v>2016</x:v>
      </x:c>
      <x:c r="C35" s="11" t="n">
        <x:v>31</x:v>
      </x:c>
      <x:c r="D35" s="8" t="str">
        <x:v>黄 重坤</x:v>
      </x:c>
      <x:c r="E35" s="11" t="str">
        <x:v>JPY</x:v>
      </x:c>
      <x:c r="F35" s="13" t="n">
        <x:v>35509333</x:v>
      </x:c>
      <x:c r="G35" s="8" t="n">
        <x:v>19</x:v>
      </x:c>
      <x:c r="H35" s="8" t="str"/>
      <x:c r="I35" s="8" t="str">
        <x:v>https://www.jgto.org/stats/tour/money_ranking_all?year=2016&amp;page=1</x:v>
      </x:c>
      <x:c r="J35" s="8" t="str">
        <x:v>official ranked money earners incl eligible overseas majors; not all entrants</x:v>
      </x:c>
    </x:row>
    <x:row r="36" ht="23" customHeight="1">
      <x:c r="A36" s="8" t="str">
        <x:v>JGTO</x:v>
      </x:c>
      <x:c r="B36" s="11" t="n">
        <x:v>2016</x:v>
      </x:c>
      <x:c r="C36" s="11" t="n">
        <x:v>32</x:v>
      </x:c>
      <x:c r="D36" s="8" t="str">
        <x:v>近藤 智弘</x:v>
      </x:c>
      <x:c r="E36" s="11" t="str">
        <x:v>JPY</x:v>
      </x:c>
      <x:c r="F36" s="13" t="n">
        <x:v>34850307</x:v>
      </x:c>
      <x:c r="G36" s="8" t="n">
        <x:v>23</x:v>
      </x:c>
      <x:c r="H36" s="8" t="str"/>
      <x:c r="I36" s="8" t="str">
        <x:v>https://www.jgto.org/stats/tour/money_ranking_all?year=2016&amp;page=1</x:v>
      </x:c>
      <x:c r="J36" s="8" t="str">
        <x:v>official ranked money earners incl eligible overseas majors; not all entrants</x:v>
      </x:c>
    </x:row>
    <x:row r="37" ht="23" customHeight="1">
      <x:c r="A37" s="8" t="str">
        <x:v>JGTO</x:v>
      </x:c>
      <x:c r="B37" s="11" t="n">
        <x:v>2016</x:v>
      </x:c>
      <x:c r="C37" s="11" t="n">
        <x:v>33</x:v>
      </x:c>
      <x:c r="D37" s="8" t="str">
        <x:v>市原 弘大</x:v>
      </x:c>
      <x:c r="E37" s="11" t="str">
        <x:v>JPY</x:v>
      </x:c>
      <x:c r="F37" s="13" t="n">
        <x:v>34644807</x:v>
      </x:c>
      <x:c r="G37" s="8" t="n">
        <x:v>24</x:v>
      </x:c>
      <x:c r="H37" s="8" t="str"/>
      <x:c r="I37" s="8" t="str">
        <x:v>https://www.jgto.org/stats/tour/money_ranking_all?year=2016&amp;page=1</x:v>
      </x:c>
      <x:c r="J37" s="8" t="str">
        <x:v>official ranked money earners incl eligible overseas majors; not all entrants</x:v>
      </x:c>
    </x:row>
    <x:row r="38" ht="23" customHeight="1">
      <x:c r="A38" s="8" t="str">
        <x:v>JGTO</x:v>
      </x:c>
      <x:c r="B38" s="11" t="n">
        <x:v>2016</x:v>
      </x:c>
      <x:c r="C38" s="11" t="n">
        <x:v>34</x:v>
      </x:c>
      <x:c r="D38" s="8" t="str">
        <x:v>矢野 東</x:v>
      </x:c>
      <x:c r="E38" s="11" t="str">
        <x:v>JPY</x:v>
      </x:c>
      <x:c r="F38" s="13" t="n">
        <x:v>34623195</x:v>
      </x:c>
      <x:c r="G38" s="8" t="n">
        <x:v>25</x:v>
      </x:c>
      <x:c r="H38" s="8" t="str"/>
      <x:c r="I38" s="8" t="str">
        <x:v>https://www.jgto.org/stats/tour/money_ranking_all?year=2016&amp;page=1</x:v>
      </x:c>
      <x:c r="J38" s="8" t="str">
        <x:v>official ranked money earners incl eligible overseas majors; not all entrants</x:v>
      </x:c>
    </x:row>
    <x:row r="39" ht="23" customHeight="1">
      <x:c r="A39" s="8" t="str">
        <x:v>JGTO</x:v>
      </x:c>
      <x:c r="B39" s="11" t="n">
        <x:v>2016</x:v>
      </x:c>
      <x:c r="C39" s="11" t="n">
        <x:v>35</x:v>
      </x:c>
      <x:c r="D39" s="8" t="str">
        <x:v>詹 世昌</x:v>
      </x:c>
      <x:c r="E39" s="11" t="str">
        <x:v>JPY</x:v>
      </x:c>
      <x:c r="F39" s="13" t="n">
        <x:v>34099093</x:v>
      </x:c>
      <x:c r="G39" s="8" t="n">
        <x:v>2</x:v>
      </x:c>
      <x:c r="H39" s="8" t="str"/>
      <x:c r="I39" s="8" t="str">
        <x:v>https://www.jgto.org/stats/tour/money_ranking_all?year=2016&amp;page=1</x:v>
      </x:c>
      <x:c r="J39" s="8" t="str">
        <x:v>official ranked money earners incl eligible overseas majors; not all entrants</x:v>
      </x:c>
    </x:row>
    <x:row r="40" ht="23" customHeight="1">
      <x:c r="A40" s="8" t="str">
        <x:v>JGTO</x:v>
      </x:c>
      <x:c r="B40" s="11" t="n">
        <x:v>2016</x:v>
      </x:c>
      <x:c r="C40" s="11" t="n">
        <x:v>36</x:v>
      </x:c>
      <x:c r="D40" s="8" t="str">
        <x:v>小林 伸太郎</x:v>
      </x:c>
      <x:c r="E40" s="11" t="str">
        <x:v>JPY</x:v>
      </x:c>
      <x:c r="F40" s="13" t="n">
        <x:v>33431975</x:v>
      </x:c>
      <x:c r="G40" s="8" t="n">
        <x:v>24</x:v>
      </x:c>
      <x:c r="H40" s="8" t="str"/>
      <x:c r="I40" s="8" t="str">
        <x:v>https://www.jgto.org/stats/tour/money_ranking_all?year=2016&amp;page=1</x:v>
      </x:c>
      <x:c r="J40" s="8" t="str">
        <x:v>official ranked money earners incl eligible overseas majors; not all entrants</x:v>
      </x:c>
    </x:row>
    <x:row r="41" ht="23" customHeight="1">
      <x:c r="A41" s="8" t="str">
        <x:v>JGTO</x:v>
      </x:c>
      <x:c r="B41" s="11" t="n">
        <x:v>2016</x:v>
      </x:c>
      <x:c r="C41" s="11" t="n">
        <x:v>37</x:v>
      </x:c>
      <x:c r="D41" s="8" t="str">
        <x:v>Ｔ・クロンパ</x:v>
      </x:c>
      <x:c r="E41" s="11" t="str">
        <x:v>JPY</x:v>
      </x:c>
      <x:c r="F41" s="13" t="n">
        <x:v>33350885</x:v>
      </x:c>
      <x:c r="G41" s="8" t="n">
        <x:v>22</x:v>
      </x:c>
      <x:c r="H41" s="8" t="str"/>
      <x:c r="I41" s="8" t="str">
        <x:v>https://www.jgto.org/stats/tour/money_ranking_all?year=2016&amp;page=1</x:v>
      </x:c>
      <x:c r="J41" s="8" t="str">
        <x:v>official ranked money earners incl eligible overseas majors; not all entrants</x:v>
      </x:c>
    </x:row>
    <x:row r="42" ht="23" customHeight="1">
      <x:c r="A42" s="8" t="str">
        <x:v>JGTO</x:v>
      </x:c>
      <x:c r="B42" s="11" t="n">
        <x:v>2016</x:v>
      </x:c>
      <x:c r="C42" s="11" t="n">
        <x:v>38</x:v>
      </x:c>
      <x:c r="D42" s="8" t="str">
        <x:v>趙 珉珪</x:v>
      </x:c>
      <x:c r="E42" s="11" t="str">
        <x:v>JPY</x:v>
      </x:c>
      <x:c r="F42" s="13" t="n">
        <x:v>32563056</x:v>
      </x:c>
      <x:c r="G42" s="8" t="n">
        <x:v>21</x:v>
      </x:c>
      <x:c r="H42" s="8" t="str"/>
      <x:c r="I42" s="8" t="str">
        <x:v>https://www.jgto.org/stats/tour/money_ranking_all?year=2016&amp;page=1</x:v>
      </x:c>
      <x:c r="J42" s="8" t="str">
        <x:v>official ranked money earners incl eligible overseas majors; not all entrants</x:v>
      </x:c>
    </x:row>
    <x:row r="43" ht="23" customHeight="1">
      <x:c r="A43" s="8" t="str">
        <x:v>JGTO</x:v>
      </x:c>
      <x:c r="B43" s="11" t="n">
        <x:v>2016</x:v>
      </x:c>
      <x:c r="C43" s="11" t="n">
        <x:v>39</x:v>
      </x:c>
      <x:c r="D43" s="8" t="str">
        <x:v>山下 和宏</x:v>
      </x:c>
      <x:c r="E43" s="11" t="str">
        <x:v>JPY</x:v>
      </x:c>
      <x:c r="F43" s="13" t="n">
        <x:v>31919125</x:v>
      </x:c>
      <x:c r="G43" s="8" t="n">
        <x:v>23</x:v>
      </x:c>
      <x:c r="H43" s="8" t="str"/>
      <x:c r="I43" s="8" t="str">
        <x:v>https://www.jgto.org/stats/tour/money_ranking_all?year=2016&amp;page=1</x:v>
      </x:c>
      <x:c r="J43" s="8" t="str">
        <x:v>official ranked money earners incl eligible overseas majors; not all entrants</x:v>
      </x:c>
    </x:row>
    <x:row r="44" ht="23" customHeight="1">
      <x:c r="A44" s="8" t="str">
        <x:v>JGTO</x:v>
      </x:c>
      <x:c r="B44" s="11" t="n">
        <x:v>2016</x:v>
      </x:c>
      <x:c r="C44" s="11" t="n">
        <x:v>40</x:v>
      </x:c>
      <x:c r="D44" s="8" t="str">
        <x:v>重永 亜斗夢</x:v>
      </x:c>
      <x:c r="E44" s="11" t="str">
        <x:v>JPY</x:v>
      </x:c>
      <x:c r="F44" s="13" t="n">
        <x:v>30413880</x:v>
      </x:c>
      <x:c r="G44" s="8" t="n">
        <x:v>22</x:v>
      </x:c>
      <x:c r="H44" s="8" t="str"/>
      <x:c r="I44" s="8" t="str">
        <x:v>https://www.jgto.org/stats/tour/money_ranking_all?year=2016&amp;page=1</x:v>
      </x:c>
      <x:c r="J44" s="8" t="str">
        <x:v>official ranked money earners incl eligible overseas majors; not all entrants</x:v>
      </x:c>
    </x:row>
    <x:row r="45" ht="23" customHeight="1">
      <x:c r="A45" s="8" t="str">
        <x:v>JGTO</x:v>
      </x:c>
      <x:c r="B45" s="11" t="n">
        <x:v>2016</x:v>
      </x:c>
      <x:c r="C45" s="11" t="n">
        <x:v>41</x:v>
      </x:c>
      <x:c r="D45" s="8" t="str">
        <x:v>大堀 裕次郎</x:v>
      </x:c>
      <x:c r="E45" s="11" t="str">
        <x:v>JPY</x:v>
      </x:c>
      <x:c r="F45" s="13" t="n">
        <x:v>29976937</x:v>
      </x:c>
      <x:c r="G45" s="8" t="n">
        <x:v>23</x:v>
      </x:c>
      <x:c r="H45" s="8" t="str"/>
      <x:c r="I45" s="8" t="str">
        <x:v>https://www.jgto.org/stats/tour/money_ranking_all?year=2016&amp;page=1</x:v>
      </x:c>
      <x:c r="J45" s="8" t="str">
        <x:v>official ranked money earners incl eligible overseas majors; not all entrants</x:v>
      </x:c>
    </x:row>
    <x:row r="46" ht="23" customHeight="1">
      <x:c r="A46" s="8" t="str">
        <x:v>JGTO</x:v>
      </x:c>
      <x:c r="B46" s="11" t="n">
        <x:v>2016</x:v>
      </x:c>
      <x:c r="C46" s="11" t="n">
        <x:v>42</x:v>
      </x:c>
      <x:c r="D46" s="8" t="str">
        <x:v>薗田 峻輔</x:v>
      </x:c>
      <x:c r="E46" s="11" t="str">
        <x:v>JPY</x:v>
      </x:c>
      <x:c r="F46" s="13" t="n">
        <x:v>29862563</x:v>
      </x:c>
      <x:c r="G46" s="8" t="n">
        <x:v>23</x:v>
      </x:c>
      <x:c r="H46" s="8" t="str"/>
      <x:c r="I46" s="8" t="str">
        <x:v>https://www.jgto.org/stats/tour/money_ranking_all?year=2016&amp;page=1</x:v>
      </x:c>
      <x:c r="J46" s="8" t="str">
        <x:v>official ranked money earners incl eligible overseas majors; not all entrants</x:v>
      </x:c>
    </x:row>
    <x:row r="47" ht="23" customHeight="1">
      <x:c r="A47" s="8" t="str">
        <x:v>JGTO</x:v>
      </x:c>
      <x:c r="B47" s="11" t="n">
        <x:v>2016</x:v>
      </x:c>
      <x:c r="C47" s="11" t="n">
        <x:v>43</x:v>
      </x:c>
      <x:c r="D47" s="8" t="str">
        <x:v>Ｓ・ノリス</x:v>
      </x:c>
      <x:c r="E47" s="11" t="str">
        <x:v>JPY</x:v>
      </x:c>
      <x:c r="F47" s="13" t="n">
        <x:v>29534371</x:v>
      </x:c>
      <x:c r="G47" s="8" t="n">
        <x:v>21</x:v>
      </x:c>
      <x:c r="H47" s="8" t="str"/>
      <x:c r="I47" s="8" t="str">
        <x:v>https://www.jgto.org/stats/tour/money_ranking_all?year=2016&amp;page=1</x:v>
      </x:c>
      <x:c r="J47" s="8" t="str">
        <x:v>official ranked money earners incl eligible overseas majors; not all entrants</x:v>
      </x:c>
    </x:row>
    <x:row r="48" ht="23" customHeight="1">
      <x:c r="A48" s="8" t="str">
        <x:v>JGTO</x:v>
      </x:c>
      <x:c r="B48" s="11" t="n">
        <x:v>2016</x:v>
      </x:c>
      <x:c r="C48" s="11" t="n">
        <x:v>44</x:v>
      </x:c>
      <x:c r="D48" s="8" t="str">
        <x:v>Ｓ・Ｈ・キム</x:v>
      </x:c>
      <x:c r="E48" s="11" t="str">
        <x:v>JPY</x:v>
      </x:c>
      <x:c r="F48" s="13" t="n">
        <x:v>28626130</x:v>
      </x:c>
      <x:c r="G48" s="8" t="n">
        <x:v>22</x:v>
      </x:c>
      <x:c r="H48" s="8" t="str"/>
      <x:c r="I48" s="8" t="str">
        <x:v>https://www.jgto.org/stats/tour/money_ranking_all?year=2016&amp;page=1</x:v>
      </x:c>
      <x:c r="J48" s="8" t="str">
        <x:v>official ranked money earners incl eligible overseas majors; not all entrants</x:v>
      </x:c>
    </x:row>
    <x:row r="49" ht="23" customHeight="1">
      <x:c r="A49" s="8" t="str">
        <x:v>JGTO</x:v>
      </x:c>
      <x:c r="B49" s="11" t="n">
        <x:v>2016</x:v>
      </x:c>
      <x:c r="C49" s="11" t="n">
        <x:v>45</x:v>
      </x:c>
      <x:c r="D49" s="8" t="str">
        <x:v>Ｗ・Ｊ・リー</x:v>
      </x:c>
      <x:c r="E49" s="11" t="str">
        <x:v>JPY</x:v>
      </x:c>
      <x:c r="F49" s="13" t="n">
        <x:v>27610993</x:v>
      </x:c>
      <x:c r="G49" s="8" t="n">
        <x:v>24</x:v>
      </x:c>
      <x:c r="H49" s="8" t="str"/>
      <x:c r="I49" s="8" t="str">
        <x:v>https://www.jgto.org/stats/tour/money_ranking_all?year=2016&amp;page=1</x:v>
      </x:c>
      <x:c r="J49" s="8" t="str">
        <x:v>official ranked money earners incl eligible overseas majors; not all entrants</x:v>
      </x:c>
    </x:row>
    <x:row r="50" ht="23" customHeight="1">
      <x:c r="A50" s="8" t="str">
        <x:v>JGTO</x:v>
      </x:c>
      <x:c r="B50" s="11" t="n">
        <x:v>2016</x:v>
      </x:c>
      <x:c r="C50" s="11" t="n">
        <x:v>46</x:v>
      </x:c>
      <x:c r="D50" s="8" t="str">
        <x:v>崔 虎星</x:v>
      </x:c>
      <x:c r="E50" s="11" t="str">
        <x:v>JPY</x:v>
      </x:c>
      <x:c r="F50" s="13" t="n">
        <x:v>26153285</x:v>
      </x:c>
      <x:c r="G50" s="8" t="n">
        <x:v>20</x:v>
      </x:c>
      <x:c r="H50" s="8" t="str"/>
      <x:c r="I50" s="8" t="str">
        <x:v>https://www.jgto.org/stats/tour/money_ranking_all?year=2016&amp;page=1</x:v>
      </x:c>
      <x:c r="J50" s="8" t="str">
        <x:v>official ranked money earners incl eligible overseas majors; not all entrants</x:v>
      </x:c>
    </x:row>
    <x:row r="51" ht="23" customHeight="1">
      <x:c r="A51" s="8" t="str">
        <x:v>JGTO</x:v>
      </x:c>
      <x:c r="B51" s="11" t="n">
        <x:v>2016</x:v>
      </x:c>
      <x:c r="C51" s="11" t="n">
        <x:v>47</x:v>
      </x:c>
      <x:c r="D51" s="8" t="str">
        <x:v>Ｓ・ハン</x:v>
      </x:c>
      <x:c r="E51" s="11" t="str">
        <x:v>JPY</x:v>
      </x:c>
      <x:c r="F51" s="13" t="n">
        <x:v>24237716</x:v>
      </x:c>
      <x:c r="G51" s="8" t="n">
        <x:v>18</x:v>
      </x:c>
      <x:c r="H51" s="8" t="str"/>
      <x:c r="I51" s="8" t="str">
        <x:v>https://www.jgto.org/stats/tour/money_ranking_all?year=2016&amp;page=1</x:v>
      </x:c>
      <x:c r="J51" s="8" t="str">
        <x:v>official ranked money earners incl eligible overseas majors; not all entrants</x:v>
      </x:c>
    </x:row>
    <x:row r="52" ht="23" customHeight="1">
      <x:c r="A52" s="8" t="str">
        <x:v>JGTO</x:v>
      </x:c>
      <x:c r="B52" s="11" t="n">
        <x:v>2016</x:v>
      </x:c>
      <x:c r="C52" s="11" t="n">
        <x:v>48</x:v>
      </x:c>
      <x:c r="D52" s="8" t="str">
        <x:v>趙 炳旻</x:v>
      </x:c>
      <x:c r="E52" s="11" t="str">
        <x:v>JPY</x:v>
      </x:c>
      <x:c r="F52" s="13" t="n">
        <x:v>23898663</x:v>
      </x:c>
      <x:c r="G52" s="8" t="n">
        <x:v>18</x:v>
      </x:c>
      <x:c r="H52" s="8" t="str"/>
      <x:c r="I52" s="8" t="str">
        <x:v>https://www.jgto.org/stats/tour/money_ranking_all?year=2016&amp;page=1</x:v>
      </x:c>
      <x:c r="J52" s="8" t="str">
        <x:v>official ranked money earners incl eligible overseas majors; not all entrants</x:v>
      </x:c>
    </x:row>
    <x:row r="53" ht="23" customHeight="1">
      <x:c r="A53" s="8" t="str">
        <x:v>JGTO</x:v>
      </x:c>
      <x:c r="B53" s="11" t="n">
        <x:v>2016</x:v>
      </x:c>
      <x:c r="C53" s="11" t="n">
        <x:v>49</x:v>
      </x:c>
      <x:c r="D53" s="8" t="str">
        <x:v>Ａ・ブランド</x:v>
      </x:c>
      <x:c r="E53" s="11" t="str">
        <x:v>JPY</x:v>
      </x:c>
      <x:c r="F53" s="13" t="n">
        <x:v>23438927</x:v>
      </x:c>
      <x:c r="G53" s="8" t="n">
        <x:v>20</x:v>
      </x:c>
      <x:c r="H53" s="8" t="str"/>
      <x:c r="I53" s="8" t="str">
        <x:v>https://www.jgto.org/stats/tour/money_ranking_all?year=2016&amp;page=1</x:v>
      </x:c>
      <x:c r="J53" s="8" t="str">
        <x:v>official ranked money earners incl eligible overseas majors; not all entrants</x:v>
      </x:c>
    </x:row>
    <x:row r="54" ht="23" customHeight="1">
      <x:c r="A54" s="8" t="str">
        <x:v>JGTO</x:v>
      </x:c>
      <x:c r="B54" s="11" t="n">
        <x:v>2016</x:v>
      </x:c>
      <x:c r="C54" s="11" t="n">
        <x:v>50</x:v>
      </x:c>
      <x:c r="D54" s="8" t="str">
        <x:v>手嶋 多一</x:v>
      </x:c>
      <x:c r="E54" s="11" t="str">
        <x:v>JPY</x:v>
      </x:c>
      <x:c r="F54" s="13" t="n">
        <x:v>23376839</x:v>
      </x:c>
      <x:c r="G54" s="8" t="n">
        <x:v>23</x:v>
      </x:c>
      <x:c r="H54" s="8" t="str"/>
      <x:c r="I54" s="8" t="str">
        <x:v>https://www.jgto.org/stats/tour/money_ranking_all?year=2016&amp;page=1</x:v>
      </x:c>
      <x:c r="J54" s="8" t="str">
        <x:v>official ranked money earners incl eligible overseas majors; not all entrants</x:v>
      </x:c>
    </x:row>
    <x:row r="55" ht="23" customHeight="1">
      <x:c r="A55" s="8" t="str">
        <x:v>JGTO</x:v>
      </x:c>
      <x:c r="B55" s="11" t="n">
        <x:v>2016</x:v>
      </x:c>
      <x:c r="C55" s="11" t="n">
        <x:v>51</x:v>
      </x:c>
      <x:c r="D55" s="8" t="str">
        <x:v>正岡 竜二</x:v>
      </x:c>
      <x:c r="E55" s="11" t="str">
        <x:v>JPY</x:v>
      </x:c>
      <x:c r="F55" s="13" t="n">
        <x:v>22751200</x:v>
      </x:c>
      <x:c r="G55" s="8" t="n">
        <x:v>18</x:v>
      </x:c>
      <x:c r="H55" s="8" t="str"/>
      <x:c r="I55" s="8" t="str">
        <x:v>https://www.jgto.org/stats/tour/money_ranking_all?year=2016&amp;page=2</x:v>
      </x:c>
      <x:c r="J55" s="8" t="str">
        <x:v>official ranked money earners incl eligible overseas majors; not all entrants</x:v>
      </x:c>
    </x:row>
    <x:row r="56" ht="23" customHeight="1">
      <x:c r="A56" s="8" t="str">
        <x:v>JGTO</x:v>
      </x:c>
      <x:c r="B56" s="11" t="n">
        <x:v>2016</x:v>
      </x:c>
      <x:c r="C56" s="11" t="n">
        <x:v>52</x:v>
      </x:c>
      <x:c r="D56" s="8" t="str">
        <x:v>小田 龍一</x:v>
      </x:c>
      <x:c r="E56" s="11" t="str">
        <x:v>JPY</x:v>
      </x:c>
      <x:c r="F56" s="13" t="n">
        <x:v>21012871</x:v>
      </x:c>
      <x:c r="G56" s="8" t="n">
        <x:v>25</x:v>
      </x:c>
      <x:c r="H56" s="8" t="str"/>
      <x:c r="I56" s="8" t="str">
        <x:v>https://www.jgto.org/stats/tour/money_ranking_all?year=2016&amp;page=2</x:v>
      </x:c>
      <x:c r="J56" s="8" t="str">
        <x:v>official ranked money earners incl eligible overseas majors; not all entrants</x:v>
      </x:c>
    </x:row>
    <x:row r="57" ht="23" customHeight="1">
      <x:c r="A57" s="8" t="str">
        <x:v>JGTO</x:v>
      </x:c>
      <x:c r="B57" s="11" t="n">
        <x:v>2016</x:v>
      </x:c>
      <x:c r="C57" s="11" t="n">
        <x:v>53</x:v>
      </x:c>
      <x:c r="D57" s="8" t="str">
        <x:v>Ｊ・パグンサン</x:v>
      </x:c>
      <x:c r="E57" s="11" t="str">
        <x:v>JPY</x:v>
      </x:c>
      <x:c r="F57" s="13" t="n">
        <x:v>20982485</x:v>
      </x:c>
      <x:c r="G57" s="8" t="n">
        <x:v>22</x:v>
      </x:c>
      <x:c r="H57" s="8" t="str"/>
      <x:c r="I57" s="8" t="str">
        <x:v>https://www.jgto.org/stats/tour/money_ranking_all?year=2016&amp;page=2</x:v>
      </x:c>
      <x:c r="J57" s="8" t="str">
        <x:v>official ranked money earners incl eligible overseas majors; not all entrants</x:v>
      </x:c>
    </x:row>
    <x:row r="58" ht="23" customHeight="1">
      <x:c r="A58" s="8" t="str">
        <x:v>JGTO</x:v>
      </x:c>
      <x:c r="B58" s="11" t="n">
        <x:v>2016</x:v>
      </x:c>
      <x:c r="C58" s="11" t="n">
        <x:v>54</x:v>
      </x:c>
      <x:c r="D58" s="8" t="str">
        <x:v>時松 源藏</x:v>
      </x:c>
      <x:c r="E58" s="11" t="str">
        <x:v>JPY</x:v>
      </x:c>
      <x:c r="F58" s="13" t="n">
        <x:v>20980449</x:v>
      </x:c>
      <x:c r="G58" s="8" t="n">
        <x:v>16</x:v>
      </x:c>
      <x:c r="H58" s="8" t="str"/>
      <x:c r="I58" s="8" t="str">
        <x:v>https://www.jgto.org/stats/tour/money_ranking_all?year=2016&amp;page=2</x:v>
      </x:c>
      <x:c r="J58" s="8" t="str">
        <x:v>official ranked money earners incl eligible overseas majors; not all entrants</x:v>
      </x:c>
    </x:row>
    <x:row r="59" ht="23" customHeight="1">
      <x:c r="A59" s="8" t="str">
        <x:v>JGTO</x:v>
      </x:c>
      <x:c r="B59" s="11" t="n">
        <x:v>2016</x:v>
      </x:c>
      <x:c r="C59" s="11" t="n">
        <x:v>55</x:v>
      </x:c>
      <x:c r="D59" s="8" t="str">
        <x:v>Ｋ・バーンズ</x:v>
      </x:c>
      <x:c r="E59" s="11" t="str">
        <x:v>JPY</x:v>
      </x:c>
      <x:c r="F59" s="13" t="n">
        <x:v>20506328</x:v>
      </x:c>
      <x:c r="G59" s="8" t="n">
        <x:v>19</x:v>
      </x:c>
      <x:c r="H59" s="8" t="str"/>
      <x:c r="I59" s="8" t="str">
        <x:v>https://www.jgto.org/stats/tour/money_ranking_all?year=2016&amp;page=2</x:v>
      </x:c>
      <x:c r="J59" s="8" t="str">
        <x:v>official ranked money earners incl eligible overseas majors; not all entrants</x:v>
      </x:c>
    </x:row>
    <x:row r="60" ht="23" customHeight="1">
      <x:c r="A60" s="8" t="str">
        <x:v>JGTO</x:v>
      </x:c>
      <x:c r="B60" s="11" t="n">
        <x:v>2016</x:v>
      </x:c>
      <x:c r="C60" s="11" t="n">
        <x:v>56</x:v>
      </x:c>
      <x:c r="D60" s="8" t="str">
        <x:v>川村 昌弘</x:v>
      </x:c>
      <x:c r="E60" s="11" t="str">
        <x:v>JPY</x:v>
      </x:c>
      <x:c r="F60" s="13" t="n">
        <x:v>19719551</x:v>
      </x:c>
      <x:c r="G60" s="8" t="n">
        <x:v>20</x:v>
      </x:c>
      <x:c r="H60" s="8" t="str"/>
      <x:c r="I60" s="8" t="str">
        <x:v>https://www.jgto.org/stats/tour/money_ranking_all?year=2016&amp;page=2</x:v>
      </x:c>
      <x:c r="J60" s="8" t="str">
        <x:v>official ranked money earners incl eligible overseas majors; not all entrants</x:v>
      </x:c>
    </x:row>
    <x:row r="61" ht="23" customHeight="1">
      <x:c r="A61" s="8" t="str">
        <x:v>JGTO</x:v>
      </x:c>
      <x:c r="B61" s="11" t="n">
        <x:v>2016</x:v>
      </x:c>
      <x:c r="C61" s="11" t="n">
        <x:v>57</x:v>
      </x:c>
      <x:c r="D61" s="8" t="str">
        <x:v>姜 庚男</x:v>
      </x:c>
      <x:c r="E61" s="11" t="str">
        <x:v>JPY</x:v>
      </x:c>
      <x:c r="F61" s="13" t="n">
        <x:v>19249671</x:v>
      </x:c>
      <x:c r="G61" s="8" t="n">
        <x:v>15</x:v>
      </x:c>
      <x:c r="H61" s="8" t="str"/>
      <x:c r="I61" s="8" t="str">
        <x:v>https://www.jgto.org/stats/tour/money_ranking_all?year=2016&amp;page=2</x:v>
      </x:c>
      <x:c r="J61" s="8" t="str">
        <x:v>official ranked money earners incl eligible overseas majors; not all entrants</x:v>
      </x:c>
    </x:row>
    <x:row r="62" ht="23" customHeight="1">
      <x:c r="A62" s="8" t="str">
        <x:v>JGTO</x:v>
      </x:c>
      <x:c r="B62" s="11" t="n">
        <x:v>2016</x:v>
      </x:c>
      <x:c r="C62" s="11" t="n">
        <x:v>58</x:v>
      </x:c>
      <x:c r="D62" s="8" t="str">
        <x:v>竹谷 佳孝</x:v>
      </x:c>
      <x:c r="E62" s="11" t="str">
        <x:v>JPY</x:v>
      </x:c>
      <x:c r="F62" s="13" t="n">
        <x:v>19163200</x:v>
      </x:c>
      <x:c r="G62" s="8" t="n">
        <x:v>23</x:v>
      </x:c>
      <x:c r="H62" s="8" t="str"/>
      <x:c r="I62" s="8" t="str">
        <x:v>https://www.jgto.org/stats/tour/money_ranking_all?year=2016&amp;page=2</x:v>
      </x:c>
      <x:c r="J62" s="8" t="str">
        <x:v>official ranked money earners incl eligible overseas majors; not all entrants</x:v>
      </x:c>
    </x:row>
    <x:row r="63" ht="23" customHeight="1">
      <x:c r="A63" s="8" t="str">
        <x:v>JGTO</x:v>
      </x:c>
      <x:c r="B63" s="11" t="n">
        <x:v>2016</x:v>
      </x:c>
      <x:c r="C63" s="11" t="n">
        <x:v>59</x:v>
      </x:c>
      <x:c r="D63" s="8" t="str">
        <x:v>任 成宰</x:v>
      </x:c>
      <x:c r="E63" s="11" t="str">
        <x:v>JPY</x:v>
      </x:c>
      <x:c r="F63" s="13" t="n">
        <x:v>18291100</x:v>
      </x:c>
      <x:c r="G63" s="8" t="n">
        <x:v>16</x:v>
      </x:c>
      <x:c r="H63" s="8" t="str"/>
      <x:c r="I63" s="8" t="str">
        <x:v>https://www.jgto.org/stats/tour/money_ranking_all?year=2016&amp;page=2</x:v>
      </x:c>
      <x:c r="J63" s="8" t="str">
        <x:v>official ranked money earners incl eligible overseas majors; not all entrants</x:v>
      </x:c>
    </x:row>
    <x:row r="64" ht="23" customHeight="1">
      <x:c r="A64" s="8" t="str">
        <x:v>JGTO</x:v>
      </x:c>
      <x:c r="B64" s="11" t="n">
        <x:v>2016</x:v>
      </x:c>
      <x:c r="C64" s="11" t="n">
        <x:v>60</x:v>
      </x:c>
      <x:c r="D64" s="8" t="str">
        <x:v>梁 文冲</x:v>
      </x:c>
      <x:c r="E64" s="11" t="str">
        <x:v>JPY</x:v>
      </x:c>
      <x:c r="F64" s="13" t="n">
        <x:v>18028440</x:v>
      </x:c>
      <x:c r="G64" s="8" t="n">
        <x:v>15</x:v>
      </x:c>
      <x:c r="H64" s="8" t="str"/>
      <x:c r="I64" s="8" t="str">
        <x:v>https://www.jgto.org/stats/tour/money_ranking_all?year=2016&amp;page=2</x:v>
      </x:c>
      <x:c r="J64" s="8" t="str">
        <x:v>official ranked money earners incl eligible overseas majors; not all entrants</x:v>
      </x:c>
    </x:row>
    <x:row r="65" ht="23" customHeight="1">
      <x:c r="A65" s="8" t="str">
        <x:v>JGTO</x:v>
      </x:c>
      <x:c r="B65" s="11" t="n">
        <x:v>2016</x:v>
      </x:c>
      <x:c r="C65" s="11" t="n">
        <x:v>61</x:v>
      </x:c>
      <x:c r="D65" s="8" t="str">
        <x:v>Ｉ・Ｊ・ジャン</x:v>
      </x:c>
      <x:c r="E65" s="11" t="str">
        <x:v>JPY</x:v>
      </x:c>
      <x:c r="F65" s="13" t="n">
        <x:v>18008137</x:v>
      </x:c>
      <x:c r="G65" s="8" t="n">
        <x:v>23</x:v>
      </x:c>
      <x:c r="H65" s="8" t="str"/>
      <x:c r="I65" s="8" t="str">
        <x:v>https://www.jgto.org/stats/tour/money_ranking_all?year=2016&amp;page=2</x:v>
      </x:c>
      <x:c r="J65" s="8" t="str">
        <x:v>official ranked money earners incl eligible overseas majors; not all entrants</x:v>
      </x:c>
    </x:row>
    <x:row r="66" ht="23" customHeight="1">
      <x:c r="A66" s="8" t="str">
        <x:v>JGTO</x:v>
      </x:c>
      <x:c r="B66" s="11" t="n">
        <x:v>2016</x:v>
      </x:c>
      <x:c r="C66" s="11" t="n">
        <x:v>62</x:v>
      </x:c>
      <x:c r="D66" s="8" t="str">
        <x:v>香妻 陣一朗</x:v>
      </x:c>
      <x:c r="E66" s="11" t="str">
        <x:v>JPY</x:v>
      </x:c>
      <x:c r="F66" s="13" t="n">
        <x:v>17035322</x:v>
      </x:c>
      <x:c r="G66" s="8" t="n">
        <x:v>19</x:v>
      </x:c>
      <x:c r="H66" s="8" t="str"/>
      <x:c r="I66" s="8" t="str">
        <x:v>https://www.jgto.org/stats/tour/money_ranking_all?year=2016&amp;page=2</x:v>
      </x:c>
      <x:c r="J66" s="8" t="str">
        <x:v>official ranked money earners incl eligible overseas majors; not all entrants</x:v>
      </x:c>
    </x:row>
    <x:row r="67" ht="23" customHeight="1">
      <x:c r="A67" s="8" t="str">
        <x:v>JGTO</x:v>
      </x:c>
      <x:c r="B67" s="11" t="n">
        <x:v>2016</x:v>
      </x:c>
      <x:c r="C67" s="11" t="n">
        <x:v>63</x:v>
      </x:c>
      <x:c r="D67" s="8" t="str">
        <x:v>Ａ・キュー</x:v>
      </x:c>
      <x:c r="E67" s="11" t="str">
        <x:v>JPY</x:v>
      </x:c>
      <x:c r="F67" s="13" t="n">
        <x:v>16684548</x:v>
      </x:c>
      <x:c r="G67" s="8" t="n">
        <x:v>21</x:v>
      </x:c>
      <x:c r="H67" s="8" t="str"/>
      <x:c r="I67" s="8" t="str">
        <x:v>https://www.jgto.org/stats/tour/money_ranking_all?year=2016&amp;page=2</x:v>
      </x:c>
      <x:c r="J67" s="8" t="str">
        <x:v>official ranked money earners incl eligible overseas majors; not all entrants</x:v>
      </x:c>
    </x:row>
    <x:row r="68" ht="23" customHeight="1">
      <x:c r="A68" s="8" t="str">
        <x:v>JGTO</x:v>
      </x:c>
      <x:c r="B68" s="11" t="n">
        <x:v>2016</x:v>
      </x:c>
      <x:c r="C68" s="11" t="n">
        <x:v>64</x:v>
      </x:c>
      <x:c r="D68" s="8" t="str">
        <x:v>李 尚熹</x:v>
      </x:c>
      <x:c r="E68" s="11" t="str">
        <x:v>JPY</x:v>
      </x:c>
      <x:c r="F68" s="13" t="n">
        <x:v>16466713</x:v>
      </x:c>
      <x:c r="G68" s="8" t="n">
        <x:v>20</x:v>
      </x:c>
      <x:c r="H68" s="8" t="str"/>
      <x:c r="I68" s="8" t="str">
        <x:v>https://www.jgto.org/stats/tour/money_ranking_all?year=2016&amp;page=2</x:v>
      </x:c>
      <x:c r="J68" s="8" t="str">
        <x:v>official ranked money earners incl eligible overseas majors; not all entrants</x:v>
      </x:c>
    </x:row>
    <x:row r="69" ht="23" customHeight="1">
      <x:c r="A69" s="8" t="str">
        <x:v>JGTO</x:v>
      </x:c>
      <x:c r="B69" s="11" t="n">
        <x:v>2016</x:v>
      </x:c>
      <x:c r="C69" s="11" t="n">
        <x:v>65</x:v>
      </x:c>
      <x:c r="D69" s="8" t="str">
        <x:v>岩本 高志</x:v>
      </x:c>
      <x:c r="E69" s="11" t="str">
        <x:v>JPY</x:v>
      </x:c>
      <x:c r="F69" s="13" t="n">
        <x:v>15992175</x:v>
      </x:c>
      <x:c r="G69" s="8" t="n">
        <x:v>20</x:v>
      </x:c>
      <x:c r="H69" s="8" t="str"/>
      <x:c r="I69" s="8" t="str">
        <x:v>https://www.jgto.org/stats/tour/money_ranking_all?year=2016&amp;page=2</x:v>
      </x:c>
      <x:c r="J69" s="8" t="str">
        <x:v>official ranked money earners incl eligible overseas majors; not all entrants</x:v>
      </x:c>
    </x:row>
    <x:row r="70" ht="23" customHeight="1">
      <x:c r="A70" s="8" t="str">
        <x:v>JGTO</x:v>
      </x:c>
      <x:c r="B70" s="11" t="n">
        <x:v>2016</x:v>
      </x:c>
      <x:c r="C70" s="11" t="n">
        <x:v>66</x:v>
      </x:c>
      <x:c r="D70" s="8" t="str">
        <x:v>Ｈ・リー</x:v>
      </x:c>
      <x:c r="E70" s="11" t="str">
        <x:v>JPY</x:v>
      </x:c>
      <x:c r="F70" s="13" t="n">
        <x:v>15783104</x:v>
      </x:c>
      <x:c r="G70" s="8" t="n">
        <x:v>20</x:v>
      </x:c>
      <x:c r="H70" s="8" t="str"/>
      <x:c r="I70" s="8" t="str">
        <x:v>https://www.jgto.org/stats/tour/money_ranking_all?year=2016&amp;page=2</x:v>
      </x:c>
      <x:c r="J70" s="8" t="str">
        <x:v>official ranked money earners incl eligible overseas majors; not all entrants</x:v>
      </x:c>
    </x:row>
    <x:row r="71" ht="23" customHeight="1">
      <x:c r="A71" s="8" t="str">
        <x:v>JGTO</x:v>
      </x:c>
      <x:c r="B71" s="11" t="n">
        <x:v>2016</x:v>
      </x:c>
      <x:c r="C71" s="11" t="n">
        <x:v>67</x:v>
      </x:c>
      <x:c r="D71" s="8" t="str">
        <x:v>Ｓ・ストレンジ</x:v>
      </x:c>
      <x:c r="E71" s="11" t="str">
        <x:v>JPY</x:v>
      </x:c>
      <x:c r="F71" s="13" t="n">
        <x:v>15218135</x:v>
      </x:c>
      <x:c r="G71" s="8" t="n">
        <x:v>21</x:v>
      </x:c>
      <x:c r="H71" s="8" t="str"/>
      <x:c r="I71" s="8" t="str">
        <x:v>https://www.jgto.org/stats/tour/money_ranking_all?year=2016&amp;page=2</x:v>
      </x:c>
      <x:c r="J71" s="8" t="str">
        <x:v>official ranked money earners incl eligible overseas majors; not all entrants</x:v>
      </x:c>
    </x:row>
    <x:row r="72" ht="23" customHeight="1">
      <x:c r="A72" s="8" t="str">
        <x:v>JGTO</x:v>
      </x:c>
      <x:c r="B72" s="11" t="n">
        <x:v>2016</x:v>
      </x:c>
      <x:c r="C72" s="11" t="n">
        <x:v>68</x:v>
      </x:c>
      <x:c r="D72" s="8" t="str">
        <x:v>Ｐ・マークセン</x:v>
      </x:c>
      <x:c r="E72" s="11" t="str">
        <x:v>JPY</x:v>
      </x:c>
      <x:c r="F72" s="13" t="n">
        <x:v>14213252</x:v>
      </x:c>
      <x:c r="G72" s="8" t="n">
        <x:v>18</x:v>
      </x:c>
      <x:c r="H72" s="8" t="str"/>
      <x:c r="I72" s="8" t="str">
        <x:v>https://www.jgto.org/stats/tour/money_ranking_all?year=2016&amp;page=2</x:v>
      </x:c>
      <x:c r="J72" s="8" t="str">
        <x:v>official ranked money earners incl eligible overseas majors; not all entrants</x:v>
      </x:c>
    </x:row>
    <x:row r="73" ht="23" customHeight="1">
      <x:c r="A73" s="8" t="str">
        <x:v>JGTO</x:v>
      </x:c>
      <x:c r="B73" s="11" t="n">
        <x:v>2016</x:v>
      </x:c>
      <x:c r="C73" s="11" t="n">
        <x:v>69</x:v>
      </x:c>
      <x:c r="D73" s="8" t="str">
        <x:v>Ｃ・キム</x:v>
      </x:c>
      <x:c r="E73" s="11" t="str">
        <x:v>JPY</x:v>
      </x:c>
      <x:c r="F73" s="13" t="n">
        <x:v>14090942</x:v>
      </x:c>
      <x:c r="G73" s="8" t="n">
        <x:v>17</x:v>
      </x:c>
      <x:c r="H73" s="8" t="str"/>
      <x:c r="I73" s="8" t="str">
        <x:v>https://www.jgto.org/stats/tour/money_ranking_all?year=2016&amp;page=2</x:v>
      </x:c>
      <x:c r="J73" s="8" t="str">
        <x:v>official ranked money earners incl eligible overseas majors; not all entrants</x:v>
      </x:c>
    </x:row>
    <x:row r="74" ht="23" customHeight="1">
      <x:c r="A74" s="8" t="str">
        <x:v>JGTO</x:v>
      </x:c>
      <x:c r="B74" s="11" t="n">
        <x:v>2016</x:v>
      </x:c>
      <x:c r="C74" s="11" t="n">
        <x:v>70</x:v>
      </x:c>
      <x:c r="D74" s="8" t="str">
        <x:v>松村 道央</x:v>
      </x:c>
      <x:c r="E74" s="11" t="str">
        <x:v>JPY</x:v>
      </x:c>
      <x:c r="F74" s="13" t="n">
        <x:v>14070951</x:v>
      </x:c>
      <x:c r="G74" s="8" t="n">
        <x:v>21</x:v>
      </x:c>
      <x:c r="H74" s="8" t="str"/>
      <x:c r="I74" s="8" t="str">
        <x:v>https://www.jgto.org/stats/tour/money_ranking_all?year=2016&amp;page=2</x:v>
      </x:c>
      <x:c r="J74" s="8" t="str">
        <x:v>official ranked money earners incl eligible overseas majors; not all entrants</x:v>
      </x:c>
    </x:row>
    <x:row r="75" ht="23" customHeight="1">
      <x:c r="A75" s="8" t="str">
        <x:v>JGTO</x:v>
      </x:c>
      <x:c r="B75" s="11" t="n">
        <x:v>2016</x:v>
      </x:c>
      <x:c r="C75" s="11" t="n">
        <x:v>71</x:v>
      </x:c>
      <x:c r="D75" s="8" t="str">
        <x:v>Ｄ・オー</x:v>
      </x:c>
      <x:c r="E75" s="11" t="str">
        <x:v>JPY</x:v>
      </x:c>
      <x:c r="F75" s="13" t="n">
        <x:v>13807800</x:v>
      </x:c>
      <x:c r="G75" s="8" t="n">
        <x:v>21</x:v>
      </x:c>
      <x:c r="H75" s="8" t="str"/>
      <x:c r="I75" s="8" t="str">
        <x:v>https://www.jgto.org/stats/tour/money_ranking_all?year=2016&amp;page=2</x:v>
      </x:c>
      <x:c r="J75" s="8" t="str">
        <x:v>official ranked money earners incl eligible overseas majors; not all entrants</x:v>
      </x:c>
    </x:row>
    <x:row r="76" ht="23" customHeight="1">
      <x:c r="A76" s="8" t="str">
        <x:v>JGTO</x:v>
      </x:c>
      <x:c r="B76" s="11" t="n">
        <x:v>2016</x:v>
      </x:c>
      <x:c r="C76" s="11" t="n">
        <x:v>72</x:v>
      </x:c>
      <x:c r="D76" s="8" t="str">
        <x:v>Ｊ・スピース</x:v>
      </x:c>
      <x:c r="E76" s="11" t="str">
        <x:v>JPY</x:v>
      </x:c>
      <x:c r="F76" s="13" t="n">
        <x:v>13131800</x:v>
      </x:c>
      <x:c r="G76" s="8" t="n">
        <x:v>1</x:v>
      </x:c>
      <x:c r="H76" s="8" t="str"/>
      <x:c r="I76" s="8" t="str">
        <x:v>https://www.jgto.org/stats/tour/money_ranking_all?year=2016&amp;page=2</x:v>
      </x:c>
      <x:c r="J76" s="8" t="str">
        <x:v>official ranked money earners incl eligible overseas majors; not all entrants</x:v>
      </x:c>
    </x:row>
    <x:row r="77" ht="23" customHeight="1">
      <x:c r="A77" s="8" t="str">
        <x:v>JGTO</x:v>
      </x:c>
      <x:c r="B77" s="11" t="n">
        <x:v>2016</x:v>
      </x:c>
      <x:c r="C77" s="11" t="n">
        <x:v>73</x:v>
      </x:c>
      <x:c r="D77" s="8" t="str">
        <x:v>Ｅ・グリジョ</x:v>
      </x:c>
      <x:c r="E77" s="11" t="str">
        <x:v>JPY</x:v>
      </x:c>
      <x:c r="F77" s="13" t="n">
        <x:v>12950000</x:v>
      </x:c>
      <x:c r="G77" s="8" t="n">
        <x:v>2</x:v>
      </x:c>
      <x:c r="H77" s="8" t="str"/>
      <x:c r="I77" s="8" t="str">
        <x:v>https://www.jgto.org/stats/tour/money_ranking_all?year=2016&amp;page=2</x:v>
      </x:c>
      <x:c r="J77" s="8" t="str">
        <x:v>official ranked money earners incl eligible overseas majors; not all entrants</x:v>
      </x:c>
    </x:row>
    <x:row r="78" ht="23" customHeight="1">
      <x:c r="A78" s="8" t="str">
        <x:v>JGTO</x:v>
      </x:c>
      <x:c r="B78" s="11" t="n">
        <x:v>2016</x:v>
      </x:c>
      <x:c r="C78" s="11" t="n">
        <x:v>74</x:v>
      </x:c>
      <x:c r="D78" s="8" t="str">
        <x:v>王 情訓</x:v>
      </x:c>
      <x:c r="E78" s="11" t="str">
        <x:v>JPY</x:v>
      </x:c>
      <x:c r="F78" s="13" t="n">
        <x:v>12740592</x:v>
      </x:c>
      <x:c r="G78" s="8" t="n">
        <x:v>4</x:v>
      </x:c>
      <x:c r="H78" s="8" t="str"/>
      <x:c r="I78" s="8" t="str">
        <x:v>https://www.jgto.org/stats/tour/money_ranking_all?year=2016&amp;page=2</x:v>
      </x:c>
      <x:c r="J78" s="8" t="str">
        <x:v>official ranked money earners incl eligible overseas majors; not all entrants</x:v>
      </x:c>
    </x:row>
    <x:row r="79" ht="23" customHeight="1">
      <x:c r="A79" s="8" t="str">
        <x:v>JGTO</x:v>
      </x:c>
      <x:c r="B79" s="11" t="n">
        <x:v>2016</x:v>
      </x:c>
      <x:c r="C79" s="11" t="n">
        <x:v>75</x:v>
      </x:c>
      <x:c r="D79" s="8" t="str">
        <x:v>Ｃ・ニラト</x:v>
      </x:c>
      <x:c r="E79" s="11" t="str">
        <x:v>JPY</x:v>
      </x:c>
      <x:c r="F79" s="13" t="n">
        <x:v>12659371</x:v>
      </x:c>
      <x:c r="G79" s="8" t="n">
        <x:v>20</x:v>
      </x:c>
      <x:c r="H79" s="8" t="str"/>
      <x:c r="I79" s="8" t="str">
        <x:v>https://www.jgto.org/stats/tour/money_ranking_all?year=2016&amp;page=2</x:v>
      </x:c>
      <x:c r="J79" s="8" t="str">
        <x:v>official ranked money earners incl eligible overseas majors; not all entrants</x:v>
      </x:c>
    </x:row>
    <x:row r="80" ht="23" customHeight="1">
      <x:c r="A80" s="8" t="str">
        <x:v>JGTO</x:v>
      </x:c>
      <x:c r="B80" s="11" t="n">
        <x:v>2016</x:v>
      </x:c>
      <x:c r="C80" s="11" t="n">
        <x:v>76</x:v>
      </x:c>
      <x:c r="D80" s="8" t="str">
        <x:v>Ｍ・フレーザー</x:v>
      </x:c>
      <x:c r="E80" s="11" t="str">
        <x:v>JPY</x:v>
      </x:c>
      <x:c r="F80" s="13" t="n">
        <x:v>12600000</x:v>
      </x:c>
      <x:c r="G80" s="8" t="n">
        <x:v>1</x:v>
      </x:c>
      <x:c r="H80" s="8" t="str"/>
      <x:c r="I80" s="8" t="str">
        <x:v>https://www.jgto.org/stats/tour/money_ranking_all?year=2016&amp;page=2</x:v>
      </x:c>
      <x:c r="J80" s="8" t="str">
        <x:v>official ranked money earners incl eligible overseas majors; not all entrants</x:v>
      </x:c>
    </x:row>
    <x:row r="81" ht="23" customHeight="1">
      <x:c r="A81" s="8" t="str">
        <x:v>JGTO</x:v>
      </x:c>
      <x:c r="B81" s="11" t="n">
        <x:v>2016</x:v>
      </x:c>
      <x:c r="C81" s="11" t="n">
        <x:v>77</x:v>
      </x:c>
      <x:c r="D81" s="8" t="str">
        <x:v>星野 英正</x:v>
      </x:c>
      <x:c r="E81" s="11" t="str">
        <x:v>JPY</x:v>
      </x:c>
      <x:c r="F81" s="13" t="n">
        <x:v>12493875</x:v>
      </x:c>
      <x:c r="G81" s="8" t="n">
        <x:v>21</x:v>
      </x:c>
      <x:c r="H81" s="8" t="str"/>
      <x:c r="I81" s="8" t="str">
        <x:v>https://www.jgto.org/stats/tour/money_ranking_all?year=2016&amp;page=2</x:v>
      </x:c>
      <x:c r="J81" s="8" t="str">
        <x:v>official ranked money earners incl eligible overseas majors; not all entrants</x:v>
      </x:c>
    </x:row>
    <x:row r="82" ht="23" customHeight="1">
      <x:c r="A82" s="8" t="str">
        <x:v>JGTO</x:v>
      </x:c>
      <x:c r="B82" s="11" t="n">
        <x:v>2016</x:v>
      </x:c>
      <x:c r="C82" s="11" t="n">
        <x:v>78</x:v>
      </x:c>
      <x:c r="D82" s="8" t="str">
        <x:v>Ｊ・Ｂ・パク</x:v>
      </x:c>
      <x:c r="E82" s="11" t="str">
        <x:v>JPY</x:v>
      </x:c>
      <x:c r="F82" s="13" t="n">
        <x:v>11192300</x:v>
      </x:c>
      <x:c r="G82" s="8" t="n">
        <x:v>22</x:v>
      </x:c>
      <x:c r="H82" s="8" t="str"/>
      <x:c r="I82" s="8" t="str">
        <x:v>https://www.jgto.org/stats/tour/money_ranking_all?year=2016&amp;page=2</x:v>
      </x:c>
      <x:c r="J82" s="8" t="str">
        <x:v>official ranked money earners incl eligible overseas majors; not all entrants</x:v>
      </x:c>
    </x:row>
    <x:row r="83" ht="23" customHeight="1">
      <x:c r="A83" s="8" t="str">
        <x:v>JGTO</x:v>
      </x:c>
      <x:c r="B83" s="11" t="n">
        <x:v>2016</x:v>
      </x:c>
      <x:c r="C83" s="11" t="n">
        <x:v>79</x:v>
      </x:c>
      <x:c r="D83" s="8" t="str">
        <x:v>Ｍ・グリフィン</x:v>
      </x:c>
      <x:c r="E83" s="11" t="str">
        <x:v>JPY</x:v>
      </x:c>
      <x:c r="F83" s="13" t="n">
        <x:v>11048981</x:v>
      </x:c>
      <x:c r="G83" s="8" t="n">
        <x:v>18</x:v>
      </x:c>
      <x:c r="H83" s="8" t="str"/>
      <x:c r="I83" s="8" t="str">
        <x:v>https://www.jgto.org/stats/tour/money_ranking_all?year=2016&amp;page=2</x:v>
      </x:c>
      <x:c r="J83" s="8" t="str">
        <x:v>official ranked money earners incl eligible overseas majors; not all entrants</x:v>
      </x:c>
    </x:row>
    <x:row r="84" ht="23" customHeight="1">
      <x:c r="A84" s="8" t="str">
        <x:v>JGTO</x:v>
      </x:c>
      <x:c r="B84" s="11" t="n">
        <x:v>2016</x:v>
      </x:c>
      <x:c r="C84" s="11" t="n">
        <x:v>80</x:v>
      </x:c>
      <x:c r="D84" s="8" t="str">
        <x:v>谷口 徹</x:v>
      </x:c>
      <x:c r="E84" s="11" t="str">
        <x:v>JPY</x:v>
      </x:c>
      <x:c r="F84" s="13" t="n">
        <x:v>10921900</x:v>
      </x:c>
      <x:c r="G84" s="8" t="n">
        <x:v>20</x:v>
      </x:c>
      <x:c r="H84" s="8" t="str"/>
      <x:c r="I84" s="8" t="str">
        <x:v>https://www.jgto.org/stats/tour/money_ranking_all?year=2016&amp;page=2</x:v>
      </x:c>
      <x:c r="J84" s="8" t="str">
        <x:v>official ranked money earners incl eligible overseas majors; not all entrants</x:v>
      </x:c>
    </x:row>
    <x:row r="85" ht="23" customHeight="1">
      <x:c r="A85" s="8" t="str">
        <x:v>JGTO</x:v>
      </x:c>
      <x:c r="B85" s="11" t="n">
        <x:v>2016</x:v>
      </x:c>
      <x:c r="C85" s="11" t="n">
        <x:v>81</x:v>
      </x:c>
      <x:c r="D85" s="8" t="str">
        <x:v>増田 伸洋</x:v>
      </x:c>
      <x:c r="E85" s="11" t="str">
        <x:v>JPY</x:v>
      </x:c>
      <x:c r="F85" s="13" t="n">
        <x:v>10427034</x:v>
      </x:c>
      <x:c r="G85" s="8" t="n">
        <x:v>20</x:v>
      </x:c>
      <x:c r="H85" s="8" t="str"/>
      <x:c r="I85" s="8" t="str">
        <x:v>https://www.jgto.org/stats/tour/money_ranking_all?year=2016&amp;page=2</x:v>
      </x:c>
      <x:c r="J85" s="8" t="str">
        <x:v>official ranked money earners incl eligible overseas majors; not all entrants</x:v>
      </x:c>
    </x:row>
    <x:row r="86" ht="23" customHeight="1">
      <x:c r="A86" s="8" t="str">
        <x:v>JGTO</x:v>
      </x:c>
      <x:c r="B86" s="11" t="n">
        <x:v>2016</x:v>
      </x:c>
      <x:c r="C86" s="11" t="n">
        <x:v>82</x:v>
      </x:c>
      <x:c r="D86" s="8" t="str">
        <x:v>平塚 哲二</x:v>
      </x:c>
      <x:c r="E86" s="11" t="str">
        <x:v>JPY</x:v>
      </x:c>
      <x:c r="F86" s="13" t="n">
        <x:v>10133947</x:v>
      </x:c>
      <x:c r="G86" s="8" t="n">
        <x:v>22</x:v>
      </x:c>
      <x:c r="H86" s="8" t="str"/>
      <x:c r="I86" s="8" t="str">
        <x:v>https://www.jgto.org/stats/tour/money_ranking_all?year=2016&amp;page=2</x:v>
      </x:c>
      <x:c r="J86" s="8" t="str">
        <x:v>official ranked money earners incl eligible overseas majors; not all entrants</x:v>
      </x:c>
    </x:row>
    <x:row r="87" ht="23" customHeight="1">
      <x:c r="A87" s="8" t="str">
        <x:v>JGTO</x:v>
      </x:c>
      <x:c r="B87" s="11" t="n">
        <x:v>2016</x:v>
      </x:c>
      <x:c r="C87" s="11" t="n">
        <x:v>83</x:v>
      </x:c>
      <x:c r="D87" s="8" t="str">
        <x:v>Ｓ・Ｋ・ホ</x:v>
      </x:c>
      <x:c r="E87" s="11" t="str">
        <x:v>JPY</x:v>
      </x:c>
      <x:c r="F87" s="13" t="n">
        <x:v>10121253</x:v>
      </x:c>
      <x:c r="G87" s="8" t="n">
        <x:v>23</x:v>
      </x:c>
      <x:c r="H87" s="8" t="str"/>
      <x:c r="I87" s="8" t="str">
        <x:v>https://www.jgto.org/stats/tour/money_ranking_all?year=2016&amp;page=2</x:v>
      </x:c>
      <x:c r="J87" s="8" t="str">
        <x:v>official ranked money earners incl eligible overseas majors; not all entrants</x:v>
      </x:c>
    </x:row>
    <x:row r="88" ht="23" customHeight="1">
      <x:c r="A88" s="8" t="str">
        <x:v>JGTO</x:v>
      </x:c>
      <x:c r="B88" s="11" t="n">
        <x:v>2016</x:v>
      </x:c>
      <x:c r="C88" s="11" t="n">
        <x:v>84</x:v>
      </x:c>
      <x:c r="D88" s="8" t="str">
        <x:v>貞方 章男</x:v>
      </x:c>
      <x:c r="E88" s="11" t="str">
        <x:v>JPY</x:v>
      </x:c>
      <x:c r="F88" s="13" t="n">
        <x:v>9876360</x:v>
      </x:c>
      <x:c r="G88" s="8" t="n">
        <x:v>23</x:v>
      </x:c>
      <x:c r="H88" s="8" t="str"/>
      <x:c r="I88" s="8" t="str">
        <x:v>https://www.jgto.org/stats/tour/money_ranking_all?year=2016&amp;page=2</x:v>
      </x:c>
      <x:c r="J88" s="8" t="str">
        <x:v>official ranked money earners incl eligible overseas majors; not all entrants</x:v>
      </x:c>
    </x:row>
    <x:row r="89" ht="23" customHeight="1">
      <x:c r="A89" s="8" t="str">
        <x:v>JGTO</x:v>
      </x:c>
      <x:c r="B89" s="11" t="n">
        <x:v>2016</x:v>
      </x:c>
      <x:c r="C89" s="11" t="n">
        <x:v>85</x:v>
      </x:c>
      <x:c r="D89" s="8" t="str">
        <x:v>塩見 好輝</x:v>
      </x:c>
      <x:c r="E89" s="11" t="str">
        <x:v>JPY</x:v>
      </x:c>
      <x:c r="F89" s="13" t="n">
        <x:v>9859528</x:v>
      </x:c>
      <x:c r="G89" s="8" t="n">
        <x:v>17</x:v>
      </x:c>
      <x:c r="H89" s="8" t="str"/>
      <x:c r="I89" s="8" t="str">
        <x:v>https://www.jgto.org/stats/tour/money_ranking_all?year=2016&amp;page=2</x:v>
      </x:c>
      <x:c r="J89" s="8" t="str">
        <x:v>official ranked money earners incl eligible overseas majors; not all entrants</x:v>
      </x:c>
    </x:row>
    <x:row r="90" ht="23" customHeight="1">
      <x:c r="A90" s="8" t="str">
        <x:v>JGTO</x:v>
      </x:c>
      <x:c r="B90" s="11" t="n">
        <x:v>2016</x:v>
      </x:c>
      <x:c r="C90" s="11" t="n">
        <x:v>86</x:v>
      </x:c>
      <x:c r="D90" s="8" t="str">
        <x:v>丸山 大輔</x:v>
      </x:c>
      <x:c r="E90" s="11" t="str">
        <x:v>JPY</x:v>
      </x:c>
      <x:c r="F90" s="13" t="n">
        <x:v>9503975</x:v>
      </x:c>
      <x:c r="G90" s="8" t="n">
        <x:v>15</x:v>
      </x:c>
      <x:c r="H90" s="8" t="str"/>
      <x:c r="I90" s="8" t="str">
        <x:v>https://www.jgto.org/stats/tour/money_ranking_all?year=2016&amp;page=2</x:v>
      </x:c>
      <x:c r="J90" s="8" t="str">
        <x:v>official ranked money earners incl eligible overseas majors; not all entrants</x:v>
      </x:c>
    </x:row>
    <x:row r="91" ht="23" customHeight="1">
      <x:c r="A91" s="8" t="str">
        <x:v>JGTO</x:v>
      </x:c>
      <x:c r="B91" s="11" t="n">
        <x:v>2016</x:v>
      </x:c>
      <x:c r="C91" s="11" t="n">
        <x:v>87</x:v>
      </x:c>
      <x:c r="D91" s="8" t="str">
        <x:v>堀川 未来夢</x:v>
      </x:c>
      <x:c r="E91" s="11" t="str">
        <x:v>JPY</x:v>
      </x:c>
      <x:c r="F91" s="13" t="n">
        <x:v>9476239</x:v>
      </x:c>
      <x:c r="G91" s="8" t="n">
        <x:v>23</x:v>
      </x:c>
      <x:c r="H91" s="8" t="str"/>
      <x:c r="I91" s="8" t="str">
        <x:v>https://www.jgto.org/stats/tour/money_ranking_all?year=2016&amp;page=2</x:v>
      </x:c>
      <x:c r="J91" s="8" t="str">
        <x:v>official ranked money earners incl eligible overseas majors; not all entrants</x:v>
      </x:c>
    </x:row>
    <x:row r="92" ht="23" customHeight="1">
      <x:c r="A92" s="8" t="str">
        <x:v>JGTO</x:v>
      </x:c>
      <x:c r="B92" s="11" t="n">
        <x:v>2016</x:v>
      </x:c>
      <x:c r="C92" s="11" t="n">
        <x:v>88</x:v>
      </x:c>
      <x:c r="D92" s="8" t="str">
        <x:v>額賀 辰徳</x:v>
      </x:c>
      <x:c r="E92" s="11" t="str">
        <x:v>JPY</x:v>
      </x:c>
      <x:c r="F92" s="13" t="n">
        <x:v>9133199</x:v>
      </x:c>
      <x:c r="G92" s="8" t="n">
        <x:v>23</x:v>
      </x:c>
      <x:c r="H92" s="8" t="str"/>
      <x:c r="I92" s="8" t="str">
        <x:v>https://www.jgto.org/stats/tour/money_ranking_all?year=2016&amp;page=2</x:v>
      </x:c>
      <x:c r="J92" s="8" t="str">
        <x:v>official ranked money earners incl eligible overseas majors; not all entrants</x:v>
      </x:c>
    </x:row>
    <x:row r="93" ht="23" customHeight="1">
      <x:c r="A93" s="8" t="str">
        <x:v>JGTO</x:v>
      </x:c>
      <x:c r="B93" s="11" t="n">
        <x:v>2016</x:v>
      </x:c>
      <x:c r="C93" s="11" t="n">
        <x:v>89</x:v>
      </x:c>
      <x:c r="D93" s="8" t="str">
        <x:v>冨山 聡</x:v>
      </x:c>
      <x:c r="E93" s="11" t="str">
        <x:v>JPY</x:v>
      </x:c>
      <x:c r="F93" s="13" t="n">
        <x:v>8885937</x:v>
      </x:c>
      <x:c r="G93" s="8" t="n">
        <x:v>22</x:v>
      </x:c>
      <x:c r="H93" s="8" t="str"/>
      <x:c r="I93" s="8" t="str">
        <x:v>https://www.jgto.org/stats/tour/money_ranking_all?year=2016&amp;page=2</x:v>
      </x:c>
      <x:c r="J93" s="8" t="str">
        <x:v>official ranked money earners incl eligible overseas majors; not all entrants</x:v>
      </x:c>
    </x:row>
    <x:row r="94" ht="23" customHeight="1">
      <x:c r="A94" s="8" t="str">
        <x:v>JGTO</x:v>
      </x:c>
      <x:c r="B94" s="11" t="n">
        <x:v>2016</x:v>
      </x:c>
      <x:c r="C94" s="11" t="n">
        <x:v>90</x:v>
      </x:c>
      <x:c r="D94" s="8" t="str">
        <x:v>Ｊ・トーマス</x:v>
      </x:c>
      <x:c r="E94" s="11" t="str">
        <x:v>JPY</x:v>
      </x:c>
      <x:c r="F94" s="13" t="n">
        <x:v>8800000</x:v>
      </x:c>
      <x:c r="G94" s="8" t="n">
        <x:v>1</x:v>
      </x:c>
      <x:c r="H94" s="8" t="str"/>
      <x:c r="I94" s="8" t="str">
        <x:v>https://www.jgto.org/stats/tour/money_ranking_all?year=2016&amp;page=2</x:v>
      </x:c>
      <x:c r="J94" s="8" t="str">
        <x:v>official ranked money earners incl eligible overseas majors; not all entrants</x:v>
      </x:c>
    </x:row>
    <x:row r="95" ht="23" customHeight="1">
      <x:c r="A95" s="8" t="str">
        <x:v>JGTO</x:v>
      </x:c>
      <x:c r="B95" s="11" t="n">
        <x:v>2016</x:v>
      </x:c>
      <x:c r="C95" s="11" t="n">
        <x:v>91</x:v>
      </x:c>
      <x:c r="D95" s="8" t="str">
        <x:v>太田 直己</x:v>
      </x:c>
      <x:c r="E95" s="11" t="str">
        <x:v>JPY</x:v>
      </x:c>
      <x:c r="F95" s="13" t="n">
        <x:v>8221411</x:v>
      </x:c>
      <x:c r="G95" s="8" t="n">
        <x:v>15</x:v>
      </x:c>
      <x:c r="H95" s="8" t="str"/>
      <x:c r="I95" s="8" t="str">
        <x:v>https://www.jgto.org/stats/tour/money_ranking_all?year=2016&amp;page=2</x:v>
      </x:c>
      <x:c r="J95" s="8" t="str">
        <x:v>official ranked money earners incl eligible overseas majors; not all entrants</x:v>
      </x:c>
    </x:row>
    <x:row r="96" ht="23" customHeight="1">
      <x:c r="A96" s="8" t="str">
        <x:v>JGTO</x:v>
      </x:c>
      <x:c r="B96" s="11" t="n">
        <x:v>2016</x:v>
      </x:c>
      <x:c r="C96" s="11" t="n">
        <x:v>92</x:v>
      </x:c>
      <x:c r="D96" s="8" t="str">
        <x:v>文 景俊</x:v>
      </x:c>
      <x:c r="E96" s="11" t="str">
        <x:v>JPY</x:v>
      </x:c>
      <x:c r="F96" s="13" t="n">
        <x:v>7989914</x:v>
      </x:c>
      <x:c r="G96" s="8" t="n">
        <x:v>19</x:v>
      </x:c>
      <x:c r="H96" s="8" t="str"/>
      <x:c r="I96" s="8" t="str">
        <x:v>https://www.jgto.org/stats/tour/money_ranking_all?year=2016&amp;page=2</x:v>
      </x:c>
      <x:c r="J96" s="8" t="str">
        <x:v>official ranked money earners incl eligible overseas majors; not all entrants</x:v>
      </x:c>
    </x:row>
    <x:row r="97" ht="23" customHeight="1">
      <x:c r="A97" s="8" t="str">
        <x:v>JGTO</x:v>
      </x:c>
      <x:c r="B97" s="11" t="n">
        <x:v>2016</x:v>
      </x:c>
      <x:c r="C97" s="11" t="n">
        <x:v>93</x:v>
      </x:c>
      <x:c r="D97" s="8" t="str">
        <x:v>富村 真治</x:v>
      </x:c>
      <x:c r="E97" s="11" t="str">
        <x:v>JPY</x:v>
      </x:c>
      <x:c r="F97" s="13" t="n">
        <x:v>7584214</x:v>
      </x:c>
      <x:c r="G97" s="8" t="n">
        <x:v>19</x:v>
      </x:c>
      <x:c r="H97" s="8" t="str"/>
      <x:c r="I97" s="8" t="str">
        <x:v>https://www.jgto.org/stats/tour/money_ranking_all?year=2016&amp;page=2</x:v>
      </x:c>
      <x:c r="J97" s="8" t="str">
        <x:v>official ranked money earners incl eligible overseas majors; not all entrants</x:v>
      </x:c>
    </x:row>
    <x:row r="98" ht="23" customHeight="1">
      <x:c r="A98" s="8" t="str">
        <x:v>JGTO</x:v>
      </x:c>
      <x:c r="B98" s="11" t="n">
        <x:v>2016</x:v>
      </x:c>
      <x:c r="C98" s="11" t="n">
        <x:v>94</x:v>
      </x:c>
      <x:c r="D98" s="8" t="str">
        <x:v>木下 稜介</x:v>
      </x:c>
      <x:c r="E98" s="11" t="str">
        <x:v>JPY</x:v>
      </x:c>
      <x:c r="F98" s="13" t="n">
        <x:v>7488485</x:v>
      </x:c>
      <x:c r="G98" s="8" t="n">
        <x:v>7</x:v>
      </x:c>
      <x:c r="H98" s="8" t="str"/>
      <x:c r="I98" s="8" t="str">
        <x:v>https://www.jgto.org/stats/tour/money_ranking_all?year=2016&amp;page=2</x:v>
      </x:c>
      <x:c r="J98" s="8" t="str">
        <x:v>official ranked money earners incl eligible overseas majors; not all entrants</x:v>
      </x:c>
    </x:row>
    <x:row r="99" ht="23" customHeight="1">
      <x:c r="A99" s="8" t="str">
        <x:v>JGTO</x:v>
      </x:c>
      <x:c r="B99" s="11" t="n">
        <x:v>2016</x:v>
      </x:c>
      <x:c r="C99" s="11" t="n">
        <x:v>95</x:v>
      </x:c>
      <x:c r="D99" s="8" t="str">
        <x:v>Ｐ・コンワットマイ</x:v>
      </x:c>
      <x:c r="E99" s="11" t="str">
        <x:v>JPY</x:v>
      </x:c>
      <x:c r="F99" s="13" t="n">
        <x:v>7040000</x:v>
      </x:c>
      <x:c r="G99" s="8" t="n">
        <x:v>3</x:v>
      </x:c>
      <x:c r="H99" s="8" t="str"/>
      <x:c r="I99" s="8" t="str">
        <x:v>https://www.jgto.org/stats/tour/money_ranking_all?year=2016&amp;page=2</x:v>
      </x:c>
      <x:c r="J99" s="8" t="str">
        <x:v>official ranked money earners incl eligible overseas majors; not all entrants</x:v>
      </x:c>
    </x:row>
    <x:row r="100" ht="23" customHeight="1">
      <x:c r="A100" s="8" t="str">
        <x:v>JGTO</x:v>
      </x:c>
      <x:c r="B100" s="11" t="n">
        <x:v>2016</x:v>
      </x:c>
      <x:c r="C100" s="11" t="n">
        <x:v>96</x:v>
      </x:c>
      <x:c r="D100" s="8" t="str">
        <x:v>小林 正則</x:v>
      </x:c>
      <x:c r="E100" s="11" t="str">
        <x:v>JPY</x:v>
      </x:c>
      <x:c r="F100" s="13" t="n">
        <x:v>6826500</x:v>
      </x:c>
      <x:c r="G100" s="8" t="n">
        <x:v>25</x:v>
      </x:c>
      <x:c r="H100" s="8" t="str"/>
      <x:c r="I100" s="8" t="str">
        <x:v>https://www.jgto.org/stats/tour/money_ranking_all?year=2016&amp;page=2</x:v>
      </x:c>
      <x:c r="J100" s="8" t="str">
        <x:v>official ranked money earners incl eligible overseas majors; not all entrants</x:v>
      </x:c>
    </x:row>
    <x:row r="101" ht="23" customHeight="1">
      <x:c r="A101" s="8" t="str">
        <x:v>JGTO</x:v>
      </x:c>
      <x:c r="B101" s="11" t="n">
        <x:v>2016</x:v>
      </x:c>
      <x:c r="C101" s="11" t="n">
        <x:v>97</x:v>
      </x:c>
      <x:c r="D101" s="8" t="str">
        <x:v>浅地 洋佑</x:v>
      </x:c>
      <x:c r="E101" s="11" t="str">
        <x:v>JPY</x:v>
      </x:c>
      <x:c r="F101" s="13" t="n">
        <x:v>6752277</x:v>
      </x:c>
      <x:c r="G101" s="8" t="n">
        <x:v>16</x:v>
      </x:c>
      <x:c r="H101" s="8" t="str"/>
      <x:c r="I101" s="8" t="str">
        <x:v>https://www.jgto.org/stats/tour/money_ranking_all?year=2016&amp;page=2</x:v>
      </x:c>
      <x:c r="J101" s="8" t="str">
        <x:v>official ranked money earners incl eligible overseas majors; not all entrants</x:v>
      </x:c>
    </x:row>
    <x:row r="102" ht="23" customHeight="1">
      <x:c r="A102" s="8" t="str">
        <x:v>JGTO</x:v>
      </x:c>
      <x:c r="B102" s="11" t="n">
        <x:v>2016</x:v>
      </x:c>
      <x:c r="C102" s="11" t="n">
        <x:v>98</x:v>
      </x:c>
      <x:c r="D102" s="8" t="str">
        <x:v>Ｓ・カプール</x:v>
      </x:c>
      <x:c r="E102" s="11" t="str">
        <x:v>JPY</x:v>
      </x:c>
      <x:c r="F102" s="13" t="n">
        <x:v>6655040</x:v>
      </x:c>
      <x:c r="G102" s="8" t="n">
        <x:v>3</x:v>
      </x:c>
      <x:c r="H102" s="8" t="str"/>
      <x:c r="I102" s="8" t="str">
        <x:v>https://www.jgto.org/stats/tour/money_ranking_all?year=2016&amp;page=2</x:v>
      </x:c>
      <x:c r="J102" s="8" t="str">
        <x:v>official ranked money earners incl eligible overseas majors; not all entrants</x:v>
      </x:c>
    </x:row>
    <x:row r="103" ht="23" customHeight="1">
      <x:c r="A103" s="8" t="str">
        <x:v>JGTO</x:v>
      </x:c>
      <x:c r="B103" s="11" t="n">
        <x:v>2016</x:v>
      </x:c>
      <x:c r="C103" s="11" t="n">
        <x:v>99</x:v>
      </x:c>
      <x:c r="D103" s="8" t="str">
        <x:v>横田 真一</x:v>
      </x:c>
      <x:c r="E103" s="11" t="str">
        <x:v>JPY</x:v>
      </x:c>
      <x:c r="F103" s="13" t="n">
        <x:v>6524763</x:v>
      </x:c>
      <x:c r="G103" s="8" t="n">
        <x:v>22</x:v>
      </x:c>
      <x:c r="H103" s="8" t="str"/>
      <x:c r="I103" s="8" t="str">
        <x:v>https://www.jgto.org/stats/tour/money_ranking_all?year=2016&amp;page=2</x:v>
      </x:c>
      <x:c r="J103" s="8" t="str">
        <x:v>official ranked money earners incl eligible overseas majors; not all entrants</x:v>
      </x:c>
    </x:row>
    <x:row r="104" ht="23" customHeight="1">
      <x:c r="A104" s="8" t="str">
        <x:v>JGTO</x:v>
      </x:c>
      <x:c r="B104" s="11" t="n">
        <x:v>2016</x:v>
      </x:c>
      <x:c r="C104" s="11" t="n">
        <x:v>100</x:v>
      </x:c>
      <x:c r="D104" s="8" t="str">
        <x:v>Ｍ・タブエナ</x:v>
      </x:c>
      <x:c r="E104" s="11" t="str">
        <x:v>JPY</x:v>
      </x:c>
      <x:c r="F104" s="13" t="n">
        <x:v>6308691</x:v>
      </x:c>
      <x:c r="G104" s="8" t="n">
        <x:v>4</x:v>
      </x:c>
      <x:c r="H104" s="8" t="str"/>
      <x:c r="I104" s="8" t="str">
        <x:v>https://www.jgto.org/stats/tour/money_ranking_all?year=2016&amp;page=2</x:v>
      </x:c>
      <x:c r="J104" s="8" t="str">
        <x:v>official ranked money earners incl eligible overseas majors; not all entrants</x:v>
      </x:c>
    </x:row>
    <x:row r="105" ht="23" customHeight="1">
      <x:c r="A105" s="8" t="str">
        <x:v>JGTO</x:v>
      </x:c>
      <x:c r="B105" s="11" t="n">
        <x:v>2016</x:v>
      </x:c>
      <x:c r="C105" s="11" t="n">
        <x:v>101</x:v>
      </x:c>
      <x:c r="D105" s="8" t="str">
        <x:v>宮瀬 博文</x:v>
      </x:c>
      <x:c r="E105" s="11" t="str">
        <x:v>JPY</x:v>
      </x:c>
      <x:c r="F105" s="13" t="n">
        <x:v>5902600</x:v>
      </x:c>
      <x:c r="G105" s="8" t="n">
        <x:v>16</x:v>
      </x:c>
      <x:c r="H105" s="8" t="str"/>
      <x:c r="I105" s="8" t="str">
        <x:v>https://www.jgto.org/stats/tour/money_ranking_all?year=2016&amp;page=3</x:v>
      </x:c>
      <x:c r="J105" s="8" t="str">
        <x:v>official ranked money earners incl eligible overseas majors; not all entrants</x:v>
      </x:c>
    </x:row>
    <x:row r="106" ht="23" customHeight="1">
      <x:c r="A106" s="8" t="str">
        <x:v>JGTO</x:v>
      </x:c>
      <x:c r="B106" s="11" t="n">
        <x:v>2016</x:v>
      </x:c>
      <x:c r="C106" s="11" t="n">
        <x:v>102</x:v>
      </x:c>
      <x:c r="D106" s="8" t="str">
        <x:v>深堀 圭一郎</x:v>
      </x:c>
      <x:c r="E106" s="11" t="str">
        <x:v>JPY</x:v>
      </x:c>
      <x:c r="F106" s="13" t="n">
        <x:v>5445425</x:v>
      </x:c>
      <x:c r="G106" s="8" t="n">
        <x:v>22</x:v>
      </x:c>
      <x:c r="H106" s="8" t="str"/>
      <x:c r="I106" s="8" t="str">
        <x:v>https://www.jgto.org/stats/tour/money_ranking_all?year=2016&amp;page=3</x:v>
      </x:c>
      <x:c r="J106" s="8" t="str">
        <x:v>official ranked money earners incl eligible overseas majors; not all entrants</x:v>
      </x:c>
    </x:row>
    <x:row r="107" ht="23" customHeight="1">
      <x:c r="A107" s="8" t="str">
        <x:v>JGTO</x:v>
      </x:c>
      <x:c r="B107" s="11" t="n">
        <x:v>2016</x:v>
      </x:c>
      <x:c r="C107" s="11" t="n">
        <x:v>103</x:v>
      </x:c>
      <x:c r="D107" s="8" t="str">
        <x:v>宮里 聖志</x:v>
      </x:c>
      <x:c r="E107" s="11" t="str">
        <x:v>JPY</x:v>
      </x:c>
      <x:c r="F107" s="13" t="n">
        <x:v>5412864</x:v>
      </x:c>
      <x:c r="G107" s="8" t="n">
        <x:v>15</x:v>
      </x:c>
      <x:c r="H107" s="8" t="str"/>
      <x:c r="I107" s="8" t="str">
        <x:v>https://www.jgto.org/stats/tour/money_ranking_all?year=2016&amp;page=3</x:v>
      </x:c>
      <x:c r="J107" s="8" t="str">
        <x:v>official ranked money earners incl eligible overseas majors; not all entrants</x:v>
      </x:c>
    </x:row>
    <x:row r="108" ht="23" customHeight="1">
      <x:c r="A108" s="8" t="str">
        <x:v>JGTO</x:v>
      </x:c>
      <x:c r="B108" s="11" t="n">
        <x:v>2016</x:v>
      </x:c>
      <x:c r="C108" s="11" t="n">
        <x:v>104</x:v>
      </x:c>
      <x:c r="D108" s="8" t="str">
        <x:v>Ｓ・Ｈ・ペク</x:v>
      </x:c>
      <x:c r="E108" s="11" t="str">
        <x:v>JPY</x:v>
      </x:c>
      <x:c r="F108" s="13" t="n">
        <x:v>5403550</x:v>
      </x:c>
      <x:c r="G108" s="8" t="n">
        <x:v>10</x:v>
      </x:c>
      <x:c r="H108" s="8" t="str"/>
      <x:c r="I108" s="8" t="str">
        <x:v>https://www.jgto.org/stats/tour/money_ranking_all?year=2016&amp;page=3</x:v>
      </x:c>
      <x:c r="J108" s="8" t="str">
        <x:v>official ranked money earners incl eligible overseas majors; not all entrants</x:v>
      </x:c>
    </x:row>
    <x:row r="109" ht="23" customHeight="1">
      <x:c r="A109" s="8" t="str">
        <x:v>JGTO</x:v>
      </x:c>
      <x:c r="B109" s="11" t="n">
        <x:v>2016</x:v>
      </x:c>
      <x:c r="C109" s="11" t="n">
        <x:v>105</x:v>
      </x:c>
      <x:c r="D109" s="8" t="str">
        <x:v>Ｄ・スメイル</x:v>
      </x:c>
      <x:c r="E109" s="11" t="str">
        <x:v>JPY</x:v>
      </x:c>
      <x:c r="F109" s="13" t="n">
        <x:v>5363500</x:v>
      </x:c>
      <x:c r="G109" s="8" t="n">
        <x:v>9</x:v>
      </x:c>
      <x:c r="H109" s="8" t="str"/>
      <x:c r="I109" s="8" t="str">
        <x:v>https://www.jgto.org/stats/tour/money_ranking_all?year=2016&amp;page=3</x:v>
      </x:c>
      <x:c r="J109" s="8" t="str">
        <x:v>official ranked money earners incl eligible overseas majors; not all entrants</x:v>
      </x:c>
    </x:row>
    <x:row r="110" ht="23" customHeight="1">
      <x:c r="A110" s="8" t="str">
        <x:v>JGTO</x:v>
      </x:c>
      <x:c r="B110" s="11" t="n">
        <x:v>2016</x:v>
      </x:c>
      <x:c r="C110" s="11" t="n">
        <x:v>106</x:v>
      </x:c>
      <x:c r="D110" s="8" t="str">
        <x:v>秋吉 翔太</x:v>
      </x:c>
      <x:c r="E110" s="11" t="str">
        <x:v>JPY</x:v>
      </x:c>
      <x:c r="F110" s="13" t="n">
        <x:v>5229400</x:v>
      </x:c>
      <x:c r="G110" s="8" t="n">
        <x:v>16</x:v>
      </x:c>
      <x:c r="H110" s="8" t="str"/>
      <x:c r="I110" s="8" t="str">
        <x:v>https://www.jgto.org/stats/tour/money_ranking_all?year=2016&amp;page=3</x:v>
      </x:c>
      <x:c r="J110" s="8" t="str">
        <x:v>official ranked money earners incl eligible overseas majors; not all entrants</x:v>
      </x:c>
    </x:row>
    <x:row r="111" ht="23" customHeight="1">
      <x:c r="A111" s="8" t="str">
        <x:v>JGTO</x:v>
      </x:c>
      <x:c r="B111" s="11" t="n">
        <x:v>2016</x:v>
      </x:c>
      <x:c r="C111" s="11" t="n">
        <x:v>107</x:v>
      </x:c>
      <x:c r="D111" s="8" t="str">
        <x:v>井上 信</x:v>
      </x:c>
      <x:c r="E111" s="11" t="str">
        <x:v>JPY</x:v>
      </x:c>
      <x:c r="F111" s="13" t="n">
        <x:v>4975000</x:v>
      </x:c>
      <x:c r="G111" s="8" t="n">
        <x:v>6</x:v>
      </x:c>
      <x:c r="H111" s="8" t="str"/>
      <x:c r="I111" s="8" t="str">
        <x:v>https://www.jgto.org/stats/tour/money_ranking_all?year=2016&amp;page=3</x:v>
      </x:c>
      <x:c r="J111" s="8" t="str">
        <x:v>official ranked money earners incl eligible overseas majors; not all entrants</x:v>
      </x:c>
    </x:row>
    <x:row r="112" ht="23" customHeight="1">
      <x:c r="A112" s="8" t="str">
        <x:v>JGTO</x:v>
      </x:c>
      <x:c r="B112" s="11" t="n">
        <x:v>2016</x:v>
      </x:c>
      <x:c r="C112" s="11" t="n">
        <x:v>108</x:v>
      </x:c>
      <x:c r="D112" s="8" t="str">
        <x:v>Ｃ・ファダンシル</x:v>
      </x:c>
      <x:c r="E112" s="11" t="str">
        <x:v>JPY</x:v>
      </x:c>
      <x:c r="F112" s="13" t="n">
        <x:v>4832489</x:v>
      </x:c>
      <x:c r="G112" s="8" t="n">
        <x:v>15</x:v>
      </x:c>
      <x:c r="H112" s="8" t="str"/>
      <x:c r="I112" s="8" t="str">
        <x:v>https://www.jgto.org/stats/tour/money_ranking_all?year=2016&amp;page=3</x:v>
      </x:c>
      <x:c r="J112" s="8" t="str">
        <x:v>official ranked money earners incl eligible overseas majors; not all entrants</x:v>
      </x:c>
    </x:row>
    <x:row r="113" ht="23" customHeight="1">
      <x:c r="A113" s="8" t="str">
        <x:v>JGTO</x:v>
      </x:c>
      <x:c r="B113" s="11" t="n">
        <x:v>2016</x:v>
      </x:c>
      <x:c r="C113" s="11" t="n">
        <x:v>109</x:v>
      </x:c>
      <x:c r="D113" s="8" t="str">
        <x:v>岩田 寛</x:v>
      </x:c>
      <x:c r="E113" s="11" t="str">
        <x:v>JPY</x:v>
      </x:c>
      <x:c r="F113" s="13" t="n">
        <x:v>4794857</x:v>
      </x:c>
      <x:c r="G113" s="8" t="n">
        <x:v>5</x:v>
      </x:c>
      <x:c r="H113" s="8" t="str"/>
      <x:c r="I113" s="8" t="str">
        <x:v>https://www.jgto.org/stats/tour/money_ranking_all?year=2016&amp;page=3</x:v>
      </x:c>
      <x:c r="J113" s="8" t="str">
        <x:v>official ranked money earners incl eligible overseas majors; not all entrants</x:v>
      </x:c>
    </x:row>
    <x:row r="114" ht="23" customHeight="1">
      <x:c r="A114" s="8" t="str">
        <x:v>JGTO</x:v>
      </x:c>
      <x:c r="B114" s="11" t="n">
        <x:v>2016</x:v>
      </x:c>
      <x:c r="C114" s="11" t="n">
        <x:v>110</x:v>
      </x:c>
      <x:c r="D114" s="8" t="str">
        <x:v>海老根 文博</x:v>
      </x:c>
      <x:c r="E114" s="11" t="str">
        <x:v>JPY</x:v>
      </x:c>
      <x:c r="F114" s="13" t="n">
        <x:v>4779000</x:v>
      </x:c>
      <x:c r="G114" s="8" t="n">
        <x:v>9</x:v>
      </x:c>
      <x:c r="H114" s="8" t="str"/>
      <x:c r="I114" s="8" t="str">
        <x:v>https://www.jgto.org/stats/tour/money_ranking_all?year=2016&amp;page=3</x:v>
      </x:c>
      <x:c r="J114" s="8" t="str">
        <x:v>official ranked money earners incl eligible overseas majors; not all entrants</x:v>
      </x:c>
    </x:row>
    <x:row r="115" ht="23" customHeight="1">
      <x:c r="A115" s="8" t="str">
        <x:v>JGTO</x:v>
      </x:c>
      <x:c r="B115" s="11" t="n">
        <x:v>2016</x:v>
      </x:c>
      <x:c r="C115" s="11" t="n">
        <x:v>111</x:v>
      </x:c>
      <x:c r="D115" s="8" t="str">
        <x:v>呂 偉智</x:v>
      </x:c>
      <x:c r="E115" s="11" t="str">
        <x:v>JPY</x:v>
      </x:c>
      <x:c r="F115" s="13" t="n">
        <x:v>4637500</x:v>
      </x:c>
      <x:c r="G115" s="8" t="n">
        <x:v>4</x:v>
      </x:c>
      <x:c r="H115" s="8" t="str"/>
      <x:c r="I115" s="8" t="str">
        <x:v>https://www.jgto.org/stats/tour/money_ranking_all?year=2016&amp;page=3</x:v>
      </x:c>
      <x:c r="J115" s="8" t="str">
        <x:v>official ranked money earners incl eligible overseas majors; not all entrants</x:v>
      </x:c>
    </x:row>
    <x:row r="116" ht="23" customHeight="1">
      <x:c r="A116" s="8" t="str">
        <x:v>JGTO</x:v>
      </x:c>
      <x:c r="B116" s="11" t="n">
        <x:v>2016</x:v>
      </x:c>
      <x:c r="C116" s="11" t="n">
        <x:v>112</x:v>
      </x:c>
      <x:c r="D116" s="8" t="str">
        <x:v>Ｃ・オトゥール</x:v>
      </x:c>
      <x:c r="E116" s="11" t="str">
        <x:v>JPY</x:v>
      </x:c>
      <x:c r="F116" s="13" t="n">
        <x:v>4173823</x:v>
      </x:c>
      <x:c r="G116" s="8" t="n">
        <x:v>3</x:v>
      </x:c>
      <x:c r="H116" s="8" t="str"/>
      <x:c r="I116" s="8" t="str">
        <x:v>https://www.jgto.org/stats/tour/money_ranking_all?year=2016&amp;page=3</x:v>
      </x:c>
      <x:c r="J116" s="8" t="str">
        <x:v>official ranked money earners incl eligible overseas majors; not all entrants</x:v>
      </x:c>
    </x:row>
    <x:row r="117" ht="23" customHeight="1">
      <x:c r="A117" s="8" t="str">
        <x:v>JGTO</x:v>
      </x:c>
      <x:c r="B117" s="11" t="n">
        <x:v>2016</x:v>
      </x:c>
      <x:c r="C117" s="11" t="n">
        <x:v>113</x:v>
      </x:c>
      <x:c r="D117" s="8" t="str">
        <x:v>Ｓ・ブラゼル</x:v>
      </x:c>
      <x:c r="E117" s="11" t="str">
        <x:v>JPY</x:v>
      </x:c>
      <x:c r="F117" s="13" t="n">
        <x:v>4159809</x:v>
      </x:c>
      <x:c r="G117" s="8" t="n">
        <x:v>4</x:v>
      </x:c>
      <x:c r="H117" s="8" t="str"/>
      <x:c r="I117" s="8" t="str">
        <x:v>https://www.jgto.org/stats/tour/money_ranking_all?year=2016&amp;page=3</x:v>
      </x:c>
      <x:c r="J117" s="8" t="str">
        <x:v>official ranked money earners incl eligible overseas majors; not all entrants</x:v>
      </x:c>
    </x:row>
    <x:row r="118" ht="23" customHeight="1">
      <x:c r="A118" s="8" t="str">
        <x:v>JGTO</x:v>
      </x:c>
      <x:c r="B118" s="11" t="n">
        <x:v>2016</x:v>
      </x:c>
      <x:c r="C118" s="11" t="n">
        <x:v>114</x:v>
      </x:c>
      <x:c r="D118" s="8" t="str">
        <x:v>高柳 直人</x:v>
      </x:c>
      <x:c r="E118" s="11" t="str">
        <x:v>JPY</x:v>
      </x:c>
      <x:c r="F118" s="13" t="n">
        <x:v>4136500</x:v>
      </x:c>
      <x:c r="G118" s="8" t="n">
        <x:v>10</x:v>
      </x:c>
      <x:c r="H118" s="8" t="str"/>
      <x:c r="I118" s="8" t="str">
        <x:v>https://www.jgto.org/stats/tour/money_ranking_all?year=2016&amp;page=3</x:v>
      </x:c>
      <x:c r="J118" s="8" t="str">
        <x:v>official ranked money earners incl eligible overseas majors; not all entrants</x:v>
      </x:c>
    </x:row>
    <x:row r="119" ht="23" customHeight="1">
      <x:c r="A119" s="8" t="str">
        <x:v>JGTO</x:v>
      </x:c>
      <x:c r="B119" s="11" t="n">
        <x:v>2016</x:v>
      </x:c>
      <x:c r="C119" s="11" t="n">
        <x:v>115</x:v>
      </x:c>
      <x:c r="D119" s="8" t="str">
        <x:v>甲斐 慎太郎</x:v>
      </x:c>
      <x:c r="E119" s="11" t="str">
        <x:v>JPY</x:v>
      </x:c>
      <x:c r="F119" s="13" t="n">
        <x:v>4098450</x:v>
      </x:c>
      <x:c r="G119" s="8" t="n">
        <x:v>10</x:v>
      </x:c>
      <x:c r="H119" s="8" t="str"/>
      <x:c r="I119" s="8" t="str">
        <x:v>https://www.jgto.org/stats/tour/money_ranking_all?year=2016&amp;page=3</x:v>
      </x:c>
      <x:c r="J119" s="8" t="str">
        <x:v>official ranked money earners incl eligible overseas majors; not all entrants</x:v>
      </x:c>
    </x:row>
    <x:row r="120" ht="23" customHeight="1">
      <x:c r="A120" s="8" t="str">
        <x:v>JGTO</x:v>
      </x:c>
      <x:c r="B120" s="11" t="n">
        <x:v>2016</x:v>
      </x:c>
      <x:c r="C120" s="11"/>
      <x:c r="D120" s="8" t="str">
        <x:v>T116Ｓ・カウフマン</x:v>
      </x:c>
      <x:c r="E120" s="11" t="str">
        <x:v>JPY</x:v>
      </x:c>
      <x:c r="F120" s="13" t="n">
        <x:v>4080000</x:v>
      </x:c>
      <x:c r="G120" s="8" t="n">
        <x:v>1</x:v>
      </x:c>
      <x:c r="H120" s="8" t="str"/>
      <x:c r="I120" s="8" t="str">
        <x:v>https://www.jgto.org/stats/tour/money_ranking_all?year=2016&amp;page=3</x:v>
      </x:c>
      <x:c r="J120" s="8" t="str">
        <x:v>official ranked money earners incl eligible overseas majors; not all entrants</x:v>
      </x:c>
    </x:row>
    <x:row r="121" ht="23" customHeight="1">
      <x:c r="A121" s="8" t="str">
        <x:v>JGTO</x:v>
      </x:c>
      <x:c r="B121" s="11" t="n">
        <x:v>2016</x:v>
      </x:c>
      <x:c r="C121" s="11"/>
      <x:c r="D121" s="8" t="str">
        <x:v>T116Ｈ・バーナーＩＩＩ</x:v>
      </x:c>
      <x:c r="E121" s="11" t="str">
        <x:v>JPY</x:v>
      </x:c>
      <x:c r="F121" s="13" t="n">
        <x:v>4080000</x:v>
      </x:c>
      <x:c r="G121" s="8" t="n">
        <x:v>1</x:v>
      </x:c>
      <x:c r="H121" s="8" t="str"/>
      <x:c r="I121" s="8" t="str">
        <x:v>https://www.jgto.org/stats/tour/money_ranking_all?year=2016&amp;page=3</x:v>
      </x:c>
      <x:c r="J121" s="8" t="str">
        <x:v>official ranked money earners incl eligible overseas majors; not all entrants</x:v>
      </x:c>
    </x:row>
    <x:row r="122" ht="23" customHeight="1">
      <x:c r="A122" s="8" t="str">
        <x:v>JGTO</x:v>
      </x:c>
      <x:c r="B122" s="11" t="n">
        <x:v>2016</x:v>
      </x:c>
      <x:c r="C122" s="11" t="n">
        <x:v>118</x:v>
      </x:c>
      <x:c r="D122" s="8" t="str">
        <x:v>横尾 要</x:v>
      </x:c>
      <x:c r="E122" s="11" t="str">
        <x:v>JPY</x:v>
      </x:c>
      <x:c r="F122" s="13" t="n">
        <x:v>4061500</x:v>
      </x:c>
      <x:c r="G122" s="8" t="n">
        <x:v>7</x:v>
      </x:c>
      <x:c r="H122" s="8" t="str"/>
      <x:c r="I122" s="8" t="str">
        <x:v>https://www.jgto.org/stats/tour/money_ranking_all?year=2016&amp;page=3</x:v>
      </x:c>
      <x:c r="J122" s="8" t="str">
        <x:v>official ranked money earners incl eligible overseas majors; not all entrants</x:v>
      </x:c>
    </x:row>
    <x:row r="123" ht="23" customHeight="1">
      <x:c r="A123" s="8" t="str">
        <x:v>JGTO</x:v>
      </x:c>
      <x:c r="B123" s="11" t="n">
        <x:v>2016</x:v>
      </x:c>
      <x:c r="C123" s="11" t="n">
        <x:v>119</x:v>
      </x:c>
      <x:c r="D123" s="8" t="str">
        <x:v>ＳＳＰ・チャウラシア</x:v>
      </x:c>
      <x:c r="E123" s="11" t="str">
        <x:v>JPY</x:v>
      </x:c>
      <x:c r="F123" s="13" t="n">
        <x:v>4045915</x:v>
      </x:c>
      <x:c r="G123" s="8" t="n">
        <x:v>2</x:v>
      </x:c>
      <x:c r="H123" s="8" t="str"/>
      <x:c r="I123" s="8" t="str">
        <x:v>https://www.jgto.org/stats/tour/money_ranking_all?year=2016&amp;page=3</x:v>
      </x:c>
      <x:c r="J123" s="8" t="str">
        <x:v>official ranked money earners incl eligible overseas majors; not all entrants</x:v>
      </x:c>
    </x:row>
    <x:row r="124" ht="23" customHeight="1">
      <x:c r="A124" s="8" t="str">
        <x:v>JGTO</x:v>
      </x:c>
      <x:c r="B124" s="11" t="n">
        <x:v>2016</x:v>
      </x:c>
      <x:c r="C124" s="11" t="n">
        <x:v>120</x:v>
      </x:c>
      <x:c r="D124" s="8" t="str">
        <x:v>洪 健堯</x:v>
      </x:c>
      <x:c r="E124" s="11" t="str">
        <x:v>JPY</x:v>
      </x:c>
      <x:c r="F124" s="13" t="n">
        <x:v>4023750</x:v>
      </x:c>
      <x:c r="G124" s="8" t="n">
        <x:v>4</x:v>
      </x:c>
      <x:c r="H124" s="8" t="str"/>
      <x:c r="I124" s="8" t="str">
        <x:v>https://www.jgto.org/stats/tour/money_ranking_all?year=2016&amp;page=3</x:v>
      </x:c>
      <x:c r="J124" s="8" t="str">
        <x:v>official ranked money earners incl eligible overseas majors; not all entrants</x:v>
      </x:c>
    </x:row>
    <x:row r="125" ht="23" customHeight="1">
      <x:c r="A125" s="8" t="str">
        <x:v>JGTO</x:v>
      </x:c>
      <x:c r="B125" s="11" t="n">
        <x:v>2016</x:v>
      </x:c>
      <x:c r="C125" s="11" t="n">
        <x:v>121</x:v>
      </x:c>
      <x:c r="D125" s="8" t="str">
        <x:v>呉 阿順</x:v>
      </x:c>
      <x:c r="E125" s="11" t="str">
        <x:v>JPY</x:v>
      </x:c>
      <x:c r="F125" s="13" t="n">
        <x:v>3937593</x:v>
      </x:c>
      <x:c r="G125" s="8" t="n">
        <x:v>3</x:v>
      </x:c>
      <x:c r="H125" s="8" t="str"/>
      <x:c r="I125" s="8" t="str">
        <x:v>https://www.jgto.org/stats/tour/money_ranking_all?year=2016&amp;page=3</x:v>
      </x:c>
      <x:c r="J125" s="8" t="str">
        <x:v>official ranked money earners incl eligible overseas majors; not all entrants</x:v>
      </x:c>
    </x:row>
    <x:row r="126" ht="23" customHeight="1">
      <x:c r="A126" s="8" t="str">
        <x:v>JGTO</x:v>
      </x:c>
      <x:c r="B126" s="11" t="n">
        <x:v>2016</x:v>
      </x:c>
      <x:c r="C126" s="11" t="n">
        <x:v>122</x:v>
      </x:c>
      <x:c r="D126" s="8" t="str">
        <x:v>河井 博大</x:v>
      </x:c>
      <x:c r="E126" s="11" t="str">
        <x:v>JPY</x:v>
      </x:c>
      <x:c r="F126" s="13" t="n">
        <x:v>3645216</x:v>
      </x:c>
      <x:c r="G126" s="8" t="n">
        <x:v>22</x:v>
      </x:c>
      <x:c r="H126" s="8" t="str"/>
      <x:c r="I126" s="8" t="str">
        <x:v>https://www.jgto.org/stats/tour/money_ranking_all?year=2016&amp;page=3</x:v>
      </x:c>
      <x:c r="J126" s="8" t="str">
        <x:v>official ranked money earners incl eligible overseas majors; not all entrants</x:v>
      </x:c>
    </x:row>
    <x:row r="127" ht="23" customHeight="1">
      <x:c r="A127" s="8" t="str">
        <x:v>JGTO</x:v>
      </x:c>
      <x:c r="B127" s="11" t="n">
        <x:v>2016</x:v>
      </x:c>
      <x:c r="C127" s="11" t="n">
        <x:v>123</x:v>
      </x:c>
      <x:c r="D127" s="8" t="str">
        <x:v>Ｃ・シュワーツェル</x:v>
      </x:c>
      <x:c r="E127" s="11" t="str">
        <x:v>JPY</x:v>
      </x:c>
      <x:c r="F127" s="13" t="n">
        <x:v>3633333</x:v>
      </x:c>
      <x:c r="G127" s="8" t="n">
        <x:v>1</x:v>
      </x:c>
      <x:c r="H127" s="8" t="str"/>
      <x:c r="I127" s="8" t="str">
        <x:v>https://www.jgto.org/stats/tour/money_ranking_all?year=2016&amp;page=3</x:v>
      </x:c>
      <x:c r="J127" s="8" t="str">
        <x:v>official ranked money earners incl eligible overseas majors; not all entrants</x:v>
      </x:c>
    </x:row>
    <x:row r="128" ht="23" customHeight="1">
      <x:c r="A128" s="8" t="str">
        <x:v>JGTO</x:v>
      </x:c>
      <x:c r="B128" s="11" t="n">
        <x:v>2016</x:v>
      </x:c>
      <x:c r="C128" s="11" t="n">
        <x:v>124</x:v>
      </x:c>
      <x:c r="D128" s="8" t="str">
        <x:v>久保谷 健一</x:v>
      </x:c>
      <x:c r="E128" s="11" t="str">
        <x:v>JPY</x:v>
      </x:c>
      <x:c r="F128" s="13" t="n">
        <x:v>3608850</x:v>
      </x:c>
      <x:c r="G128" s="8" t="n">
        <x:v>23</x:v>
      </x:c>
      <x:c r="H128" s="8" t="str"/>
      <x:c r="I128" s="8" t="str">
        <x:v>https://www.jgto.org/stats/tour/money_ranking_all?year=2016&amp;page=3</x:v>
      </x:c>
      <x:c r="J128" s="8" t="str">
        <x:v>official ranked money earners incl eligible overseas majors; not all entrants</x:v>
      </x:c>
    </x:row>
    <x:row r="129" ht="23" customHeight="1">
      <x:c r="A129" s="8" t="str">
        <x:v>JGTO</x:v>
      </x:c>
      <x:c r="B129" s="11" t="n">
        <x:v>2016</x:v>
      </x:c>
      <x:c r="C129" s="11" t="n">
        <x:v>125</x:v>
      </x:c>
      <x:c r="D129" s="8" t="str">
        <x:v>周 興喆</x:v>
      </x:c>
      <x:c r="E129" s="11" t="str">
        <x:v>JPY</x:v>
      </x:c>
      <x:c r="F129" s="13" t="n">
        <x:v>3521250</x:v>
      </x:c>
      <x:c r="G129" s="8" t="n">
        <x:v>10</x:v>
      </x:c>
      <x:c r="H129" s="8" t="str"/>
      <x:c r="I129" s="8" t="str">
        <x:v>https://www.jgto.org/stats/tour/money_ranking_all?year=2016&amp;page=3</x:v>
      </x:c>
      <x:c r="J129" s="8" t="str">
        <x:v>official ranked money earners incl eligible overseas majors; not all entrants</x:v>
      </x:c>
    </x:row>
    <x:row r="130" ht="23" customHeight="1">
      <x:c r="A130" s="8" t="str">
        <x:v>JGTO</x:v>
      </x:c>
      <x:c r="B130" s="11" t="n">
        <x:v>2016</x:v>
      </x:c>
      <x:c r="C130" s="11" t="n">
        <x:v>126</x:v>
      </x:c>
      <x:c r="D130" s="8" t="str">
        <x:v>室田 淳</x:v>
      </x:c>
      <x:c r="E130" s="11" t="str">
        <x:v>JPY</x:v>
      </x:c>
      <x:c r="F130" s="13" t="n">
        <x:v>3437228</x:v>
      </x:c>
      <x:c r="G130" s="8" t="n">
        <x:v>12</x:v>
      </x:c>
      <x:c r="H130" s="8" t="str"/>
      <x:c r="I130" s="8" t="str">
        <x:v>https://www.jgto.org/stats/tour/money_ranking_all?year=2016&amp;page=3</x:v>
      </x:c>
      <x:c r="J130" s="8" t="str">
        <x:v>official ranked money earners incl eligible overseas majors; not all entrants</x:v>
      </x:c>
    </x:row>
    <x:row r="131" ht="23" customHeight="1">
      <x:c r="A131" s="8" t="str">
        <x:v>JGTO</x:v>
      </x:c>
      <x:c r="B131" s="11" t="n">
        <x:v>2016</x:v>
      </x:c>
      <x:c r="C131" s="11" t="n">
        <x:v>127</x:v>
      </x:c>
      <x:c r="D131" s="8" t="str">
        <x:v>李 首民</x:v>
      </x:c>
      <x:c r="E131" s="11" t="str">
        <x:v>JPY</x:v>
      </x:c>
      <x:c r="F131" s="13" t="n">
        <x:v>3399345</x:v>
      </x:c>
      <x:c r="G131" s="8" t="n">
        <x:v>2</x:v>
      </x:c>
      <x:c r="H131" s="8" t="str"/>
      <x:c r="I131" s="8" t="str">
        <x:v>https://www.jgto.org/stats/tour/money_ranking_all?year=2016&amp;page=3</x:v>
      </x:c>
      <x:c r="J131" s="8" t="str">
        <x:v>official ranked money earners incl eligible overseas majors; not all entrants</x:v>
      </x:c>
    </x:row>
    <x:row r="132" ht="23" customHeight="1">
      <x:c r="A132" s="8" t="str">
        <x:v>JGTO</x:v>
      </x:c>
      <x:c r="B132" s="11" t="n">
        <x:v>2016</x:v>
      </x:c>
      <x:c r="C132" s="11" t="n">
        <x:v>128</x:v>
      </x:c>
      <x:c r="D132" s="8" t="str">
        <x:v>Ｒ・ガンジー</x:v>
      </x:c>
      <x:c r="E132" s="11" t="str">
        <x:v>JPY</x:v>
      </x:c>
      <x:c r="F132" s="13" t="n">
        <x:v>3320432</x:v>
      </x:c>
      <x:c r="G132" s="8" t="n">
        <x:v>4</x:v>
      </x:c>
      <x:c r="H132" s="8" t="str"/>
      <x:c r="I132" s="8" t="str">
        <x:v>https://www.jgto.org/stats/tour/money_ranking_all?year=2016&amp;page=3</x:v>
      </x:c>
      <x:c r="J132" s="8" t="str">
        <x:v>official ranked money earners incl eligible overseas majors; not all entrants</x:v>
      </x:c>
    </x:row>
    <x:row r="133" ht="23" customHeight="1">
      <x:c r="A133" s="8" t="str">
        <x:v>JGTO</x:v>
      </x:c>
      <x:c r="B133" s="11" t="n">
        <x:v>2016</x:v>
      </x:c>
      <x:c r="C133" s="11" t="n">
        <x:v>129</x:v>
      </x:c>
      <x:c r="D133" s="8" t="str">
        <x:v>Ｂ・マンソン</x:v>
      </x:c>
      <x:c r="E133" s="11" t="str">
        <x:v>JPY</x:v>
      </x:c>
      <x:c r="F133" s="13" t="n">
        <x:v>3209066</x:v>
      </x:c>
      <x:c r="G133" s="8" t="n">
        <x:v>4</x:v>
      </x:c>
      <x:c r="H133" s="8" t="str"/>
      <x:c r="I133" s="8" t="str">
        <x:v>https://www.jgto.org/stats/tour/money_ranking_all?year=2016&amp;page=3</x:v>
      </x:c>
      <x:c r="J133" s="8" t="str">
        <x:v>official ranked money earners incl eligible overseas majors; not all entrants</x:v>
      </x:c>
    </x:row>
    <x:row r="134" ht="23" customHeight="1">
      <x:c r="A134" s="8" t="str">
        <x:v>JGTO</x:v>
      </x:c>
      <x:c r="B134" s="11" t="n">
        <x:v>2016</x:v>
      </x:c>
      <x:c r="C134" s="11" t="n">
        <x:v>130</x:v>
      </x:c>
      <x:c r="D134" s="8" t="str">
        <x:v>Ｊ・クルーガー</x:v>
      </x:c>
      <x:c r="E134" s="11" t="str">
        <x:v>JPY</x:v>
      </x:c>
      <x:c r="F134" s="13" t="n">
        <x:v>3084129</x:v>
      </x:c>
      <x:c r="G134" s="8" t="n">
        <x:v>4</x:v>
      </x:c>
      <x:c r="H134" s="8" t="str"/>
      <x:c r="I134" s="8" t="str">
        <x:v>https://www.jgto.org/stats/tour/money_ranking_all?year=2016&amp;page=3</x:v>
      </x:c>
      <x:c r="J134" s="8" t="str">
        <x:v>official ranked money earners incl eligible overseas majors; not all entrants</x:v>
      </x:c>
    </x:row>
    <x:row r="135" ht="23" customHeight="1">
      <x:c r="A135" s="8" t="str">
        <x:v>JGTO</x:v>
      </x:c>
      <x:c r="B135" s="11" t="n">
        <x:v>2016</x:v>
      </x:c>
      <x:c r="C135" s="11" t="n">
        <x:v>131</x:v>
      </x:c>
      <x:c r="D135" s="8" t="str">
        <x:v>森本 雄</x:v>
      </x:c>
      <x:c r="E135" s="11" t="str">
        <x:v>JPY</x:v>
      </x:c>
      <x:c r="F135" s="13" t="n">
        <x:v>3080671</x:v>
      </x:c>
      <x:c r="G135" s="8" t="n">
        <x:v>24</x:v>
      </x:c>
      <x:c r="H135" s="8" t="str"/>
      <x:c r="I135" s="8" t="str">
        <x:v>https://www.jgto.org/stats/tour/money_ranking_all?year=2016&amp;page=3</x:v>
      </x:c>
      <x:c r="J135" s="8" t="str">
        <x:v>official ranked money earners incl eligible overseas majors; not all entrants</x:v>
      </x:c>
    </x:row>
    <x:row r="136" ht="23" customHeight="1">
      <x:c r="A136" s="8" t="str">
        <x:v>JGTO</x:v>
      </x:c>
      <x:c r="B136" s="11" t="n">
        <x:v>2016</x:v>
      </x:c>
      <x:c r="C136" s="11" t="n">
        <x:v>132</x:v>
      </x:c>
      <x:c r="D136" s="8" t="str">
        <x:v>北川 祐生</x:v>
      </x:c>
      <x:c r="E136" s="11" t="str">
        <x:v>JPY</x:v>
      </x:c>
      <x:c r="F136" s="13" t="n">
        <x:v>3017300</x:v>
      </x:c>
      <x:c r="G136" s="8" t="n">
        <x:v>11</x:v>
      </x:c>
      <x:c r="H136" s="8" t="str"/>
      <x:c r="I136" s="8" t="str">
        <x:v>https://www.jgto.org/stats/tour/money_ranking_all?year=2016&amp;page=3</x:v>
      </x:c>
      <x:c r="J136" s="8" t="str">
        <x:v>official ranked money earners incl eligible overseas majors; not all entrants</x:v>
      </x:c>
    </x:row>
    <x:row r="137" ht="23" customHeight="1">
      <x:c r="A137" s="8" t="str">
        <x:v>JGTO</x:v>
      </x:c>
      <x:c r="B137" s="11" t="n">
        <x:v>2016</x:v>
      </x:c>
      <x:c r="C137" s="11" t="n">
        <x:v>133</x:v>
      </x:c>
      <x:c r="D137" s="8" t="str">
        <x:v>Ｂ・ヘンソン</x:v>
      </x:c>
      <x:c r="E137" s="11" t="str">
        <x:v>JPY</x:v>
      </x:c>
      <x:c r="F137" s="13" t="n">
        <x:v>2985991</x:v>
      </x:c>
      <x:c r="G137" s="8" t="n">
        <x:v>3</x:v>
      </x:c>
      <x:c r="H137" s="8" t="str"/>
      <x:c r="I137" s="8" t="str">
        <x:v>https://www.jgto.org/stats/tour/money_ranking_all?year=2016&amp;page=3</x:v>
      </x:c>
      <x:c r="J137" s="8" t="str">
        <x:v>official ranked money earners incl eligible overseas majors; not all entrants</x:v>
      </x:c>
    </x:row>
    <x:row r="138" ht="23" customHeight="1">
      <x:c r="A138" s="8" t="str">
        <x:v>JGTO</x:v>
      </x:c>
      <x:c r="B138" s="11" t="n">
        <x:v>2016</x:v>
      </x:c>
      <x:c r="C138" s="11" t="n">
        <x:v>134</x:v>
      </x:c>
      <x:c r="D138" s="8" t="str">
        <x:v>Ｒ・Ｔ・リー</x:v>
      </x:c>
      <x:c r="E138" s="11" t="str">
        <x:v>JPY</x:v>
      </x:c>
      <x:c r="F138" s="13" t="n">
        <x:v>2895099</x:v>
      </x:c>
      <x:c r="G138" s="8" t="n">
        <x:v>4</x:v>
      </x:c>
      <x:c r="H138" s="8" t="str"/>
      <x:c r="I138" s="8" t="str">
        <x:v>https://www.jgto.org/stats/tour/money_ranking_all?year=2016&amp;page=3</x:v>
      </x:c>
      <x:c r="J138" s="8" t="str">
        <x:v>official ranked money earners incl eligible overseas majors; not all entrants</x:v>
      </x:c>
    </x:row>
    <x:row r="139" ht="23" customHeight="1">
      <x:c r="A139" s="8" t="str">
        <x:v>JGTO</x:v>
      </x:c>
      <x:c r="B139" s="11" t="n">
        <x:v>2016</x:v>
      </x:c>
      <x:c r="C139" s="11" t="n">
        <x:v>135</x:v>
      </x:c>
      <x:c r="D139" s="8" t="str">
        <x:v>上井 邦浩</x:v>
      </x:c>
      <x:c r="E139" s="11" t="str">
        <x:v>JPY</x:v>
      </x:c>
      <x:c r="F139" s="13" t="n">
        <x:v>2837085</x:v>
      </x:c>
      <x:c r="G139" s="8" t="n">
        <x:v>9</x:v>
      </x:c>
      <x:c r="H139" s="8" t="str"/>
      <x:c r="I139" s="8" t="str">
        <x:v>https://www.jgto.org/stats/tour/money_ranking_all?year=2016&amp;page=3</x:v>
      </x:c>
      <x:c r="J139" s="8" t="str">
        <x:v>official ranked money earners incl eligible overseas majors; not all entrants</x:v>
      </x:c>
    </x:row>
    <x:row r="140" ht="23" customHeight="1">
      <x:c r="A140" s="8" t="str">
        <x:v>JGTO</x:v>
      </x:c>
      <x:c r="B140" s="11" t="n">
        <x:v>2016</x:v>
      </x:c>
      <x:c r="C140" s="11"/>
      <x:c r="D140" s="8" t="str">
        <x:v>T136Ｖ・デュビッソン</x:v>
      </x:c>
      <x:c r="E140" s="11" t="str">
        <x:v>JPY</x:v>
      </x:c>
      <x:c r="F140" s="13" t="n">
        <x:v>2830000</x:v>
      </x:c>
      <x:c r="G140" s="8" t="n">
        <x:v>1</x:v>
      </x:c>
      <x:c r="H140" s="8" t="str"/>
      <x:c r="I140" s="8" t="str">
        <x:v>https://www.jgto.org/stats/tour/money_ranking_all?year=2016&amp;page=3</x:v>
      </x:c>
      <x:c r="J140" s="8" t="str">
        <x:v>official ranked money earners incl eligible overseas majors; not all entrants</x:v>
      </x:c>
    </x:row>
    <x:row r="141" ht="23" customHeight="1">
      <x:c r="A141" s="8" t="str">
        <x:v>JGTO</x:v>
      </x:c>
      <x:c r="B141" s="11" t="n">
        <x:v>2016</x:v>
      </x:c>
      <x:c r="C141" s="11"/>
      <x:c r="D141" s="8" t="str">
        <x:v>T136Ｐ・ハリントン</x:v>
      </x:c>
      <x:c r="E141" s="11" t="str">
        <x:v>JPY</x:v>
      </x:c>
      <x:c r="F141" s="13" t="n">
        <x:v>2830000</x:v>
      </x:c>
      <x:c r="G141" s="8" t="n">
        <x:v>1</x:v>
      </x:c>
      <x:c r="H141" s="8" t="str"/>
      <x:c r="I141" s="8" t="str">
        <x:v>https://www.jgto.org/stats/tour/money_ranking_all?year=2016&amp;page=3</x:v>
      </x:c>
      <x:c r="J141" s="8" t="str">
        <x:v>official ranked money earners incl eligible overseas majors; not all entrants</x:v>
      </x:c>
    </x:row>
    <x:row r="142" ht="23" customHeight="1">
      <x:c r="A142" s="8" t="str">
        <x:v>JGTO</x:v>
      </x:c>
      <x:c r="B142" s="11" t="n">
        <x:v>2016</x:v>
      </x:c>
      <x:c r="C142" s="11" t="n">
        <x:v>138</x:v>
      </x:c>
      <x:c r="D142" s="8" t="str">
        <x:v>上平 栄道</x:v>
      </x:c>
      <x:c r="E142" s="11" t="str">
        <x:v>JPY</x:v>
      </x:c>
      <x:c r="F142" s="13" t="n">
        <x:v>2828737</x:v>
      </x:c>
      <x:c r="G142" s="8" t="n">
        <x:v>12</x:v>
      </x:c>
      <x:c r="H142" s="8" t="str"/>
      <x:c r="I142" s="8" t="str">
        <x:v>https://www.jgto.org/stats/tour/money_ranking_all?year=2016&amp;page=3</x:v>
      </x:c>
      <x:c r="J142" s="8" t="str">
        <x:v>official ranked money earners incl eligible overseas majors; not all entrants</x:v>
      </x:c>
    </x:row>
    <x:row r="143" ht="23" customHeight="1">
      <x:c r="A143" s="8" t="str">
        <x:v>JGTO</x:v>
      </x:c>
      <x:c r="B143" s="11" t="n">
        <x:v>2016</x:v>
      </x:c>
      <x:c r="C143" s="11" t="n">
        <x:v>139</x:v>
      </x:c>
      <x:c r="D143" s="8" t="str">
        <x:v>前粟藏 俊太</x:v>
      </x:c>
      <x:c r="E143" s="11" t="str">
        <x:v>JPY</x:v>
      </x:c>
      <x:c r="F143" s="13" t="n">
        <x:v>2698666</x:v>
      </x:c>
      <x:c r="G143" s="8" t="n">
        <x:v>12</x:v>
      </x:c>
      <x:c r="H143" s="8" t="str"/>
      <x:c r="I143" s="8" t="str">
        <x:v>https://www.jgto.org/stats/tour/money_ranking_all?year=2016&amp;page=3</x:v>
      </x:c>
      <x:c r="J143" s="8" t="str">
        <x:v>official ranked money earners incl eligible overseas majors; not all entrants</x:v>
      </x:c>
    </x:row>
    <x:row r="144" ht="23" customHeight="1">
      <x:c r="A144" s="8" t="str">
        <x:v>JGTO</x:v>
      </x:c>
      <x:c r="B144" s="11" t="n">
        <x:v>2016</x:v>
      </x:c>
      <x:c r="C144" s="11" t="n">
        <x:v>140</x:v>
      </x:c>
      <x:c r="D144" s="8" t="str">
        <x:v>Ｈ・ライ</x:v>
      </x:c>
      <x:c r="E144" s="11" t="str">
        <x:v>JPY</x:v>
      </x:c>
      <x:c r="F144" s="13" t="n">
        <x:v>2585616</x:v>
      </x:c>
      <x:c r="G144" s="8" t="n">
        <x:v>4</x:v>
      </x:c>
      <x:c r="H144" s="8" t="str"/>
      <x:c r="I144" s="8" t="str">
        <x:v>https://www.jgto.org/stats/tour/money_ranking_all?year=2016&amp;page=3</x:v>
      </x:c>
      <x:c r="J144" s="8" t="str">
        <x:v>official ranked money earners incl eligible overseas majors; not all entrants</x:v>
      </x:c>
    </x:row>
    <x:row r="145" ht="23" customHeight="1">
      <x:c r="A145" s="8" t="str">
        <x:v>JGTO</x:v>
      </x:c>
      <x:c r="B145" s="11" t="n">
        <x:v>2016</x:v>
      </x:c>
      <x:c r="C145" s="11" t="n">
        <x:v>141</x:v>
      </x:c>
      <x:c r="D145" s="8" t="str">
        <x:v>Ｎ・ファン</x:v>
      </x:c>
      <x:c r="E145" s="11" t="str">
        <x:v>JPY</x:v>
      </x:c>
      <x:c r="F145" s="13" t="n">
        <x:v>2579535</x:v>
      </x:c>
      <x:c r="G145" s="8" t="n">
        <x:v>4</x:v>
      </x:c>
      <x:c r="H145" s="8" t="str"/>
      <x:c r="I145" s="8" t="str">
        <x:v>https://www.jgto.org/stats/tour/money_ranking_all?year=2016&amp;page=3</x:v>
      </x:c>
      <x:c r="J145" s="8" t="str">
        <x:v>official ranked money earners incl eligible overseas majors; not all entrants</x:v>
      </x:c>
    </x:row>
    <x:row r="146" ht="23" customHeight="1">
      <x:c r="A146" s="8" t="str">
        <x:v>JGTO</x:v>
      </x:c>
      <x:c r="B146" s="11" t="n">
        <x:v>2016</x:v>
      </x:c>
      <x:c r="C146" s="11" t="n">
        <x:v>142</x:v>
      </x:c>
      <x:c r="D146" s="8" t="str">
        <x:v>中里 光之介</x:v>
      </x:c>
      <x:c r="E146" s="11" t="str">
        <x:v>JPY</x:v>
      </x:c>
      <x:c r="F146" s="13" t="n">
        <x:v>2466800</x:v>
      </x:c>
      <x:c r="G146" s="8" t="n">
        <x:v>10</x:v>
      </x:c>
      <x:c r="H146" s="8" t="str"/>
      <x:c r="I146" s="8" t="str">
        <x:v>https://www.jgto.org/stats/tour/money_ranking_all?year=2016&amp;page=3</x:v>
      </x:c>
      <x:c r="J146" s="8" t="str">
        <x:v>official ranked money earners incl eligible overseas majors; not all entrants</x:v>
      </x:c>
    </x:row>
    <x:row r="147" ht="23" customHeight="1">
      <x:c r="A147" s="8" t="str">
        <x:v>JGTO</x:v>
      </x:c>
      <x:c r="B147" s="11" t="n">
        <x:v>2016</x:v>
      </x:c>
      <x:c r="C147" s="11" t="n">
        <x:v>143</x:v>
      </x:c>
      <x:c r="D147" s="8" t="str">
        <x:v>Ｇ・グリーン</x:v>
      </x:c>
      <x:c r="E147" s="11" t="str">
        <x:v>JPY</x:v>
      </x:c>
      <x:c r="F147" s="13" t="n">
        <x:v>2403000</x:v>
      </x:c>
      <x:c r="G147" s="8" t="n">
        <x:v>3</x:v>
      </x:c>
      <x:c r="H147" s="8" t="str"/>
      <x:c r="I147" s="8" t="str">
        <x:v>https://www.jgto.org/stats/tour/money_ranking_all?year=2016&amp;page=3</x:v>
      </x:c>
      <x:c r="J147" s="8" t="str">
        <x:v>official ranked money earners incl eligible overseas majors; not all entrants</x:v>
      </x:c>
    </x:row>
    <x:row r="148" ht="23" customHeight="1">
      <x:c r="A148" s="8" t="str">
        <x:v>JGTO</x:v>
      </x:c>
      <x:c r="B148" s="11" t="n">
        <x:v>2016</x:v>
      </x:c>
      <x:c r="C148" s="11" t="n">
        <x:v>144</x:v>
      </x:c>
      <x:c r="D148" s="8" t="str">
        <x:v>塚田 好宣</x:v>
      </x:c>
      <x:c r="E148" s="11" t="str">
        <x:v>JPY</x:v>
      </x:c>
      <x:c r="F148" s="13" t="n">
        <x:v>2402150</x:v>
      </x:c>
      <x:c r="G148" s="8" t="n">
        <x:v>12</x:v>
      </x:c>
      <x:c r="H148" s="8" t="str"/>
      <x:c r="I148" s="8" t="str">
        <x:v>https://www.jgto.org/stats/tour/money_ranking_all?year=2016&amp;page=3</x:v>
      </x:c>
      <x:c r="J148" s="8" t="str">
        <x:v>official ranked money earners incl eligible overseas majors; not all entrants</x:v>
      </x:c>
    </x:row>
    <x:row r="149" ht="23" customHeight="1">
      <x:c r="A149" s="8" t="str">
        <x:v>JGTO</x:v>
      </x:c>
      <x:c r="B149" s="11" t="n">
        <x:v>2016</x:v>
      </x:c>
      <x:c r="C149" s="11" t="n">
        <x:v>145</x:v>
      </x:c>
      <x:c r="D149" s="8" t="str">
        <x:v>桑原 克典</x:v>
      </x:c>
      <x:c r="E149" s="11" t="str">
        <x:v>JPY</x:v>
      </x:c>
      <x:c r="F149" s="13" t="n">
        <x:v>2377700</x:v>
      </x:c>
      <x:c r="G149" s="8" t="n">
        <x:v>5</x:v>
      </x:c>
      <x:c r="H149" s="8" t="str"/>
      <x:c r="I149" s="8" t="str">
        <x:v>https://www.jgto.org/stats/tour/money_ranking_all?year=2016&amp;page=3</x:v>
      </x:c>
      <x:c r="J149" s="8" t="str">
        <x:v>official ranked money earners incl eligible overseas majors; not all entrants</x:v>
      </x:c>
    </x:row>
    <x:row r="150" ht="23" customHeight="1">
      <x:c r="A150" s="8" t="str">
        <x:v>JGTO</x:v>
      </x:c>
      <x:c r="B150" s="11" t="n">
        <x:v>2016</x:v>
      </x:c>
      <x:c r="C150" s="11" t="n">
        <x:v>146</x:v>
      </x:c>
      <x:c r="D150" s="8" t="str">
        <x:v>Ｐ・ピッタヤラット</x:v>
      </x:c>
      <x:c r="E150" s="11" t="str">
        <x:v>JPY</x:v>
      </x:c>
      <x:c r="F150" s="13" t="n">
        <x:v>2367892</x:v>
      </x:c>
      <x:c r="G150" s="8" t="n">
        <x:v>4</x:v>
      </x:c>
      <x:c r="H150" s="8" t="str"/>
      <x:c r="I150" s="8" t="str">
        <x:v>https://www.jgto.org/stats/tour/money_ranking_all?year=2016&amp;page=3</x:v>
      </x:c>
      <x:c r="J150" s="8" t="str">
        <x:v>official ranked money earners incl eligible overseas majors; not all entrants</x:v>
      </x:c>
    </x:row>
    <x:row r="151" ht="23" customHeight="1">
      <x:c r="A151" s="8" t="str">
        <x:v>JGTO</x:v>
      </x:c>
      <x:c r="B151" s="11" t="n">
        <x:v>2016</x:v>
      </x:c>
      <x:c r="C151" s="11" t="n">
        <x:v>147</x:v>
      </x:c>
      <x:c r="D151" s="8" t="str">
        <x:v>Ｋ・ホーン</x:v>
      </x:c>
      <x:c r="E151" s="11" t="str">
        <x:v>JPY</x:v>
      </x:c>
      <x:c r="F151" s="13" t="n">
        <x:v>2278167</x:v>
      </x:c>
      <x:c r="G151" s="8" t="n">
        <x:v>4</x:v>
      </x:c>
      <x:c r="H151" s="8" t="str"/>
      <x:c r="I151" s="8" t="str">
        <x:v>https://www.jgto.org/stats/tour/money_ranking_all?year=2016&amp;page=3</x:v>
      </x:c>
      <x:c r="J151" s="8" t="str">
        <x:v>official ranked money earners incl eligible overseas majors; not all entrants</x:v>
      </x:c>
    </x:row>
    <x:row r="152" ht="23" customHeight="1">
      <x:c r="A152" s="8" t="str">
        <x:v>JGTO</x:v>
      </x:c>
      <x:c r="B152" s="11" t="n">
        <x:v>2016</x:v>
      </x:c>
      <x:c r="C152" s="11" t="n">
        <x:v>148</x:v>
      </x:c>
      <x:c r="D152" s="8" t="str">
        <x:v>張 二根</x:v>
      </x:c>
      <x:c r="E152" s="11" t="str">
        <x:v>JPY</x:v>
      </x:c>
      <x:c r="F152" s="13" t="n">
        <x:v>2233524</x:v>
      </x:c>
      <x:c r="G152" s="8" t="n">
        <x:v>3</x:v>
      </x:c>
      <x:c r="H152" s="8" t="str"/>
      <x:c r="I152" s="8" t="str">
        <x:v>https://www.jgto.org/stats/tour/money_ranking_all?year=2016&amp;page=3</x:v>
      </x:c>
      <x:c r="J152" s="8" t="str">
        <x:v>official ranked money earners incl eligible overseas majors; not all entrants</x:v>
      </x:c>
    </x:row>
    <x:row r="153" ht="23" customHeight="1">
      <x:c r="A153" s="8" t="str">
        <x:v>JGTO</x:v>
      </x:c>
      <x:c r="B153" s="11" t="n">
        <x:v>2016</x:v>
      </x:c>
      <x:c r="C153" s="11" t="n">
        <x:v>149</x:v>
      </x:c>
      <x:c r="D153" s="8" t="str">
        <x:v>沖野 克文</x:v>
      </x:c>
      <x:c r="E153" s="11" t="str">
        <x:v>JPY</x:v>
      </x:c>
      <x:c r="F153" s="13" t="n">
        <x:v>2225000</x:v>
      </x:c>
      <x:c r="G153" s="8" t="n">
        <x:v>6</x:v>
      </x:c>
      <x:c r="H153" s="8" t="str"/>
      <x:c r="I153" s="8" t="str">
        <x:v>https://www.jgto.org/stats/tour/money_ranking_all?year=2016&amp;page=3</x:v>
      </x:c>
      <x:c r="J153" s="8" t="str">
        <x:v>official ranked money earners incl eligible overseas majors; not all entrants</x:v>
      </x:c>
    </x:row>
    <x:row r="154" ht="23" customHeight="1">
      <x:c r="A154" s="8" t="str">
        <x:v>JGTO</x:v>
      </x:c>
      <x:c r="B154" s="11" t="n">
        <x:v>2016</x:v>
      </x:c>
      <x:c r="C154" s="11" t="n">
        <x:v>150</x:v>
      </x:c>
      <x:c r="D154" s="8" t="str">
        <x:v>朴 一丸</x:v>
      </x:c>
      <x:c r="E154" s="11" t="str">
        <x:v>JPY</x:v>
      </x:c>
      <x:c r="F154" s="13" t="n">
        <x:v>2155000</x:v>
      </x:c>
      <x:c r="G154" s="8" t="n">
        <x:v>10</x:v>
      </x:c>
      <x:c r="H154" s="8" t="str"/>
      <x:c r="I154" s="8" t="str">
        <x:v>https://www.jgto.org/stats/tour/money_ranking_all?year=2016&amp;page=3</x:v>
      </x:c>
      <x:c r="J154" s="8" t="str">
        <x:v>official ranked money earners incl eligible overseas majors; not all entrants</x:v>
      </x:c>
    </x:row>
    <x:row r="155" ht="23" customHeight="1">
      <x:c r="A155" s="8" t="str">
        <x:v>JGTO</x:v>
      </x:c>
      <x:c r="B155" s="11" t="n">
        <x:v>2016</x:v>
      </x:c>
      <x:c r="C155" s="11" t="n">
        <x:v>151</x:v>
      </x:c>
      <x:c r="D155" s="8" t="str">
        <x:v>星野 陸也</x:v>
      </x:c>
      <x:c r="E155" s="11" t="str">
        <x:v>JPY</x:v>
      </x:c>
      <x:c r="F155" s="13" t="n">
        <x:v>2145000</x:v>
      </x:c>
      <x:c r="G155" s="8" t="n">
        <x:v>4</x:v>
      </x:c>
      <x:c r="H155" s="8" t="str"/>
      <x:c r="I155" s="8" t="str">
        <x:v>https://www.jgto.org/stats/tour/money_ranking_all?year=2016&amp;page=4</x:v>
      </x:c>
      <x:c r="J155" s="8" t="str">
        <x:v>official ranked money earners incl eligible overseas majors; not all entrants</x:v>
      </x:c>
    </x:row>
    <x:row r="156" ht="23" customHeight="1">
      <x:c r="A156" s="8" t="str">
        <x:v>JGTO</x:v>
      </x:c>
      <x:c r="B156" s="11" t="n">
        <x:v>2016</x:v>
      </x:c>
      <x:c r="C156" s="11" t="n">
        <x:v>152</x:v>
      </x:c>
      <x:c r="D156" s="8" t="str">
        <x:v>古田 幸希</x:v>
      </x:c>
      <x:c r="E156" s="11" t="str">
        <x:v>JPY</x:v>
      </x:c>
      <x:c r="F156" s="13" t="n">
        <x:v>2130200</x:v>
      </x:c>
      <x:c r="G156" s="8" t="n">
        <x:v>12</x:v>
      </x:c>
      <x:c r="H156" s="8" t="str"/>
      <x:c r="I156" s="8" t="str">
        <x:v>https://www.jgto.org/stats/tour/money_ranking_all?year=2016&amp;page=4</x:v>
      </x:c>
      <x:c r="J156" s="8" t="str">
        <x:v>official ranked money earners incl eligible overseas majors; not all entrants</x:v>
      </x:c>
    </x:row>
    <x:row r="157" ht="23" customHeight="1">
      <x:c r="A157" s="8" t="str">
        <x:v>JGTO</x:v>
      </x:c>
      <x:c r="B157" s="11" t="n">
        <x:v>2016</x:v>
      </x:c>
      <x:c r="C157" s="11" t="n">
        <x:v>153</x:v>
      </x:c>
      <x:c r="D157" s="8" t="str">
        <x:v>Ｐ・ピーターソン</x:v>
      </x:c>
      <x:c r="E157" s="11" t="str">
        <x:v>JPY</x:v>
      </x:c>
      <x:c r="F157" s="13" t="n">
        <x:v>2072818</x:v>
      </x:c>
      <x:c r="G157" s="8" t="n">
        <x:v>2</x:v>
      </x:c>
      <x:c r="H157" s="8" t="str"/>
      <x:c r="I157" s="8" t="str">
        <x:v>https://www.jgto.org/stats/tour/money_ranking_all?year=2016&amp;page=4</x:v>
      </x:c>
      <x:c r="J157" s="8" t="str">
        <x:v>official ranked money earners incl eligible overseas majors; not all entrants</x:v>
      </x:c>
    </x:row>
    <x:row r="158" ht="23" customHeight="1">
      <x:c r="A158" s="8" t="str">
        <x:v>JGTO</x:v>
      </x:c>
      <x:c r="B158" s="11" t="n">
        <x:v>2016</x:v>
      </x:c>
      <x:c r="C158" s="11" t="n">
        <x:v>154</x:v>
      </x:c>
      <x:c r="D158" s="8" t="str">
        <x:v>平本 穏</x:v>
      </x:c>
      <x:c r="E158" s="11" t="str">
        <x:v>JPY</x:v>
      </x:c>
      <x:c r="F158" s="13" t="n">
        <x:v>2004050</x:v>
      </x:c>
      <x:c r="G158" s="8" t="n">
        <x:v>19</x:v>
      </x:c>
      <x:c r="H158" s="8" t="str"/>
      <x:c r="I158" s="8" t="str">
        <x:v>https://www.jgto.org/stats/tour/money_ranking_all?year=2016&amp;page=4</x:v>
      </x:c>
      <x:c r="J158" s="8" t="str">
        <x:v>official ranked money earners incl eligible overseas majors; not all entrants</x:v>
      </x:c>
    </x:row>
    <x:row r="159" ht="23" customHeight="1">
      <x:c r="A159" s="8" t="str">
        <x:v>JGTO</x:v>
      </x:c>
      <x:c r="B159" s="11" t="n">
        <x:v>2016</x:v>
      </x:c>
      <x:c r="C159" s="11" t="n">
        <x:v>155</x:v>
      </x:c>
      <x:c r="D159" s="8" t="str">
        <x:v>Ｊ・ジェーンワタナノンド</x:v>
      </x:c>
      <x:c r="E159" s="11" t="str">
        <x:v>JPY</x:v>
      </x:c>
      <x:c r="F159" s="13" t="n">
        <x:v>1943904</x:v>
      </x:c>
      <x:c r="G159" s="8" t="n">
        <x:v>3</x:v>
      </x:c>
      <x:c r="H159" s="8" t="str"/>
      <x:c r="I159" s="8" t="str">
        <x:v>https://www.jgto.org/stats/tour/money_ranking_all?year=2016&amp;page=4</x:v>
      </x:c>
      <x:c r="J159" s="8" t="str">
        <x:v>official ranked money earners incl eligible overseas majors; not all entrants</x:v>
      </x:c>
    </x:row>
    <x:row r="160" ht="23" customHeight="1">
      <x:c r="A160" s="8" t="str">
        <x:v>JGTO</x:v>
      </x:c>
      <x:c r="B160" s="11" t="n">
        <x:v>2016</x:v>
      </x:c>
      <x:c r="C160" s="11" t="n">
        <x:v>156</x:v>
      </x:c>
      <x:c r="D160" s="8" t="str">
        <x:v>Ｓ・ラーマン</x:v>
      </x:c>
      <x:c r="E160" s="11" t="str">
        <x:v>JPY</x:v>
      </x:c>
      <x:c r="F160" s="13" t="n">
        <x:v>1910201</x:v>
      </x:c>
      <x:c r="G160" s="8" t="n">
        <x:v>5</x:v>
      </x:c>
      <x:c r="H160" s="8" t="str"/>
      <x:c r="I160" s="8" t="str">
        <x:v>https://www.jgto.org/stats/tour/money_ranking_all?year=2016&amp;page=4</x:v>
      </x:c>
      <x:c r="J160" s="8" t="str">
        <x:v>official ranked money earners incl eligible overseas majors; not all entrants</x:v>
      </x:c>
    </x:row>
    <x:row r="161" ht="23" customHeight="1">
      <x:c r="A161" s="8" t="str">
        <x:v>JGTO</x:v>
      </x:c>
      <x:c r="B161" s="11" t="n">
        <x:v>2016</x:v>
      </x:c>
      <x:c r="C161" s="11" t="n">
        <x:v>157</x:v>
      </x:c>
      <x:c r="D161" s="8" t="str">
        <x:v>Ｔ・パチュアイプラコン</x:v>
      </x:c>
      <x:c r="E161" s="11" t="str">
        <x:v>JPY</x:v>
      </x:c>
      <x:c r="F161" s="13" t="n">
        <x:v>1876875</x:v>
      </x:c>
      <x:c r="G161" s="8" t="n">
        <x:v>2</x:v>
      </x:c>
      <x:c r="H161" s="8" t="str"/>
      <x:c r="I161" s="8" t="str">
        <x:v>https://www.jgto.org/stats/tour/money_ranking_all?year=2016&amp;page=4</x:v>
      </x:c>
      <x:c r="J161" s="8" t="str">
        <x:v>official ranked money earners incl eligible overseas majors; not all entrants</x:v>
      </x:c>
    </x:row>
    <x:row r="162" ht="23" customHeight="1">
      <x:c r="A162" s="8" t="str">
        <x:v>JGTO</x:v>
      </x:c>
      <x:c r="B162" s="11" t="n">
        <x:v>2016</x:v>
      </x:c>
      <x:c r="C162" s="11" t="n">
        <x:v>158</x:v>
      </x:c>
      <x:c r="D162" s="8" t="str">
        <x:v>Ｃ・ピジェム</x:v>
      </x:c>
      <x:c r="E162" s="11" t="str">
        <x:v>JPY</x:v>
      </x:c>
      <x:c r="F162" s="13" t="n">
        <x:v>1870285</x:v>
      </x:c>
      <x:c r="G162" s="8" t="n">
        <x:v>4</x:v>
      </x:c>
      <x:c r="H162" s="8" t="str"/>
      <x:c r="I162" s="8" t="str">
        <x:v>https://www.jgto.org/stats/tour/money_ranking_all?year=2016&amp;page=4</x:v>
      </x:c>
      <x:c r="J162" s="8" t="str">
        <x:v>official ranked money earners incl eligible overseas majors; not all entrants</x:v>
      </x:c>
    </x:row>
    <x:row r="163" ht="23" customHeight="1">
      <x:c r="A163" s="8" t="str">
        <x:v>JGTO</x:v>
      </x:c>
      <x:c r="B163" s="11" t="n">
        <x:v>2016</x:v>
      </x:c>
      <x:c r="C163" s="11" t="n">
        <x:v>159</x:v>
      </x:c>
      <x:c r="D163" s="8" t="str">
        <x:v>Ｎ・スリトン</x:v>
      </x:c>
      <x:c r="E163" s="11" t="str">
        <x:v>JPY</x:v>
      </x:c>
      <x:c r="F163" s="13" t="n">
        <x:v>1867436</x:v>
      </x:c>
      <x:c r="G163" s="8" t="n">
        <x:v>4</x:v>
      </x:c>
      <x:c r="H163" s="8" t="str"/>
      <x:c r="I163" s="8" t="str">
        <x:v>https://www.jgto.org/stats/tour/money_ranking_all?year=2016&amp;page=4</x:v>
      </x:c>
      <x:c r="J163" s="8" t="str">
        <x:v>official ranked money earners incl eligible overseas majors; not all entrants</x:v>
      </x:c>
    </x:row>
    <x:row r="164" ht="23" customHeight="1">
      <x:c r="A164" s="8" t="str">
        <x:v>JGTO</x:v>
      </x:c>
      <x:c r="B164" s="11" t="n">
        <x:v>2016</x:v>
      </x:c>
      <x:c r="C164" s="11" t="n">
        <x:v>160</x:v>
      </x:c>
      <x:c r="D164" s="8" t="str">
        <x:v>富田 雅哉</x:v>
      </x:c>
      <x:c r="E164" s="11" t="str">
        <x:v>JPY</x:v>
      </x:c>
      <x:c r="F164" s="13" t="n">
        <x:v>1867100</x:v>
      </x:c>
      <x:c r="G164" s="8" t="n">
        <x:v>16</x:v>
      </x:c>
      <x:c r="H164" s="8" t="str"/>
      <x:c r="I164" s="8" t="str">
        <x:v>https://www.jgto.org/stats/tour/money_ranking_all?year=2016&amp;page=4</x:v>
      </x:c>
      <x:c r="J164" s="8" t="str">
        <x:v>official ranked money earners incl eligible overseas majors; not all entrants</x:v>
      </x:c>
    </x:row>
    <x:row r="165" ht="23" customHeight="1">
      <x:c r="A165" s="8" t="str">
        <x:v>JGTO</x:v>
      </x:c>
      <x:c r="B165" s="11" t="n">
        <x:v>2016</x:v>
      </x:c>
      <x:c r="C165" s="11" t="n">
        <x:v>161</x:v>
      </x:c>
      <x:c r="D165" s="8" t="str">
        <x:v>梅山 知宏</x:v>
      </x:c>
      <x:c r="E165" s="11" t="str">
        <x:v>JPY</x:v>
      </x:c>
      <x:c r="F165" s="13" t="n">
        <x:v>1820175</x:v>
      </x:c>
      <x:c r="G165" s="8" t="n">
        <x:v>5</x:v>
      </x:c>
      <x:c r="H165" s="8" t="str"/>
      <x:c r="I165" s="8" t="str">
        <x:v>https://www.jgto.org/stats/tour/money_ranking_all?year=2016&amp;page=4</x:v>
      </x:c>
      <x:c r="J165" s="8" t="str">
        <x:v>official ranked money earners incl eligible overseas majors; not all entrants</x:v>
      </x:c>
    </x:row>
    <x:row r="166" ht="23" customHeight="1">
      <x:c r="A166" s="8" t="str">
        <x:v>JGTO</x:v>
      </x:c>
      <x:c r="B166" s="11" t="n">
        <x:v>2016</x:v>
      </x:c>
      <x:c r="C166" s="11" t="n">
        <x:v>162</x:v>
      </x:c>
      <x:c r="D166" s="8" t="str">
        <x:v>Ｋ・Ｔ・ゴン</x:v>
      </x:c>
      <x:c r="E166" s="11" t="str">
        <x:v>JPY</x:v>
      </x:c>
      <x:c r="F166" s="13" t="n">
        <x:v>1809900</x:v>
      </x:c>
      <x:c r="G166" s="8" t="n">
        <x:v>18</x:v>
      </x:c>
      <x:c r="H166" s="8" t="str"/>
      <x:c r="I166" s="8" t="str">
        <x:v>https://www.jgto.org/stats/tour/money_ranking_all?year=2016&amp;page=4</x:v>
      </x:c>
      <x:c r="J166" s="8" t="str">
        <x:v>official ranked money earners incl eligible overseas majors; not all entrants</x:v>
      </x:c>
    </x:row>
    <x:row r="167" ht="23" customHeight="1">
      <x:c r="A167" s="8" t="str">
        <x:v>JGTO</x:v>
      </x:c>
      <x:c r="B167" s="11" t="n">
        <x:v>2016</x:v>
      </x:c>
      <x:c r="C167" s="11" t="n">
        <x:v>163</x:v>
      </x:c>
      <x:c r="D167" s="8" t="str">
        <x:v>中島 マサオ</x:v>
      </x:c>
      <x:c r="E167" s="11" t="str">
        <x:v>JPY</x:v>
      </x:c>
      <x:c r="F167" s="13" t="n">
        <x:v>1805500</x:v>
      </x:c>
      <x:c r="G167" s="8" t="n">
        <x:v>4</x:v>
      </x:c>
      <x:c r="H167" s="8" t="str"/>
      <x:c r="I167" s="8" t="str">
        <x:v>https://www.jgto.org/stats/tour/money_ranking_all?year=2016&amp;page=4</x:v>
      </x:c>
      <x:c r="J167" s="8" t="str">
        <x:v>official ranked money earners incl eligible overseas majors; not all entrants</x:v>
      </x:c>
    </x:row>
    <x:row r="168" ht="23" customHeight="1">
      <x:c r="A168" s="8" t="str">
        <x:v>JGTO</x:v>
      </x:c>
      <x:c r="B168" s="11" t="n">
        <x:v>2016</x:v>
      </x:c>
      <x:c r="C168" s="11" t="n">
        <x:v>164</x:v>
      </x:c>
      <x:c r="D168" s="8" t="str">
        <x:v>Ｎ・ターナー</x:v>
      </x:c>
      <x:c r="E168" s="11" t="str">
        <x:v>JPY</x:v>
      </x:c>
      <x:c r="F168" s="13" t="n">
        <x:v>1784731</x:v>
      </x:c>
      <x:c r="G168" s="8" t="n">
        <x:v>2</x:v>
      </x:c>
      <x:c r="H168" s="8" t="str"/>
      <x:c r="I168" s="8" t="str">
        <x:v>https://www.jgto.org/stats/tour/money_ranking_all?year=2016&amp;page=4</x:v>
      </x:c>
      <x:c r="J168" s="8" t="str">
        <x:v>official ranked money earners incl eligible overseas majors; not all entrants</x:v>
      </x:c>
    </x:row>
    <x:row r="169" ht="23" customHeight="1">
      <x:c r="A169" s="8" t="str">
        <x:v>JGTO</x:v>
      </x:c>
      <x:c r="B169" s="11" t="n">
        <x:v>2016</x:v>
      </x:c>
      <x:c r="C169" s="11" t="n">
        <x:v>165</x:v>
      </x:c>
      <x:c r="D169" s="8" t="str">
        <x:v>池村 寛世</x:v>
      </x:c>
      <x:c r="E169" s="11" t="str">
        <x:v>JPY</x:v>
      </x:c>
      <x:c r="F169" s="13" t="n">
        <x:v>1758092</x:v>
      </x:c>
      <x:c r="G169" s="8" t="n">
        <x:v>13</x:v>
      </x:c>
      <x:c r="H169" s="8" t="str"/>
      <x:c r="I169" s="8" t="str">
        <x:v>https://www.jgto.org/stats/tour/money_ranking_all?year=2016&amp;page=4</x:v>
      </x:c>
      <x:c r="J169" s="8" t="str">
        <x:v>official ranked money earners incl eligible overseas majors; not all entrants</x:v>
      </x:c>
    </x:row>
    <x:row r="170" ht="23" customHeight="1">
      <x:c r="A170" s="8" t="str">
        <x:v>JGTO</x:v>
      </x:c>
      <x:c r="B170" s="11" t="n">
        <x:v>2016</x:v>
      </x:c>
      <x:c r="C170" s="11" t="n">
        <x:v>166</x:v>
      </x:c>
      <x:c r="D170" s="8" t="str">
        <x:v>尾崎 直道</x:v>
      </x:c>
      <x:c r="E170" s="11" t="str">
        <x:v>JPY</x:v>
      </x:c>
      <x:c r="F170" s="13" t="n">
        <x:v>1704300</x:v>
      </x:c>
      <x:c r="G170" s="8" t="n">
        <x:v>8</x:v>
      </x:c>
      <x:c r="H170" s="8" t="str"/>
      <x:c r="I170" s="8" t="str">
        <x:v>https://www.jgto.org/stats/tour/money_ranking_all?year=2016&amp;page=4</x:v>
      </x:c>
      <x:c r="J170" s="8" t="str">
        <x:v>official ranked money earners incl eligible overseas majors; not all entrants</x:v>
      </x:c>
    </x:row>
    <x:row r="171" ht="23" customHeight="1">
      <x:c r="A171" s="8" t="str">
        <x:v>JGTO</x:v>
      </x:c>
      <x:c r="B171" s="11" t="n">
        <x:v>2016</x:v>
      </x:c>
      <x:c r="C171" s="11" t="n">
        <x:v>167</x:v>
      </x:c>
      <x:c r="D171" s="8" t="str">
        <x:v>Ｄ・ケマー</x:v>
      </x:c>
      <x:c r="E171" s="11" t="str">
        <x:v>JPY</x:v>
      </x:c>
      <x:c r="F171" s="13" t="n">
        <x:v>1679361</x:v>
      </x:c>
      <x:c r="G171" s="8" t="n">
        <x:v>2</x:v>
      </x:c>
      <x:c r="H171" s="8" t="str"/>
      <x:c r="I171" s="8" t="str">
        <x:v>https://www.jgto.org/stats/tour/money_ranking_all?year=2016&amp;page=4</x:v>
      </x:c>
      <x:c r="J171" s="8" t="str">
        <x:v>official ranked money earners incl eligible overseas majors; not all entrants</x:v>
      </x:c>
    </x:row>
    <x:row r="172" ht="23" customHeight="1">
      <x:c r="A172" s="8" t="str">
        <x:v>JGTO</x:v>
      </x:c>
      <x:c r="B172" s="11" t="n">
        <x:v>2016</x:v>
      </x:c>
      <x:c r="C172" s="11" t="n">
        <x:v>168</x:v>
      </x:c>
      <x:c r="D172" s="8" t="str">
        <x:v>Ｔ・ウィラチャン</x:v>
      </x:c>
      <x:c r="E172" s="11" t="str">
        <x:v>JPY</x:v>
      </x:c>
      <x:c r="F172" s="13" t="n">
        <x:v>1665000</x:v>
      </x:c>
      <x:c r="G172" s="8" t="n">
        <x:v>4</x:v>
      </x:c>
      <x:c r="H172" s="8" t="str"/>
      <x:c r="I172" s="8" t="str">
        <x:v>https://www.jgto.org/stats/tour/money_ranking_all?year=2016&amp;page=4</x:v>
      </x:c>
      <x:c r="J172" s="8" t="str">
        <x:v>official ranked money earners incl eligible overseas majors; not all entrants</x:v>
      </x:c>
    </x:row>
    <x:row r="173" ht="23" customHeight="1">
      <x:c r="A173" s="8" t="str">
        <x:v>JGTO</x:v>
      </x:c>
      <x:c r="B173" s="11" t="n">
        <x:v>2016</x:v>
      </x:c>
      <x:c r="C173" s="11" t="n">
        <x:v>169</x:v>
      </x:c>
      <x:c r="D173" s="8" t="str">
        <x:v>Ａ・タウンゼント</x:v>
      </x:c>
      <x:c r="E173" s="11" t="str">
        <x:v>JPY</x:v>
      </x:c>
      <x:c r="F173" s="13" t="n">
        <x:v>1663963</x:v>
      </x:c>
      <x:c r="G173" s="8" t="n">
        <x:v>9</x:v>
      </x:c>
      <x:c r="H173" s="8" t="str"/>
      <x:c r="I173" s="8" t="str">
        <x:v>https://www.jgto.org/stats/tour/money_ranking_all?year=2016&amp;page=4</x:v>
      </x:c>
      <x:c r="J173" s="8" t="str">
        <x:v>official ranked money earners incl eligible overseas majors; not all entrants</x:v>
      </x:c>
    </x:row>
    <x:row r="174" ht="23" customHeight="1">
      <x:c r="A174" s="8" t="str">
        <x:v>JGTO</x:v>
      </x:c>
      <x:c r="B174" s="11" t="n">
        <x:v>2016</x:v>
      </x:c>
      <x:c r="C174" s="11" t="n">
        <x:v>170</x:v>
      </x:c>
      <x:c r="D174" s="8" t="str">
        <x:v>原田 大介</x:v>
      </x:c>
      <x:c r="E174" s="11" t="str">
        <x:v>JPY</x:v>
      </x:c>
      <x:c r="F174" s="13" t="n">
        <x:v>1661875</x:v>
      </x:c>
      <x:c r="G174" s="8" t="n">
        <x:v>5</x:v>
      </x:c>
      <x:c r="H174" s="8" t="str"/>
      <x:c r="I174" s="8" t="str">
        <x:v>https://www.jgto.org/stats/tour/money_ranking_all?year=2016&amp;page=4</x:v>
      </x:c>
      <x:c r="J174" s="8" t="str">
        <x:v>official ranked money earners incl eligible overseas majors; not all entrants</x:v>
      </x:c>
    </x:row>
    <x:row r="175" ht="23" customHeight="1">
      <x:c r="A175" s="8" t="str">
        <x:v>JGTO</x:v>
      </x:c>
      <x:c r="B175" s="11" t="n">
        <x:v>2016</x:v>
      </x:c>
      <x:c r="C175" s="11" t="n">
        <x:v>171</x:v>
      </x:c>
      <x:c r="D175" s="8" t="str">
        <x:v>崔 鎮鎬</x:v>
      </x:c>
      <x:c r="E175" s="11" t="str">
        <x:v>JPY</x:v>
      </x:c>
      <x:c r="F175" s="13" t="n">
        <x:v>1617599</x:v>
      </x:c>
      <x:c r="G175" s="8" t="n">
        <x:v>1</x:v>
      </x:c>
      <x:c r="H175" s="8" t="str"/>
      <x:c r="I175" s="8" t="str">
        <x:v>https://www.jgto.org/stats/tour/money_ranking_all?year=2016&amp;page=4</x:v>
      </x:c>
      <x:c r="J175" s="8" t="str">
        <x:v>official ranked money earners incl eligible overseas majors; not all entrants</x:v>
      </x:c>
    </x:row>
    <x:row r="176" ht="23" customHeight="1">
      <x:c r="A176" s="8" t="str">
        <x:v>JGTO</x:v>
      </x:c>
      <x:c r="B176" s="11" t="n">
        <x:v>2016</x:v>
      </x:c>
      <x:c r="C176" s="11" t="n">
        <x:v>172</x:v>
      </x:c>
      <x:c r="D176" s="8" t="str">
        <x:v>貴田 和宏</x:v>
      </x:c>
      <x:c r="E176" s="11" t="str">
        <x:v>JPY</x:v>
      </x:c>
      <x:c r="F176" s="13" t="n">
        <x:v>1603250</x:v>
      </x:c>
      <x:c r="G176" s="8" t="n">
        <x:v>3</x:v>
      </x:c>
      <x:c r="H176" s="8" t="str"/>
      <x:c r="I176" s="8" t="str">
        <x:v>https://www.jgto.org/stats/tour/money_ranking_all?year=2016&amp;page=4</x:v>
      </x:c>
      <x:c r="J176" s="8" t="str">
        <x:v>official ranked money earners incl eligible overseas majors; not all entrants</x:v>
      </x:c>
    </x:row>
    <x:row r="177" ht="23" customHeight="1">
      <x:c r="A177" s="8" t="str">
        <x:v>JGTO</x:v>
      </x:c>
      <x:c r="B177" s="11" t="n">
        <x:v>2016</x:v>
      </x:c>
      <x:c r="C177" s="11" t="n">
        <x:v>173</x:v>
      </x:c>
      <x:c r="D177" s="8" t="str">
        <x:v>Ａ・ラスカナ</x:v>
      </x:c>
      <x:c r="E177" s="11" t="str">
        <x:v>JPY</x:v>
      </x:c>
      <x:c r="F177" s="13" t="n">
        <x:v>1523337</x:v>
      </x:c>
      <x:c r="G177" s="8" t="n">
        <x:v>2</x:v>
      </x:c>
      <x:c r="H177" s="8" t="str"/>
      <x:c r="I177" s="8" t="str">
        <x:v>https://www.jgto.org/stats/tour/money_ranking_all?year=2016&amp;page=4</x:v>
      </x:c>
      <x:c r="J177" s="8" t="str">
        <x:v>official ranked money earners incl eligible overseas majors; not all entrants</x:v>
      </x:c>
    </x:row>
    <x:row r="178" ht="23" customHeight="1">
      <x:c r="A178" s="8" t="str">
        <x:v>JGTO</x:v>
      </x:c>
      <x:c r="B178" s="11" t="n">
        <x:v>2016</x:v>
      </x:c>
      <x:c r="C178" s="11" t="n">
        <x:v>174</x:v>
      </x:c>
      <x:c r="D178" s="8" t="str">
        <x:v>菊池 純</x:v>
      </x:c>
      <x:c r="E178" s="11" t="str">
        <x:v>JPY</x:v>
      </x:c>
      <x:c r="F178" s="13" t="n">
        <x:v>1520000</x:v>
      </x:c>
      <x:c r="G178" s="8" t="n">
        <x:v>2</x:v>
      </x:c>
      <x:c r="H178" s="8" t="str"/>
      <x:c r="I178" s="8" t="str">
        <x:v>https://www.jgto.org/stats/tour/money_ranking_all?year=2016&amp;page=4</x:v>
      </x:c>
      <x:c r="J178" s="8" t="str">
        <x:v>official ranked money earners incl eligible overseas majors; not all entrants</x:v>
      </x:c>
    </x:row>
    <x:row r="179" ht="23" customHeight="1">
      <x:c r="A179" s="8" t="str">
        <x:v>JGTO</x:v>
      </x:c>
      <x:c r="B179" s="11" t="n">
        <x:v>2016</x:v>
      </x:c>
      <x:c r="C179" s="11" t="n">
        <x:v>175</x:v>
      </x:c>
      <x:c r="D179" s="8" t="str">
        <x:v>Ｊ・コロモ</x:v>
      </x:c>
      <x:c r="E179" s="11" t="str">
        <x:v>JPY</x:v>
      </x:c>
      <x:c r="F179" s="13" t="n">
        <x:v>1508799</x:v>
      </x:c>
      <x:c r="G179" s="8" t="n">
        <x:v>3</x:v>
      </x:c>
      <x:c r="H179" s="8" t="str"/>
      <x:c r="I179" s="8" t="str">
        <x:v>https://www.jgto.org/stats/tour/money_ranking_all?year=2016&amp;page=4</x:v>
      </x:c>
      <x:c r="J179" s="8" t="str">
        <x:v>official ranked money earners incl eligible overseas majors; not all entrants</x:v>
      </x:c>
    </x:row>
    <x:row r="180" ht="23" customHeight="1">
      <x:c r="A180" s="8" t="str">
        <x:v>JGTO</x:v>
      </x:c>
      <x:c r="B180" s="11" t="n">
        <x:v>2016</x:v>
      </x:c>
      <x:c r="C180" s="11" t="n">
        <x:v>176</x:v>
      </x:c>
      <x:c r="D180" s="8" t="str">
        <x:v>山岡 成稔</x:v>
      </x:c>
      <x:c r="E180" s="11" t="str">
        <x:v>JPY</x:v>
      </x:c>
      <x:c r="F180" s="13" t="n">
        <x:v>1508044</x:v>
      </x:c>
      <x:c r="G180" s="8" t="n">
        <x:v>12</x:v>
      </x:c>
      <x:c r="H180" s="8" t="str"/>
      <x:c r="I180" s="8" t="str">
        <x:v>https://www.jgto.org/stats/tour/money_ranking_all?year=2016&amp;page=4</x:v>
      </x:c>
      <x:c r="J180" s="8" t="str">
        <x:v>official ranked money earners incl eligible overseas majors; not all entrants</x:v>
      </x:c>
    </x:row>
    <x:row r="181" ht="23" customHeight="1">
      <x:c r="A181" s="8" t="str">
        <x:v>JGTO</x:v>
      </x:c>
      <x:c r="B181" s="11" t="n">
        <x:v>2016</x:v>
      </x:c>
      <x:c r="C181" s="11" t="n">
        <x:v>177</x:v>
      </x:c>
      <x:c r="D181" s="8" t="str">
        <x:v>遠藤 彰</x:v>
      </x:c>
      <x:c r="E181" s="11" t="str">
        <x:v>JPY</x:v>
      </x:c>
      <x:c r="F181" s="13" t="n">
        <x:v>1418571</x:v>
      </x:c>
      <x:c r="G181" s="8" t="n">
        <x:v>3</x:v>
      </x:c>
      <x:c r="H181" s="8" t="str"/>
      <x:c r="I181" s="8" t="str">
        <x:v>https://www.jgto.org/stats/tour/money_ranking_all?year=2016&amp;page=4</x:v>
      </x:c>
      <x:c r="J181" s="8" t="str">
        <x:v>official ranked money earners incl eligible overseas majors; not all entrants</x:v>
      </x:c>
    </x:row>
    <x:row r="182" ht="23" customHeight="1">
      <x:c r="A182" s="8" t="str">
        <x:v>JGTO</x:v>
      </x:c>
      <x:c r="B182" s="11" t="n">
        <x:v>2016</x:v>
      </x:c>
      <x:c r="C182" s="11" t="n">
        <x:v>178</x:v>
      </x:c>
      <x:c r="D182" s="8" t="str">
        <x:v>Ａ・ダシルバ</x:v>
      </x:c>
      <x:c r="E182" s="11" t="str">
        <x:v>JPY</x:v>
      </x:c>
      <x:c r="F182" s="13" t="n">
        <x:v>1395793</x:v>
      </x:c>
      <x:c r="G182" s="8" t="n">
        <x:v>3</x:v>
      </x:c>
      <x:c r="H182" s="8" t="str"/>
      <x:c r="I182" s="8" t="str">
        <x:v>https://www.jgto.org/stats/tour/money_ranking_all?year=2016&amp;page=4</x:v>
      </x:c>
      <x:c r="J182" s="8" t="str">
        <x:v>official ranked money earners incl eligible overseas majors; not all entrants</x:v>
      </x:c>
    </x:row>
    <x:row r="183" ht="23" customHeight="1">
      <x:c r="A183" s="8" t="str">
        <x:v>JGTO</x:v>
      </x:c>
      <x:c r="B183" s="11" t="n">
        <x:v>2016</x:v>
      </x:c>
      <x:c r="C183" s="11" t="n">
        <x:v>179</x:v>
      </x:c>
      <x:c r="D183" s="8" t="str">
        <x:v>Ｊ・クヌートン</x:v>
      </x:c>
      <x:c r="E183" s="11" t="str">
        <x:v>JPY</x:v>
      </x:c>
      <x:c r="F183" s="13" t="n">
        <x:v>1387270</x:v>
      </x:c>
      <x:c r="G183" s="8" t="n">
        <x:v>4</x:v>
      </x:c>
      <x:c r="H183" s="8" t="str"/>
      <x:c r="I183" s="8" t="str">
        <x:v>https://www.jgto.org/stats/tour/money_ranking_all?year=2016&amp;page=4</x:v>
      </x:c>
      <x:c r="J183" s="8" t="str">
        <x:v>official ranked money earners incl eligible overseas majors; not all entrants</x:v>
      </x:c>
    </x:row>
    <x:row r="184" ht="23" customHeight="1">
      <x:c r="A184" s="8" t="str">
        <x:v>JGTO</x:v>
      </x:c>
      <x:c r="B184" s="11" t="n">
        <x:v>2016</x:v>
      </x:c>
      <x:c r="C184" s="11" t="n">
        <x:v>180</x:v>
      </x:c>
      <x:c r="D184" s="8" t="str">
        <x:v>Ｋ・リチャードソン</x:v>
      </x:c>
      <x:c r="E184" s="11" t="str">
        <x:v>JPY</x:v>
      </x:c>
      <x:c r="F184" s="13" t="n">
        <x:v>1383111</x:v>
      </x:c>
      <x:c r="G184" s="8" t="n">
        <x:v>4</x:v>
      </x:c>
      <x:c r="H184" s="8" t="str"/>
      <x:c r="I184" s="8" t="str">
        <x:v>https://www.jgto.org/stats/tour/money_ranking_all?year=2016&amp;page=4</x:v>
      </x:c>
      <x:c r="J184" s="8" t="str">
        <x:v>official ranked money earners incl eligible overseas majors; not all entrants</x:v>
      </x:c>
    </x:row>
    <x:row r="185" ht="23" customHeight="1">
      <x:c r="A185" s="8" t="str">
        <x:v>JGTO</x:v>
      </x:c>
      <x:c r="B185" s="11" t="n">
        <x:v>2016</x:v>
      </x:c>
      <x:c r="C185" s="11" t="n">
        <x:v>181</x:v>
      </x:c>
      <x:c r="D185" s="8" t="str">
        <x:v>Ｄ・チア</x:v>
      </x:c>
      <x:c r="E185" s="11" t="str">
        <x:v>JPY</x:v>
      </x:c>
      <x:c r="F185" s="13" t="n">
        <x:v>1368392</x:v>
      </x:c>
      <x:c r="G185" s="8" t="n">
        <x:v>5</x:v>
      </x:c>
      <x:c r="H185" s="8" t="str"/>
      <x:c r="I185" s="8" t="str">
        <x:v>https://www.jgto.org/stats/tour/money_ranking_all?year=2016&amp;page=4</x:v>
      </x:c>
      <x:c r="J185" s="8" t="str">
        <x:v>official ranked money earners incl eligible overseas majors; not all entrants</x:v>
      </x:c>
    </x:row>
    <x:row r="186" ht="23" customHeight="1">
      <x:c r="A186" s="8" t="str">
        <x:v>JGTO</x:v>
      </x:c>
      <x:c r="B186" s="11" t="n">
        <x:v>2016</x:v>
      </x:c>
      <x:c r="C186" s="11" t="n">
        <x:v>182</x:v>
      </x:c>
      <x:c r="D186" s="8" t="str">
        <x:v>福永 安伸</x:v>
      </x:c>
      <x:c r="E186" s="11" t="str">
        <x:v>JPY</x:v>
      </x:c>
      <x:c r="F186" s="13" t="n">
        <x:v>1289630</x:v>
      </x:c>
      <x:c r="G186" s="8" t="n">
        <x:v>10</x:v>
      </x:c>
      <x:c r="H186" s="8" t="str"/>
      <x:c r="I186" s="8" t="str">
        <x:v>https://www.jgto.org/stats/tour/money_ranking_all?year=2016&amp;page=4</x:v>
      </x:c>
      <x:c r="J186" s="8" t="str">
        <x:v>official ranked money earners incl eligible overseas majors; not all entrants</x:v>
      </x:c>
    </x:row>
    <x:row r="187" ht="23" customHeight="1">
      <x:c r="A187" s="8" t="str">
        <x:v>JGTO</x:v>
      </x:c>
      <x:c r="B187" s="11" t="n">
        <x:v>2016</x:v>
      </x:c>
      <x:c r="C187" s="11" t="n">
        <x:v>183</x:v>
      </x:c>
      <x:c r="D187" s="8" t="str">
        <x:v>上田 諭尉</x:v>
      </x:c>
      <x:c r="E187" s="11" t="str">
        <x:v>JPY</x:v>
      </x:c>
      <x:c r="F187" s="13" t="n">
        <x:v>1259400</x:v>
      </x:c>
      <x:c r="G187" s="8" t="n">
        <x:v>6</x:v>
      </x:c>
      <x:c r="H187" s="8" t="str"/>
      <x:c r="I187" s="8" t="str">
        <x:v>https://www.jgto.org/stats/tour/money_ranking_all?year=2016&amp;page=4</x:v>
      </x:c>
      <x:c r="J187" s="8" t="str">
        <x:v>official ranked money earners incl eligible overseas majors; not all entrants</x:v>
      </x:c>
    </x:row>
    <x:row r="188" ht="23" customHeight="1">
      <x:c r="A188" s="8" t="str">
        <x:v>JGTO</x:v>
      </x:c>
      <x:c r="B188" s="11" t="n">
        <x:v>2016</x:v>
      </x:c>
      <x:c r="C188" s="11" t="n">
        <x:v>184</x:v>
      </x:c>
      <x:c r="D188" s="8" t="str">
        <x:v>ドンファン</x:v>
      </x:c>
      <x:c r="E188" s="11" t="str">
        <x:v>JPY</x:v>
      </x:c>
      <x:c r="F188" s="13" t="n">
        <x:v>1205500</x:v>
      </x:c>
      <x:c r="G188" s="8" t="n">
        <x:v>2</x:v>
      </x:c>
      <x:c r="H188" s="8" t="str"/>
      <x:c r="I188" s="8" t="str">
        <x:v>https://www.jgto.org/stats/tour/money_ranking_all?year=2016&amp;page=4</x:v>
      </x:c>
      <x:c r="J188" s="8" t="str">
        <x:v>official ranked money earners incl eligible overseas majors; not all entrants</x:v>
      </x:c>
    </x:row>
    <x:row r="189" ht="23" customHeight="1">
      <x:c r="A189" s="8" t="str">
        <x:v>JGTO</x:v>
      </x:c>
      <x:c r="B189" s="11" t="n">
        <x:v>2016</x:v>
      </x:c>
      <x:c r="C189" s="11" t="n">
        <x:v>185</x:v>
      </x:c>
      <x:c r="D189" s="8" t="str">
        <x:v>Ｂ・スネデカー</x:v>
      </x:c>
      <x:c r="E189" s="11" t="str">
        <x:v>JPY</x:v>
      </x:c>
      <x:c r="F189" s="13" t="n">
        <x:v>1200000</x:v>
      </x:c>
      <x:c r="G189" s="8" t="n">
        <x:v>1</x:v>
      </x:c>
      <x:c r="H189" s="8" t="str"/>
      <x:c r="I189" s="8" t="str">
        <x:v>https://www.jgto.org/stats/tour/money_ranking_all?year=2016&amp;page=4</x:v>
      </x:c>
      <x:c r="J189" s="8" t="str">
        <x:v>official ranked money earners incl eligible overseas majors; not all entrants</x:v>
      </x:c>
    </x:row>
    <x:row r="190" ht="23" customHeight="1">
      <x:c r="A190" s="8" t="str">
        <x:v>JGTO</x:v>
      </x:c>
      <x:c r="B190" s="11" t="n">
        <x:v>2016</x:v>
      </x:c>
      <x:c r="C190" s="11" t="n">
        <x:v>186</x:v>
      </x:c>
      <x:c r="D190" s="8" t="str">
        <x:v>日髙 将史</x:v>
      </x:c>
      <x:c r="E190" s="11" t="str">
        <x:v>JPY</x:v>
      </x:c>
      <x:c r="F190" s="13" t="n">
        <x:v>1171166</x:v>
      </x:c>
      <x:c r="G190" s="8" t="n">
        <x:v>12</x:v>
      </x:c>
      <x:c r="H190" s="8" t="str"/>
      <x:c r="I190" s="8" t="str">
        <x:v>https://www.jgto.org/stats/tour/money_ranking_all?year=2016&amp;page=4</x:v>
      </x:c>
      <x:c r="J190" s="8" t="str">
        <x:v>official ranked money earners incl eligible overseas majors; not all entrants</x:v>
      </x:c>
    </x:row>
    <x:row r="191" ht="23" customHeight="1">
      <x:c r="A191" s="8" t="str">
        <x:v>JGTO</x:v>
      </x:c>
      <x:c r="B191" s="11" t="n">
        <x:v>2016</x:v>
      </x:c>
      <x:c r="C191" s="11" t="n">
        <x:v>187</x:v>
      </x:c>
      <x:c r="D191" s="8" t="str">
        <x:v>Ｔ・ピルカダリス</x:v>
      </x:c>
      <x:c r="E191" s="11" t="str">
        <x:v>JPY</x:v>
      </x:c>
      <x:c r="F191" s="13" t="n">
        <x:v>1135500</x:v>
      </x:c>
      <x:c r="G191" s="8" t="n">
        <x:v>4</x:v>
      </x:c>
      <x:c r="H191" s="8" t="str"/>
      <x:c r="I191" s="8" t="str">
        <x:v>https://www.jgto.org/stats/tour/money_ranking_all?year=2016&amp;page=4</x:v>
      </x:c>
      <x:c r="J191" s="8" t="str">
        <x:v>official ranked money earners incl eligible overseas majors; not all entrants</x:v>
      </x:c>
    </x:row>
    <x:row r="192" ht="23" customHeight="1">
      <x:c r="A192" s="8" t="str">
        <x:v>JGTO</x:v>
      </x:c>
      <x:c r="B192" s="11" t="n">
        <x:v>2016</x:v>
      </x:c>
      <x:c r="C192" s="11" t="n">
        <x:v>188</x:v>
      </x:c>
      <x:c r="D192" s="8" t="str">
        <x:v>細川 和彦</x:v>
      </x:c>
      <x:c r="E192" s="11" t="str">
        <x:v>JPY</x:v>
      </x:c>
      <x:c r="F192" s="13" t="n">
        <x:v>1123166</x:v>
      </x:c>
      <x:c r="G192" s="8" t="n">
        <x:v>6</x:v>
      </x:c>
      <x:c r="H192" s="8" t="str"/>
      <x:c r="I192" s="8" t="str">
        <x:v>https://www.jgto.org/stats/tour/money_ranking_all?year=2016&amp;page=4</x:v>
      </x:c>
      <x:c r="J192" s="8" t="str">
        <x:v>official ranked money earners incl eligible overseas majors; not all entrants</x:v>
      </x:c>
    </x:row>
    <x:row r="193" ht="23" customHeight="1">
      <x:c r="A193" s="8" t="str">
        <x:v>JGTO</x:v>
      </x:c>
      <x:c r="B193" s="11" t="n">
        <x:v>2016</x:v>
      </x:c>
      <x:c r="C193" s="11" t="n">
        <x:v>189</x:v>
      </x:c>
      <x:c r="D193" s="8" t="str">
        <x:v>諸藤 将次</x:v>
      </x:c>
      <x:c r="E193" s="11" t="str">
        <x:v>JPY</x:v>
      </x:c>
      <x:c r="F193" s="13" t="n">
        <x:v>1088250</x:v>
      </x:c>
      <x:c r="G193" s="8" t="n">
        <x:v>4</x:v>
      </x:c>
      <x:c r="H193" s="8" t="str"/>
      <x:c r="I193" s="8" t="str">
        <x:v>https://www.jgto.org/stats/tour/money_ranking_all?year=2016&amp;page=4</x:v>
      </x:c>
      <x:c r="J193" s="8" t="str">
        <x:v>official ranked money earners incl eligible overseas majors; not all entrants</x:v>
      </x:c>
    </x:row>
    <x:row r="194" ht="23" customHeight="1">
      <x:c r="A194" s="8" t="str">
        <x:v>JGTO</x:v>
      </x:c>
      <x:c r="B194" s="11" t="n">
        <x:v>2016</x:v>
      </x:c>
      <x:c r="C194" s="11" t="n">
        <x:v>190</x:v>
      </x:c>
      <x:c r="D194" s="8" t="str">
        <x:v>中川 勝弥</x:v>
      </x:c>
      <x:c r="E194" s="11" t="str">
        <x:v>JPY</x:v>
      </x:c>
      <x:c r="F194" s="13" t="n">
        <x:v>1080000</x:v>
      </x:c>
      <x:c r="G194" s="8" t="n">
        <x:v>2</x:v>
      </x:c>
      <x:c r="H194" s="8" t="str"/>
      <x:c r="I194" s="8" t="str">
        <x:v>https://www.jgto.org/stats/tour/money_ranking_all?year=2016&amp;page=4</x:v>
      </x:c>
      <x:c r="J194" s="8" t="str">
        <x:v>official ranked money earners incl eligible overseas majors; not all entrants</x:v>
      </x:c>
    </x:row>
    <x:row r="195" ht="23" customHeight="1">
      <x:c r="A195" s="8" t="str">
        <x:v>JGTO</x:v>
      </x:c>
      <x:c r="B195" s="11" t="n">
        <x:v>2016</x:v>
      </x:c>
      <x:c r="C195" s="11" t="n">
        <x:v>191</x:v>
      </x:c>
      <x:c r="D195" s="8" t="str">
        <x:v>近藤 啓介</x:v>
      </x:c>
      <x:c r="E195" s="11" t="str">
        <x:v>JPY</x:v>
      </x:c>
      <x:c r="F195" s="13" t="n">
        <x:v>1074728</x:v>
      </x:c>
      <x:c r="G195" s="8" t="n">
        <x:v>3</x:v>
      </x:c>
      <x:c r="H195" s="8" t="str"/>
      <x:c r="I195" s="8" t="str">
        <x:v>https://www.jgto.org/stats/tour/money_ranking_all?year=2016&amp;page=4</x:v>
      </x:c>
      <x:c r="J195" s="8" t="str">
        <x:v>official ranked money earners incl eligible overseas majors; not all entrants</x:v>
      </x:c>
    </x:row>
    <x:row r="196" ht="23" customHeight="1">
      <x:c r="A196" s="8" t="str">
        <x:v>JGTO</x:v>
      </x:c>
      <x:c r="B196" s="11" t="n">
        <x:v>2016</x:v>
      </x:c>
      <x:c r="C196" s="11" t="n">
        <x:v>192</x:v>
      </x:c>
      <x:c r="D196" s="8" t="str">
        <x:v>Ｄ・ブーマ</x:v>
      </x:c>
      <x:c r="E196" s="11" t="str">
        <x:v>JPY</x:v>
      </x:c>
      <x:c r="F196" s="13" t="n">
        <x:v>1050969</x:v>
      </x:c>
      <x:c r="G196" s="8" t="n">
        <x:v>4</x:v>
      </x:c>
      <x:c r="H196" s="8" t="str"/>
      <x:c r="I196" s="8" t="str">
        <x:v>https://www.jgto.org/stats/tour/money_ranking_all?year=2016&amp;page=4</x:v>
      </x:c>
      <x:c r="J196" s="8" t="str">
        <x:v>official ranked money earners incl eligible overseas majors; not all entrants</x:v>
      </x:c>
    </x:row>
    <x:row r="197" ht="23" customHeight="1">
      <x:c r="A197" s="8" t="str">
        <x:v>JGTO</x:v>
      </x:c>
      <x:c r="B197" s="11" t="n">
        <x:v>2016</x:v>
      </x:c>
      <x:c r="C197" s="11" t="n">
        <x:v>193</x:v>
      </x:c>
      <x:c r="D197" s="8" t="str">
        <x:v>小鯛 竜也</x:v>
      </x:c>
      <x:c r="E197" s="11" t="str">
        <x:v>JPY</x:v>
      </x:c>
      <x:c r="F197" s="13" t="n">
        <x:v>1034500</x:v>
      </x:c>
      <x:c r="G197" s="8" t="n">
        <x:v>6</x:v>
      </x:c>
      <x:c r="H197" s="8" t="str"/>
      <x:c r="I197" s="8" t="str">
        <x:v>https://www.jgto.org/stats/tour/money_ranking_all?year=2016&amp;page=4</x:v>
      </x:c>
      <x:c r="J197" s="8" t="str">
        <x:v>official ranked money earners incl eligible overseas majors; not all entrants</x:v>
      </x:c>
    </x:row>
    <x:row r="198" ht="23" customHeight="1">
      <x:c r="A198" s="8" t="str">
        <x:v>JGTO</x:v>
      </x:c>
      <x:c r="B198" s="11" t="n">
        <x:v>2016</x:v>
      </x:c>
      <x:c r="C198" s="11" t="n">
        <x:v>194</x:v>
      </x:c>
      <x:c r="D198" s="8" t="str">
        <x:v>野仲 茂</x:v>
      </x:c>
      <x:c r="E198" s="11" t="str">
        <x:v>JPY</x:v>
      </x:c>
      <x:c r="F198" s="13" t="n">
        <x:v>1010000</x:v>
      </x:c>
      <x:c r="G198" s="8" t="n">
        <x:v>10</x:v>
      </x:c>
      <x:c r="H198" s="8" t="str"/>
      <x:c r="I198" s="8" t="str">
        <x:v>https://www.jgto.org/stats/tour/money_ranking_all?year=2016&amp;page=4</x:v>
      </x:c>
      <x:c r="J198" s="8" t="str">
        <x:v>official ranked money earners incl eligible overseas majors; not all entrants</x:v>
      </x:c>
    </x:row>
    <x:row r="199" ht="23" customHeight="1">
      <x:c r="A199" s="8" t="str">
        <x:v>JGTO</x:v>
      </x:c>
      <x:c r="B199" s="11" t="n">
        <x:v>2016</x:v>
      </x:c>
      <x:c r="C199" s="11" t="n">
        <x:v>195</x:v>
      </x:c>
      <x:c r="D199" s="8" t="str">
        <x:v>鍋谷 太一</x:v>
      </x:c>
      <x:c r="E199" s="11" t="str">
        <x:v>JPY</x:v>
      </x:c>
      <x:c r="F199" s="13" t="n">
        <x:v>997250</x:v>
      </x:c>
      <x:c r="G199" s="8" t="n">
        <x:v>3</x:v>
      </x:c>
      <x:c r="H199" s="8" t="str"/>
      <x:c r="I199" s="8" t="str">
        <x:v>https://www.jgto.org/stats/tour/money_ranking_all?year=2016&amp;page=4</x:v>
      </x:c>
      <x:c r="J199" s="8" t="str">
        <x:v>official ranked money earners incl eligible overseas majors; not all entrants</x:v>
      </x:c>
    </x:row>
    <x:row r="200" ht="23" customHeight="1">
      <x:c r="A200" s="8" t="str">
        <x:v>JGTO</x:v>
      </x:c>
      <x:c r="B200" s="11" t="n">
        <x:v>2016</x:v>
      </x:c>
      <x:c r="C200" s="11" t="n">
        <x:v>196</x:v>
      </x:c>
      <x:c r="D200" s="8" t="str">
        <x:v>Ｃ・プラポール</x:v>
      </x:c>
      <x:c r="E200" s="11" t="str">
        <x:v>JPY</x:v>
      </x:c>
      <x:c r="F200" s="13" t="n">
        <x:v>962799</x:v>
      </x:c>
      <x:c r="G200" s="8" t="n">
        <x:v>4</x:v>
      </x:c>
      <x:c r="H200" s="8" t="str"/>
      <x:c r="I200" s="8" t="str">
        <x:v>https://www.jgto.org/stats/tour/money_ranking_all?year=2016&amp;page=4</x:v>
      </x:c>
      <x:c r="J200" s="8" t="str">
        <x:v>official ranked money earners incl eligible overseas majors; not all entrants</x:v>
      </x:c>
    </x:row>
    <x:row r="201" ht="23" customHeight="1">
      <x:c r="A201" s="8" t="str">
        <x:v>JGTO</x:v>
      </x:c>
      <x:c r="B201" s="11" t="n">
        <x:v>2016</x:v>
      </x:c>
      <x:c r="C201" s="11" t="n">
        <x:v>197</x:v>
      </x:c>
      <x:c r="D201" s="8" t="str">
        <x:v>劉 松圭</x:v>
      </x:c>
      <x:c r="E201" s="11" t="str">
        <x:v>JPY</x:v>
      </x:c>
      <x:c r="F201" s="13" t="n">
        <x:v>948250</x:v>
      </x:c>
      <x:c r="G201" s="8" t="n">
        <x:v>6</x:v>
      </x:c>
      <x:c r="H201" s="8" t="str"/>
      <x:c r="I201" s="8" t="str">
        <x:v>https://www.jgto.org/stats/tour/money_ranking_all?year=2016&amp;page=4</x:v>
      </x:c>
      <x:c r="J201" s="8" t="str">
        <x:v>official ranked money earners incl eligible overseas majors; not all entrants</x:v>
      </x:c>
    </x:row>
    <x:row r="202" ht="23" customHeight="1">
      <x:c r="A202" s="8" t="str">
        <x:v>JGTO</x:v>
      </x:c>
      <x:c r="B202" s="11" t="n">
        <x:v>2016</x:v>
      </x:c>
      <x:c r="C202" s="11"/>
      <x:c r="D202" s="8" t="str">
        <x:v>T198Ｂ・Ｓ・キム</x:v>
      </x:c>
      <x:c r="E202" s="11" t="str">
        <x:v>JPY</x:v>
      </x:c>
      <x:c r="F202" s="13" t="n">
        <x:v>835000</x:v>
      </x:c>
      <x:c r="G202" s="8" t="n">
        <x:v>1</x:v>
      </x:c>
      <x:c r="H202" s="8" t="str"/>
      <x:c r="I202" s="8" t="str">
        <x:v>https://www.jgto.org/stats/tour/money_ranking_all?year=2016&amp;page=4</x:v>
      </x:c>
      <x:c r="J202" s="8" t="str">
        <x:v>official ranked money earners incl eligible overseas majors; not all entrants</x:v>
      </x:c>
    </x:row>
    <x:row r="203" ht="23" customHeight="1">
      <x:c r="A203" s="8" t="str">
        <x:v>JGTO</x:v>
      </x:c>
      <x:c r="B203" s="11" t="n">
        <x:v>2016</x:v>
      </x:c>
      <x:c r="C203" s="11"/>
      <x:c r="D203" s="8" t="str">
        <x:v>T198李 昌祐</x:v>
      </x:c>
      <x:c r="E203" s="11" t="str">
        <x:v>JPY</x:v>
      </x:c>
      <x:c r="F203" s="13" t="n">
        <x:v>835000</x:v>
      </x:c>
      <x:c r="G203" s="8" t="n">
        <x:v>7</x:v>
      </x:c>
      <x:c r="H203" s="8" t="str"/>
      <x:c r="I203" s="8" t="str">
        <x:v>https://www.jgto.org/stats/tour/money_ranking_all?year=2016&amp;page=4</x:v>
      </x:c>
      <x:c r="J203" s="8" t="str">
        <x:v>official ranked money earners incl eligible overseas majors; not all entrants</x:v>
      </x:c>
    </x:row>
    <x:row r="204" ht="23" customHeight="1">
      <x:c r="A204" s="8" t="str">
        <x:v>JGTO</x:v>
      </x:c>
      <x:c r="B204" s="11" t="n">
        <x:v>2016</x:v>
      </x:c>
      <x:c r="C204" s="11" t="n">
        <x:v>200</x:v>
      </x:c>
      <x:c r="D204" s="8" t="str">
        <x:v>櫻井 勝之</x:v>
      </x:c>
      <x:c r="E204" s="11" t="str">
        <x:v>JPY</x:v>
      </x:c>
      <x:c r="F204" s="13" t="n">
        <x:v>820000</x:v>
      </x:c>
      <x:c r="G204" s="8" t="n">
        <x:v>1</x:v>
      </x:c>
      <x:c r="H204" s="8" t="str"/>
      <x:c r="I204" s="8" t="str">
        <x:v>https://www.jgto.org/stats/tour/money_ranking_all?year=2016&amp;page=4</x:v>
      </x:c>
      <x:c r="J204" s="8" t="str">
        <x:v>official ranked money earners incl eligible overseas majors; not all entrants</x:v>
      </x:c>
    </x:row>
    <x:row r="205" ht="23" customHeight="1">
      <x:c r="A205" s="8" t="str">
        <x:v>JGTO</x:v>
      </x:c>
      <x:c r="B205" s="11" t="n">
        <x:v>2016</x:v>
      </x:c>
      <x:c r="C205" s="11"/>
      <x:c r="D205" s="8" t="str">
        <x:v>T201Ｒ・カーン</x:v>
      </x:c>
      <x:c r="E205" s="11" t="str">
        <x:v>JPY</x:v>
      </x:c>
      <x:c r="F205" s="13" t="n">
        <x:v>745130</x:v>
      </x:c>
      <x:c r="G205" s="8" t="n">
        <x:v>2</x:v>
      </x:c>
      <x:c r="H205" s="8" t="str"/>
      <x:c r="I205" s="8" t="str">
        <x:v>https://www.jgto.org/stats/tour/money_ranking_all?year=2016&amp;page=5</x:v>
      </x:c>
      <x:c r="J205" s="8" t="str">
        <x:v>official ranked money earners incl eligible overseas majors; not all entrants</x:v>
      </x:c>
    </x:row>
    <x:row r="206" ht="23" customHeight="1">
      <x:c r="A206" s="8" t="str">
        <x:v>JGTO</x:v>
      </x:c>
      <x:c r="B206" s="11" t="n">
        <x:v>2016</x:v>
      </x:c>
      <x:c r="C206" s="11"/>
      <x:c r="D206" s="8" t="str">
        <x:v>T201Ａ・アトワル</x:v>
      </x:c>
      <x:c r="E206" s="11" t="str">
        <x:v>JPY</x:v>
      </x:c>
      <x:c r="F206" s="13" t="n">
        <x:v>745130</x:v>
      </x:c>
      <x:c r="G206" s="8" t="n">
        <x:v>3</x:v>
      </x:c>
      <x:c r="H206" s="8" t="str"/>
      <x:c r="I206" s="8" t="str">
        <x:v>https://www.jgto.org/stats/tour/money_ranking_all?year=2016&amp;page=5</x:v>
      </x:c>
      <x:c r="J206" s="8" t="str">
        <x:v>official ranked money earners incl eligible overseas majors; not all entrants</x:v>
      </x:c>
    </x:row>
    <x:row r="207" ht="23" customHeight="1">
      <x:c r="A207" s="8" t="str">
        <x:v>JGTO</x:v>
      </x:c>
      <x:c r="B207" s="11" t="n">
        <x:v>2016</x:v>
      </x:c>
      <x:c r="C207" s="11" t="n">
        <x:v>203</x:v>
      </x:c>
      <x:c r="D207" s="8" t="str">
        <x:v>弘井 太郎</x:v>
      </x:c>
      <x:c r="E207" s="11" t="str">
        <x:v>JPY</x:v>
      </x:c>
      <x:c r="F207" s="13" t="n">
        <x:v>735000</x:v>
      </x:c>
      <x:c r="G207" s="8" t="n">
        <x:v>2</x:v>
      </x:c>
      <x:c r="H207" s="8" t="str"/>
      <x:c r="I207" s="8" t="str">
        <x:v>https://www.jgto.org/stats/tour/money_ranking_all?year=2016&amp;page=5</x:v>
      </x:c>
      <x:c r="J207" s="8" t="str">
        <x:v>official ranked money earners incl eligible overseas majors; not all entrants</x:v>
      </x:c>
    </x:row>
    <x:row r="208" ht="23" customHeight="1">
      <x:c r="A208" s="8" t="str">
        <x:v>JGTO</x:v>
      </x:c>
      <x:c r="B208" s="11" t="n">
        <x:v>2016</x:v>
      </x:c>
      <x:c r="C208" s="11" t="n">
        <x:v>204</x:v>
      </x:c>
      <x:c r="D208" s="8" t="str">
        <x:v>小木曽 喬</x:v>
      </x:c>
      <x:c r="E208" s="11" t="str">
        <x:v>JPY</x:v>
      </x:c>
      <x:c r="F208" s="13" t="n">
        <x:v>727200</x:v>
      </x:c>
      <x:c r="G208" s="8" t="n">
        <x:v>2</x:v>
      </x:c>
      <x:c r="H208" s="8" t="str"/>
      <x:c r="I208" s="8" t="str">
        <x:v>https://www.jgto.org/stats/tour/money_ranking_all?year=2016&amp;page=5</x:v>
      </x:c>
      <x:c r="J208" s="8" t="str">
        <x:v>official ranked money earners incl eligible overseas majors; not all entrants</x:v>
      </x:c>
    </x:row>
    <x:row r="209" ht="23" customHeight="1">
      <x:c r="A209" s="8" t="str">
        <x:v>JGTO</x:v>
      </x:c>
      <x:c r="B209" s="11" t="n">
        <x:v>2016</x:v>
      </x:c>
      <x:c r="C209" s="11" t="n">
        <x:v>205</x:v>
      </x:c>
      <x:c r="D209" s="8" t="str">
        <x:v>進藤 弘義</x:v>
      </x:c>
      <x:c r="E209" s="11" t="str">
        <x:v>JPY</x:v>
      </x:c>
      <x:c r="F209" s="13" t="n">
        <x:v>720000</x:v>
      </x:c>
      <x:c r="G209" s="8" t="n">
        <x:v>1</x:v>
      </x:c>
      <x:c r="H209" s="8" t="str"/>
      <x:c r="I209" s="8" t="str">
        <x:v>https://www.jgto.org/stats/tour/money_ranking_all?year=2016&amp;page=5</x:v>
      </x:c>
      <x:c r="J209" s="8" t="str">
        <x:v>official ranked money earners incl eligible overseas majors; not all entrants</x:v>
      </x:c>
    </x:row>
    <x:row r="210" ht="23" customHeight="1">
      <x:c r="A210" s="8" t="str">
        <x:v>JGTO</x:v>
      </x:c>
      <x:c r="B210" s="11" t="n">
        <x:v>2016</x:v>
      </x:c>
      <x:c r="C210" s="11"/>
      <x:c r="D210" s="8" t="str">
        <x:v>T206Ｓ・イエーツ</x:v>
      </x:c>
      <x:c r="E210" s="11" t="str">
        <x:v>JPY</x:v>
      </x:c>
      <x:c r="F210" s="13" t="n">
        <x:v>719690</x:v>
      </x:c>
      <x:c r="G210" s="8" t="n">
        <x:v>3</x:v>
      </x:c>
      <x:c r="H210" s="8" t="str"/>
      <x:c r="I210" s="8" t="str">
        <x:v>https://www.jgto.org/stats/tour/money_ranking_all?year=2016&amp;page=5</x:v>
      </x:c>
      <x:c r="J210" s="8" t="str">
        <x:v>official ranked money earners incl eligible overseas majors; not all entrants</x:v>
      </x:c>
    </x:row>
    <x:row r="211" ht="23" customHeight="1">
      <x:c r="A211" s="8" t="str">
        <x:v>JGTO</x:v>
      </x:c>
      <x:c r="B211" s="11" t="n">
        <x:v>2016</x:v>
      </x:c>
      <x:c r="C211" s="11"/>
      <x:c r="D211" s="8" t="str">
        <x:v>T206安 秉勲</x:v>
      </x:c>
      <x:c r="E211" s="11" t="str">
        <x:v>JPY</x:v>
      </x:c>
      <x:c r="F211" s="13" t="n">
        <x:v>719690</x:v>
      </x:c>
      <x:c r="G211" s="8" t="n">
        <x:v>1</x:v>
      </x:c>
      <x:c r="H211" s="8" t="str"/>
      <x:c r="I211" s="8" t="str">
        <x:v>https://www.jgto.org/stats/tour/money_ranking_all?year=2016&amp;page=5</x:v>
      </x:c>
      <x:c r="J211" s="8" t="str">
        <x:v>official ranked money earners incl eligible overseas majors; not all entrants</x:v>
      </x:c>
    </x:row>
    <x:row r="212" ht="23" customHeight="1">
      <x:c r="A212" s="8" t="str">
        <x:v>JGTO</x:v>
      </x:c>
      <x:c r="B212" s="11" t="n">
        <x:v>2016</x:v>
      </x:c>
      <x:c r="C212" s="11"/>
      <x:c r="D212" s="8" t="str">
        <x:v>T206Ｓ・ロートン</x:v>
      </x:c>
      <x:c r="E212" s="11" t="str">
        <x:v>JPY</x:v>
      </x:c>
      <x:c r="F212" s="13" t="n">
        <x:v>719690</x:v>
      </x:c>
      <x:c r="G212" s="8" t="n">
        <x:v>4</x:v>
      </x:c>
      <x:c r="H212" s="8" t="str"/>
      <x:c r="I212" s="8" t="str">
        <x:v>https://www.jgto.org/stats/tour/money_ranking_all?year=2016&amp;page=5</x:v>
      </x:c>
      <x:c r="J212" s="8" t="str">
        <x:v>official ranked money earners incl eligible overseas majors; not all entrants</x:v>
      </x:c>
    </x:row>
    <x:row r="213" ht="23" customHeight="1">
      <x:c r="A213" s="8" t="str">
        <x:v>JGTO</x:v>
      </x:c>
      <x:c r="B213" s="11" t="n">
        <x:v>2016</x:v>
      </x:c>
      <x:c r="C213" s="11"/>
      <x:c r="D213" s="8" t="str">
        <x:v>T209李 玠柏</x:v>
      </x:c>
      <x:c r="E213" s="11" t="str">
        <x:v>JPY</x:v>
      </x:c>
      <x:c r="F213" s="13" t="n">
        <x:v>690000</x:v>
      </x:c>
      <x:c r="G213" s="8" t="n">
        <x:v>4</x:v>
      </x:c>
      <x:c r="H213" s="8" t="str"/>
      <x:c r="I213" s="8" t="str">
        <x:v>https://www.jgto.org/stats/tour/money_ranking_all?year=2016&amp;page=5</x:v>
      </x:c>
      <x:c r="J213" s="8" t="str">
        <x:v>official ranked money earners incl eligible overseas majors; not all entrants</x:v>
      </x:c>
    </x:row>
    <x:row r="214" ht="23" customHeight="1">
      <x:c r="A214" s="8" t="str">
        <x:v>JGTO</x:v>
      </x:c>
      <x:c r="B214" s="11" t="n">
        <x:v>2016</x:v>
      </x:c>
      <x:c r="C214" s="11"/>
      <x:c r="D214" s="8" t="str">
        <x:v>T209高橋 賢</x:v>
      </x:c>
      <x:c r="E214" s="11" t="str">
        <x:v>JPY</x:v>
      </x:c>
      <x:c r="F214" s="13" t="n">
        <x:v>690000</x:v>
      </x:c>
      <x:c r="G214" s="8" t="n">
        <x:v>2</x:v>
      </x:c>
      <x:c r="H214" s="8" t="str"/>
      <x:c r="I214" s="8" t="str">
        <x:v>https://www.jgto.org/stats/tour/money_ranking_all?year=2016&amp;page=5</x:v>
      </x:c>
      <x:c r="J214" s="8" t="str">
        <x:v>official ranked money earners incl eligible overseas majors; not all entrants</x:v>
      </x:c>
    </x:row>
    <x:row r="215" ht="23" customHeight="1">
      <x:c r="A215" s="8" t="str">
        <x:v>JGTO</x:v>
      </x:c>
      <x:c r="B215" s="11" t="n">
        <x:v>2016</x:v>
      </x:c>
      <x:c r="C215" s="11"/>
      <x:c r="D215" s="8" t="str">
        <x:v>T211森 正尚</x:v>
      </x:c>
      <x:c r="E215" s="11" t="str">
        <x:v>JPY</x:v>
      </x:c>
      <x:c r="F215" s="13" t="n">
        <x:v>645000</x:v>
      </x:c>
      <x:c r="G215" s="8" t="n">
        <x:v>2</x:v>
      </x:c>
      <x:c r="H215" s="8" t="str"/>
      <x:c r="I215" s="8" t="str">
        <x:v>https://www.jgto.org/stats/tour/money_ranking_all?year=2016&amp;page=5</x:v>
      </x:c>
      <x:c r="J215" s="8" t="str">
        <x:v>official ranked money earners incl eligible overseas majors; not all entrants</x:v>
      </x:c>
    </x:row>
    <x:row r="216" ht="23" customHeight="1">
      <x:c r="A216" s="8" t="str">
        <x:v>JGTO</x:v>
      </x:c>
      <x:c r="B216" s="11" t="n">
        <x:v>2016</x:v>
      </x:c>
      <x:c r="C216" s="11"/>
      <x:c r="D216" s="8" t="str">
        <x:v>T211Ｒ・テイト</x:v>
      </x:c>
      <x:c r="E216" s="11" t="str">
        <x:v>JPY</x:v>
      </x:c>
      <x:c r="F216" s="13" t="n">
        <x:v>645000</x:v>
      </x:c>
      <x:c r="G216" s="8" t="n">
        <x:v>1</x:v>
      </x:c>
      <x:c r="H216" s="8" t="str"/>
      <x:c r="I216" s="8" t="str">
        <x:v>https://www.jgto.org/stats/tour/money_ranking_all?year=2016&amp;page=5</x:v>
      </x:c>
      <x:c r="J216" s="8" t="str">
        <x:v>official ranked money earners incl eligible overseas majors; not all entrants</x:v>
      </x:c>
    </x:row>
    <x:row r="217" ht="23" customHeight="1">
      <x:c r="A217" s="8" t="str">
        <x:v>JGTO</x:v>
      </x:c>
      <x:c r="B217" s="11" t="n">
        <x:v>2016</x:v>
      </x:c>
      <x:c r="C217" s="11" t="n">
        <x:v>213</x:v>
      </x:c>
      <x:c r="D217" s="8" t="str">
        <x:v>Ｎ・タンティポカクル</x:v>
      </x:c>
      <x:c r="E217" s="11" t="str">
        <x:v>JPY</x:v>
      </x:c>
      <x:c r="F217" s="13" t="n">
        <x:v>624283</x:v>
      </x:c>
      <x:c r="G217" s="8" t="n">
        <x:v>2</x:v>
      </x:c>
      <x:c r="H217" s="8" t="str"/>
      <x:c r="I217" s="8" t="str">
        <x:v>https://www.jgto.org/stats/tour/money_ranking_all?year=2016&amp;page=5</x:v>
      </x:c>
      <x:c r="J217" s="8" t="str">
        <x:v>official ranked money earners incl eligible overseas majors; not all entrants</x:v>
      </x:c>
    </x:row>
    <x:row r="218" ht="23" customHeight="1">
      <x:c r="A218" s="8" t="str">
        <x:v>JGTO</x:v>
      </x:c>
      <x:c r="B218" s="11" t="n">
        <x:v>2016</x:v>
      </x:c>
      <x:c r="C218" s="11" t="n">
        <x:v>214</x:v>
      </x:c>
      <x:c r="D218" s="8" t="str">
        <x:v>Ｓ・バー</x:v>
      </x:c>
      <x:c r="E218" s="11" t="str">
        <x:v>JPY</x:v>
      </x:c>
      <x:c r="F218" s="13" t="n">
        <x:v>622500</x:v>
      </x:c>
      <x:c r="G218" s="8" t="n">
        <x:v>4</x:v>
      </x:c>
      <x:c r="H218" s="8" t="str"/>
      <x:c r="I218" s="8" t="str">
        <x:v>https://www.jgto.org/stats/tour/money_ranking_all?year=2016&amp;page=5</x:v>
      </x:c>
      <x:c r="J218" s="8" t="str">
        <x:v>official ranked money earners incl eligible overseas majors; not all entrants</x:v>
      </x:c>
    </x:row>
    <x:row r="219" ht="23" customHeight="1">
      <x:c r="A219" s="8" t="str">
        <x:v>JGTO</x:v>
      </x:c>
      <x:c r="B219" s="11" t="n">
        <x:v>2016</x:v>
      </x:c>
      <x:c r="C219" s="11" t="n">
        <x:v>215</x:v>
      </x:c>
      <x:c r="D219" s="8" t="str">
        <x:v>河野 晃一郎</x:v>
      </x:c>
      <x:c r="E219" s="11" t="str">
        <x:v>JPY</x:v>
      </x:c>
      <x:c r="F219" s="13" t="n">
        <x:v>617571</x:v>
      </x:c>
      <x:c r="G219" s="8" t="n">
        <x:v>2</x:v>
      </x:c>
      <x:c r="H219" s="8" t="str"/>
      <x:c r="I219" s="8" t="str">
        <x:v>https://www.jgto.org/stats/tour/money_ranking_all?year=2016&amp;page=5</x:v>
      </x:c>
      <x:c r="J219" s="8" t="str">
        <x:v>official ranked money earners incl eligible overseas majors; not all entrants</x:v>
      </x:c>
    </x:row>
    <x:row r="220" ht="23" customHeight="1">
      <x:c r="A220" s="8" t="str">
        <x:v>JGTO</x:v>
      </x:c>
      <x:c r="B220" s="11" t="n">
        <x:v>2016</x:v>
      </x:c>
      <x:c r="C220" s="11" t="n">
        <x:v>216</x:v>
      </x:c>
      <x:c r="D220" s="8" t="str">
        <x:v>小袋 秀人</x:v>
      </x:c>
      <x:c r="E220" s="11" t="str">
        <x:v>JPY</x:v>
      </x:c>
      <x:c r="F220" s="13" t="n">
        <x:v>609142</x:v>
      </x:c>
      <x:c r="G220" s="8" t="n">
        <x:v>8</x:v>
      </x:c>
      <x:c r="H220" s="8" t="str"/>
      <x:c r="I220" s="8" t="str">
        <x:v>https://www.jgto.org/stats/tour/money_ranking_all?year=2016&amp;page=5</x:v>
      </x:c>
      <x:c r="J220" s="8" t="str">
        <x:v>official ranked money earners incl eligible overseas majors; not all entrants</x:v>
      </x:c>
    </x:row>
    <x:row r="221" ht="23" customHeight="1">
      <x:c r="A221" s="8" t="str">
        <x:v>JGTO</x:v>
      </x:c>
      <x:c r="B221" s="11" t="n">
        <x:v>2016</x:v>
      </x:c>
      <x:c r="C221" s="11"/>
      <x:c r="D221" s="8" t="str">
        <x:v>T217Ｍ・ミラー</x:v>
      </x:c>
      <x:c r="E221" s="11" t="str">
        <x:v>JPY</x:v>
      </x:c>
      <x:c r="F221" s="13" t="n">
        <x:v>592500</x:v>
      </x:c>
      <x:c r="G221" s="8" t="n">
        <x:v>1</x:v>
      </x:c>
      <x:c r="H221" s="8" t="str"/>
      <x:c r="I221" s="8" t="str">
        <x:v>https://www.jgto.org/stats/tour/money_ranking_all?year=2016&amp;page=5</x:v>
      </x:c>
      <x:c r="J221" s="8" t="str">
        <x:v>official ranked money earners incl eligible overseas majors; not all entrants</x:v>
      </x:c>
    </x:row>
    <x:row r="222" ht="23" customHeight="1">
      <x:c r="A222" s="8" t="str">
        <x:v>JGTO</x:v>
      </x:c>
      <x:c r="B222" s="11" t="n">
        <x:v>2016</x:v>
      </x:c>
      <x:c r="C222" s="11"/>
      <x:c r="D222" s="8" t="str">
        <x:v>T217大田和 桂介</x:v>
      </x:c>
      <x:c r="E222" s="11" t="str">
        <x:v>JPY</x:v>
      </x:c>
      <x:c r="F222" s="13" t="n">
        <x:v>592500</x:v>
      </x:c>
      <x:c r="G222" s="8" t="n">
        <x:v>1</x:v>
      </x:c>
      <x:c r="H222" s="8" t="str"/>
      <x:c r="I222" s="8" t="str">
        <x:v>https://www.jgto.org/stats/tour/money_ranking_all?year=2016&amp;page=5</x:v>
      </x:c>
      <x:c r="J222" s="8" t="str">
        <x:v>official ranked money earners incl eligible overseas majors; not all entrants</x:v>
      </x:c>
    </x:row>
    <x:row r="223" ht="23" customHeight="1">
      <x:c r="A223" s="8" t="str">
        <x:v>JGTO</x:v>
      </x:c>
      <x:c r="B223" s="11" t="n">
        <x:v>2016</x:v>
      </x:c>
      <x:c r="C223" s="11"/>
      <x:c r="D223" s="8" t="str">
        <x:v>T219嘉数 光倫</x:v>
      </x:c>
      <x:c r="E223" s="11" t="str">
        <x:v>JPY</x:v>
      </x:c>
      <x:c r="F223" s="13" t="n">
        <x:v>540000</x:v>
      </x:c>
      <x:c r="G223" s="8" t="n">
        <x:v>2</x:v>
      </x:c>
      <x:c r="H223" s="8" t="str"/>
      <x:c r="I223" s="8" t="str">
        <x:v>https://www.jgto.org/stats/tour/money_ranking_all?year=2016&amp;page=5</x:v>
      </x:c>
      <x:c r="J223" s="8" t="str">
        <x:v>official ranked money earners incl eligible overseas majors; not all entrants</x:v>
      </x:c>
    </x:row>
    <x:row r="224" ht="23" customHeight="1">
      <x:c r="A224" s="8" t="str">
        <x:v>JGTO</x:v>
      </x:c>
      <x:c r="B224" s="11" t="n">
        <x:v>2016</x:v>
      </x:c>
      <x:c r="C224" s="11"/>
      <x:c r="D224" s="8" t="str">
        <x:v>T219簗瀬 元気</x:v>
      </x:c>
      <x:c r="E224" s="11" t="str">
        <x:v>JPY</x:v>
      </x:c>
      <x:c r="F224" s="13" t="n">
        <x:v>540000</x:v>
      </x:c>
      <x:c r="G224" s="8" t="n">
        <x:v>1</x:v>
      </x:c>
      <x:c r="H224" s="8" t="str"/>
      <x:c r="I224" s="8" t="str">
        <x:v>https://www.jgto.org/stats/tour/money_ranking_all?year=2016&amp;page=5</x:v>
      </x:c>
      <x:c r="J224" s="8" t="str">
        <x:v>official ranked money earners incl eligible overseas majors; not all entrants</x:v>
      </x:c>
    </x:row>
    <x:row r="225" ht="23" customHeight="1">
      <x:c r="A225" s="8" t="str">
        <x:v>JGTO</x:v>
      </x:c>
      <x:c r="B225" s="11" t="n">
        <x:v>2016</x:v>
      </x:c>
      <x:c r="C225" s="11" t="n">
        <x:v>221</x:v>
      </x:c>
      <x:c r="D225" s="8" t="str">
        <x:v>Ｐ・スワンガルンポーン</x:v>
      </x:c>
      <x:c r="E225" s="11" t="str">
        <x:v>JPY</x:v>
      </x:c>
      <x:c r="F225" s="13" t="n">
        <x:v>531388</x:v>
      </x:c>
      <x:c r="G225" s="8" t="n">
        <x:v>8</x:v>
      </x:c>
      <x:c r="H225" s="8" t="str"/>
      <x:c r="I225" s="8" t="str">
        <x:v>https://www.jgto.org/stats/tour/money_ranking_all?year=2016&amp;page=5</x:v>
      </x:c>
      <x:c r="J225" s="8" t="str">
        <x:v>official ranked money earners incl eligible overseas majors; not all entrants</x:v>
      </x:c>
    </x:row>
    <x:row r="226" ht="23" customHeight="1">
      <x:c r="A226" s="8" t="str">
        <x:v>JGTO</x:v>
      </x:c>
      <x:c r="B226" s="11" t="n">
        <x:v>2016</x:v>
      </x:c>
      <x:c r="C226" s="11" t="n">
        <x:v>222</x:v>
      </x:c>
      <x:c r="D226" s="8" t="str">
        <x:v>杦本 晃一</x:v>
      </x:c>
      <x:c r="E226" s="11" t="str">
        <x:v>JPY</x:v>
      </x:c>
      <x:c r="F226" s="13" t="n">
        <x:v>530100</x:v>
      </x:c>
      <x:c r="G226" s="8" t="n">
        <x:v>7</x:v>
      </x:c>
      <x:c r="H226" s="8" t="str"/>
      <x:c r="I226" s="8" t="str">
        <x:v>https://www.jgto.org/stats/tour/money_ranking_all?year=2016&amp;page=5</x:v>
      </x:c>
      <x:c r="J226" s="8" t="str">
        <x:v>official ranked money earners incl eligible overseas majors; not all entrants</x:v>
      </x:c>
    </x:row>
    <x:row r="227" ht="23" customHeight="1">
      <x:c r="A227" s="8" t="str">
        <x:v>JGTO</x:v>
      </x:c>
      <x:c r="B227" s="11" t="n">
        <x:v>2016</x:v>
      </x:c>
      <x:c r="C227" s="11" t="n">
        <x:v>223</x:v>
      </x:c>
      <x:c r="D227" s="8" t="str">
        <x:v>和田 章太郎</x:v>
      </x:c>
      <x:c r="E227" s="11" t="str">
        <x:v>JPY</x:v>
      </x:c>
      <x:c r="F227" s="13" t="n">
        <x:v>520000</x:v>
      </x:c>
      <x:c r="G227" s="8" t="n">
        <x:v>2</x:v>
      </x:c>
      <x:c r="H227" s="8" t="str"/>
      <x:c r="I227" s="8" t="str">
        <x:v>https://www.jgto.org/stats/tour/money_ranking_all?year=2016&amp;page=5</x:v>
      </x:c>
      <x:c r="J227" s="8" t="str">
        <x:v>official ranked money earners incl eligible overseas majors; not all entrants</x:v>
      </x:c>
    </x:row>
    <x:row r="228" ht="23" customHeight="1">
      <x:c r="A228" s="8" t="str">
        <x:v>JGTO</x:v>
      </x:c>
      <x:c r="B228" s="11" t="n">
        <x:v>2016</x:v>
      </x:c>
      <x:c r="C228" s="11" t="n">
        <x:v>224</x:v>
      </x:c>
      <x:c r="D228" s="8" t="str">
        <x:v>林 文堂</x:v>
      </x:c>
      <x:c r="E228" s="11" t="str">
        <x:v>JPY</x:v>
      </x:c>
      <x:c r="F228" s="13" t="n">
        <x:v>505512</x:v>
      </x:c>
      <x:c r="G228" s="8" t="n">
        <x:v>4</x:v>
      </x:c>
      <x:c r="H228" s="8" t="str"/>
      <x:c r="I228" s="8" t="str">
        <x:v>https://www.jgto.org/stats/tour/money_ranking_all?year=2016&amp;page=5</x:v>
      </x:c>
      <x:c r="J228" s="8" t="str">
        <x:v>official ranked money earners incl eligible overseas majors; not all entrants</x:v>
      </x:c>
    </x:row>
    <x:row r="229" ht="23" customHeight="1">
      <x:c r="A229" s="8" t="str">
        <x:v>JGTO</x:v>
      </x:c>
      <x:c r="B229" s="11" t="n">
        <x:v>2016</x:v>
      </x:c>
      <x:c r="C229" s="11"/>
      <x:c r="D229" s="8" t="str">
        <x:v>T225Ｑ・クエク</x:v>
      </x:c>
      <x:c r="E229" s="11" t="str">
        <x:v>JPY</x:v>
      </x:c>
      <x:c r="F229" s="13" t="n">
        <x:v>503385</x:v>
      </x:c>
      <x:c r="G229" s="8" t="n">
        <x:v>1</x:v>
      </x:c>
      <x:c r="H229" s="8" t="str"/>
      <x:c r="I229" s="8" t="str">
        <x:v>https://www.jgto.org/stats/tour/money_ranking_all?year=2016&amp;page=5</x:v>
      </x:c>
      <x:c r="J229" s="8" t="str">
        <x:v>official ranked money earners incl eligible overseas majors; not all entrants</x:v>
      </x:c>
    </x:row>
    <x:row r="230" ht="23" customHeight="1">
      <x:c r="A230" s="8" t="str">
        <x:v>JGTO</x:v>
      </x:c>
      <x:c r="B230" s="11" t="n">
        <x:v>2016</x:v>
      </x:c>
      <x:c r="C230" s="11"/>
      <x:c r="D230" s="8" t="str">
        <x:v>T225Ｙ・Ｅ・ヤン</x:v>
      </x:c>
      <x:c r="E230" s="11" t="str">
        <x:v>JPY</x:v>
      </x:c>
      <x:c r="F230" s="13" t="n">
        <x:v>503385</x:v>
      </x:c>
      <x:c r="G230" s="8" t="n">
        <x:v>1</x:v>
      </x:c>
      <x:c r="H230" s="8" t="str"/>
      <x:c r="I230" s="8" t="str">
        <x:v>https://www.jgto.org/stats/tour/money_ranking_all?year=2016&amp;page=5</x:v>
      </x:c>
      <x:c r="J230" s="8" t="str">
        <x:v>official ranked money earners incl eligible overseas majors; not all entrants</x:v>
      </x:c>
    </x:row>
    <x:row r="231" ht="23" customHeight="1">
      <x:c r="A231" s="8" t="str">
        <x:v>JGTO</x:v>
      </x:c>
      <x:c r="B231" s="11" t="n">
        <x:v>2016</x:v>
      </x:c>
      <x:c r="C231" s="11" t="n">
        <x:v>227</x:v>
      </x:c>
      <x:c r="D231" s="8" t="str">
        <x:v>中村 匡志</x:v>
      </x:c>
      <x:c r="E231" s="11" t="str">
        <x:v>JPY</x:v>
      </x:c>
      <x:c r="F231" s="13" t="n">
        <x:v>489500</x:v>
      </x:c>
      <x:c r="G231" s="8" t="n">
        <x:v>8</x:v>
      </x:c>
      <x:c r="H231" s="8" t="str"/>
      <x:c r="I231" s="8" t="str">
        <x:v>https://www.jgto.org/stats/tour/money_ranking_all?year=2016&amp;page=5</x:v>
      </x:c>
      <x:c r="J231" s="8" t="str">
        <x:v>official ranked money earners incl eligible overseas majors; not all entrants</x:v>
      </x:c>
    </x:row>
    <x:row r="232" ht="23" customHeight="1">
      <x:c r="A232" s="8" t="str">
        <x:v>JGTO</x:v>
      </x:c>
      <x:c r="B232" s="11" t="n">
        <x:v>2016</x:v>
      </x:c>
      <x:c r="C232" s="11" t="n">
        <x:v>228</x:v>
      </x:c>
      <x:c r="D232" s="8" t="str">
        <x:v>Ｄ・マスリン</x:v>
      </x:c>
      <x:c r="E232" s="11" t="str">
        <x:v>JPY</x:v>
      </x:c>
      <x:c r="F232" s="13" t="n">
        <x:v>474535</x:v>
      </x:c>
      <x:c r="G232" s="8" t="n">
        <x:v>1</x:v>
      </x:c>
      <x:c r="H232" s="8" t="str"/>
      <x:c r="I232" s="8" t="str">
        <x:v>https://www.jgto.org/stats/tour/money_ranking_all?year=2016&amp;page=5</x:v>
      </x:c>
      <x:c r="J232" s="8" t="str">
        <x:v>official ranked money earners incl eligible overseas majors; not all entrants</x:v>
      </x:c>
    </x:row>
    <x:row r="233" ht="23" customHeight="1">
      <x:c r="A233" s="8" t="str">
        <x:v>JGTO</x:v>
      </x:c>
      <x:c r="B233" s="11" t="n">
        <x:v>2016</x:v>
      </x:c>
      <x:c r="C233" s="11" t="n">
        <x:v>229</x:v>
      </x:c>
      <x:c r="D233" s="8" t="str">
        <x:v>Ｅ・リー</x:v>
      </x:c>
      <x:c r="E233" s="11" t="str">
        <x:v>JPY</x:v>
      </x:c>
      <x:c r="F233" s="13" t="n">
        <x:v>469000</x:v>
      </x:c>
      <x:c r="G233" s="8" t="n">
        <x:v>2</x:v>
      </x:c>
      <x:c r="H233" s="8" t="str"/>
      <x:c r="I233" s="8" t="str">
        <x:v>https://www.jgto.org/stats/tour/money_ranking_all?year=2016&amp;page=5</x:v>
      </x:c>
      <x:c r="J233" s="8" t="str">
        <x:v>official ranked money earners incl eligible overseas majors; not all entrants</x:v>
      </x:c>
    </x:row>
    <x:row r="234" ht="23" customHeight="1">
      <x:c r="A234" s="8" t="str">
        <x:v>JGTO</x:v>
      </x:c>
      <x:c r="B234" s="11" t="n">
        <x:v>2016</x:v>
      </x:c>
      <x:c r="C234" s="11" t="n">
        <x:v>230</x:v>
      </x:c>
      <x:c r="D234" s="8" t="str">
        <x:v>佐藤 圭介</x:v>
      </x:c>
      <x:c r="E234" s="11" t="str">
        <x:v>JPY</x:v>
      </x:c>
      <x:c r="F234" s="13" t="n">
        <x:v>451000</x:v>
      </x:c>
      <x:c r="G234" s="8" t="n">
        <x:v>1</x:v>
      </x:c>
      <x:c r="H234" s="8" t="str"/>
      <x:c r="I234" s="8" t="str">
        <x:v>https://www.jgto.org/stats/tour/money_ranking_all?year=2016&amp;page=5</x:v>
      </x:c>
      <x:c r="J234" s="8" t="str">
        <x:v>official ranked money earners incl eligible overseas majors; not all entrants</x:v>
      </x:c>
    </x:row>
    <x:row r="235" ht="23" customHeight="1">
      <x:c r="A235" s="8" t="str">
        <x:v>JGTO</x:v>
      </x:c>
      <x:c r="B235" s="11" t="n">
        <x:v>2016</x:v>
      </x:c>
      <x:c r="C235" s="11" t="n">
        <x:v>231</x:v>
      </x:c>
      <x:c r="D235" s="8" t="str">
        <x:v>秀島 寛臣</x:v>
      </x:c>
      <x:c r="E235" s="11" t="str">
        <x:v>JPY</x:v>
      </x:c>
      <x:c r="F235" s="13" t="n">
        <x:v>446000</x:v>
      </x:c>
      <x:c r="G235" s="8" t="n">
        <x:v>1</x:v>
      </x:c>
      <x:c r="H235" s="8" t="str"/>
      <x:c r="I235" s="8" t="str">
        <x:v>https://www.jgto.org/stats/tour/money_ranking_all?year=2016&amp;page=5</x:v>
      </x:c>
      <x:c r="J235" s="8" t="str">
        <x:v>official ranked money earners incl eligible overseas majors; not all entrants</x:v>
      </x:c>
    </x:row>
    <x:row r="236" ht="23" customHeight="1">
      <x:c r="A236" s="8" t="str">
        <x:v>JGTO</x:v>
      </x:c>
      <x:c r="B236" s="11" t="n">
        <x:v>2016</x:v>
      </x:c>
      <x:c r="C236" s="11" t="n">
        <x:v>232</x:v>
      </x:c>
      <x:c r="D236" s="8" t="str">
        <x:v>伊藤 誠道</x:v>
      </x:c>
      <x:c r="E236" s="11" t="str">
        <x:v>JPY</x:v>
      </x:c>
      <x:c r="F236" s="13" t="n">
        <x:v>444000</x:v>
      </x:c>
      <x:c r="G236" s="8" t="n">
        <x:v>6</x:v>
      </x:c>
      <x:c r="H236" s="8" t="str"/>
      <x:c r="I236" s="8" t="str">
        <x:v>https://www.jgto.org/stats/tour/money_ranking_all?year=2016&amp;page=5</x:v>
      </x:c>
      <x:c r="J236" s="8" t="str">
        <x:v>official ranked money earners incl eligible overseas majors; not all entrants</x:v>
      </x:c>
    </x:row>
    <x:row r="237" ht="23" customHeight="1">
      <x:c r="A237" s="8" t="str">
        <x:v>JGTO</x:v>
      </x:c>
      <x:c r="B237" s="11" t="n">
        <x:v>2016</x:v>
      </x:c>
      <x:c r="C237" s="11" t="n">
        <x:v>233</x:v>
      </x:c>
      <x:c r="D237" s="8" t="str">
        <x:v>櫻井 匡樹</x:v>
      </x:c>
      <x:c r="E237" s="11" t="str">
        <x:v>JPY</x:v>
      </x:c>
      <x:c r="F237" s="13" t="n">
        <x:v>417600</x:v>
      </x:c>
      <x:c r="G237" s="8" t="n">
        <x:v>1</x:v>
      </x:c>
      <x:c r="H237" s="8" t="str"/>
      <x:c r="I237" s="8" t="str">
        <x:v>https://www.jgto.org/stats/tour/money_ranking_all?year=2016&amp;page=5</x:v>
      </x:c>
      <x:c r="J237" s="8" t="str">
        <x:v>official ranked money earners incl eligible overseas majors; not all entrants</x:v>
      </x:c>
    </x:row>
    <x:row r="238" ht="23" customHeight="1">
      <x:c r="A238" s="8" t="str">
        <x:v>JGTO</x:v>
      </x:c>
      <x:c r="B238" s="11" t="n">
        <x:v>2016</x:v>
      </x:c>
      <x:c r="C238" s="11" t="n">
        <x:v>234</x:v>
      </x:c>
      <x:c r="D238" s="8" t="str">
        <x:v>今野 康晴</x:v>
      </x:c>
      <x:c r="E238" s="11" t="str">
        <x:v>JPY</x:v>
      </x:c>
      <x:c r="F238" s="13" t="n">
        <x:v>390000</x:v>
      </x:c>
      <x:c r="G238" s="8" t="n">
        <x:v>8</x:v>
      </x:c>
      <x:c r="H238" s="8" t="str"/>
      <x:c r="I238" s="8" t="str">
        <x:v>https://www.jgto.org/stats/tour/money_ranking_all?year=2016&amp;page=5</x:v>
      </x:c>
      <x:c r="J238" s="8" t="str">
        <x:v>official ranked money earners incl eligible overseas majors; not all entrants</x:v>
      </x:c>
    </x:row>
    <x:row r="239" ht="23" customHeight="1">
      <x:c r="A239" s="8" t="str">
        <x:v>JGTO</x:v>
      </x:c>
      <x:c r="B239" s="11" t="n">
        <x:v>2016</x:v>
      </x:c>
      <x:c r="C239" s="11" t="n">
        <x:v>235</x:v>
      </x:c>
      <x:c r="D239" s="8" t="str">
        <x:v>副田 裕斗</x:v>
      </x:c>
      <x:c r="E239" s="11" t="str">
        <x:v>JPY</x:v>
      </x:c>
      <x:c r="F239" s="13" t="n">
        <x:v>385333</x:v>
      </x:c>
      <x:c r="G239" s="8" t="n">
        <x:v>1</x:v>
      </x:c>
      <x:c r="H239" s="8" t="str"/>
      <x:c r="I239" s="8" t="str">
        <x:v>https://www.jgto.org/stats/tour/money_ranking_all?year=2016&amp;page=5</x:v>
      </x:c>
      <x:c r="J239" s="8" t="str">
        <x:v>official ranked money earners incl eligible overseas majors; not all entrants</x:v>
      </x:c>
    </x:row>
    <x:row r="240" ht="23" customHeight="1">
      <x:c r="A240" s="8" t="str">
        <x:v>JGTO</x:v>
      </x:c>
      <x:c r="B240" s="11" t="n">
        <x:v>2016</x:v>
      </x:c>
      <x:c r="C240" s="11" t="n">
        <x:v>236</x:v>
      </x:c>
      <x:c r="D240" s="8" t="str">
        <x:v>Ｊ・シェラット</x:v>
      </x:c>
      <x:c r="E240" s="11" t="str">
        <x:v>JPY</x:v>
      </x:c>
      <x:c r="F240" s="13" t="n">
        <x:v>385000</x:v>
      </x:c>
      <x:c r="G240" s="8" t="n">
        <x:v>1</x:v>
      </x:c>
      <x:c r="H240" s="8" t="str"/>
      <x:c r="I240" s="8" t="str">
        <x:v>https://www.jgto.org/stats/tour/money_ranking_all?year=2016&amp;page=5</x:v>
      </x:c>
      <x:c r="J240" s="8" t="str">
        <x:v>official ranked money earners incl eligible overseas majors; not all entrants</x:v>
      </x:c>
    </x:row>
    <x:row r="241" ht="23" customHeight="1">
      <x:c r="A241" s="8" t="str">
        <x:v>JGTO</x:v>
      </x:c>
      <x:c r="B241" s="11" t="n">
        <x:v>2016</x:v>
      </x:c>
      <x:c r="C241" s="11" t="n">
        <x:v>237</x:v>
      </x:c>
      <x:c r="D241" s="8" t="str">
        <x:v>Ｐ・ジュンハサバスディクル</x:v>
      </x:c>
      <x:c r="E241" s="11" t="str">
        <x:v>JPY</x:v>
      </x:c>
      <x:c r="F241" s="13" t="n">
        <x:v>363000</x:v>
      </x:c>
      <x:c r="G241" s="8" t="n">
        <x:v>4</x:v>
      </x:c>
      <x:c r="H241" s="8" t="str"/>
      <x:c r="I241" s="8" t="str">
        <x:v>https://www.jgto.org/stats/tour/money_ranking_all?year=2016&amp;page=5</x:v>
      </x:c>
      <x:c r="J241" s="8" t="str">
        <x:v>official ranked money earners incl eligible overseas majors; not all entrants</x:v>
      </x:c>
    </x:row>
    <x:row r="242" ht="23" customHeight="1">
      <x:c r="A242" s="8" t="str">
        <x:v>JGTO</x:v>
      </x:c>
      <x:c r="B242" s="11" t="n">
        <x:v>2016</x:v>
      </x:c>
      <x:c r="C242" s="11" t="n">
        <x:v>238</x:v>
      </x:c>
      <x:c r="D242" s="8" t="str">
        <x:v>河野 祐輝</x:v>
      </x:c>
      <x:c r="E242" s="11" t="str">
        <x:v>JPY</x:v>
      </x:c>
      <x:c r="F242" s="13" t="n">
        <x:v>360000</x:v>
      </x:c>
      <x:c r="G242" s="8" t="n">
        <x:v>4</x:v>
      </x:c>
      <x:c r="H242" s="8" t="str"/>
      <x:c r="I242" s="8" t="str">
        <x:v>https://www.jgto.org/stats/tour/money_ranking_all?year=2016&amp;page=5</x:v>
      </x:c>
      <x:c r="J242" s="8" t="str">
        <x:v>official ranked money earners incl eligible overseas majors; not all entrants</x:v>
      </x:c>
    </x:row>
    <x:row r="243" ht="23" customHeight="1">
      <x:c r="A243" s="8" t="str">
        <x:v>JGTO</x:v>
      </x:c>
      <x:c r="B243" s="11" t="n">
        <x:v>2016</x:v>
      </x:c>
      <x:c r="C243" s="11" t="n">
        <x:v>239</x:v>
      </x:c>
      <x:c r="D243" s="8" t="str">
        <x:v>中嶋 常幸</x:v>
      </x:c>
      <x:c r="E243" s="11" t="str">
        <x:v>JPY</x:v>
      </x:c>
      <x:c r="F243" s="13" t="n">
        <x:v>345000</x:v>
      </x:c>
      <x:c r="G243" s="8" t="n">
        <x:v>6</x:v>
      </x:c>
      <x:c r="H243" s="8" t="str"/>
      <x:c r="I243" s="8" t="str">
        <x:v>https://www.jgto.org/stats/tour/money_ranking_all?year=2016&amp;page=5</x:v>
      </x:c>
      <x:c r="J243" s="8" t="str">
        <x:v>official ranked money earners incl eligible overseas majors; not all entrants</x:v>
      </x:c>
    </x:row>
    <x:row r="244" ht="23" customHeight="1">
      <x:c r="A244" s="8" t="str">
        <x:v>JGTO</x:v>
      </x:c>
      <x:c r="B244" s="11" t="n">
        <x:v>2016</x:v>
      </x:c>
      <x:c r="C244" s="11" t="n">
        <x:v>240</x:v>
      </x:c>
      <x:c r="D244" s="8" t="str">
        <x:v>大川 詩穏</x:v>
      </x:c>
      <x:c r="E244" s="11" t="str">
        <x:v>JPY</x:v>
      </x:c>
      <x:c r="F244" s="13" t="n">
        <x:v>340500</x:v>
      </x:c>
      <x:c r="G244" s="8" t="n">
        <x:v>1</x:v>
      </x:c>
      <x:c r="H244" s="8" t="str"/>
      <x:c r="I244" s="8" t="str">
        <x:v>https://www.jgto.org/stats/tour/money_ranking_all?year=2016&amp;page=5</x:v>
      </x:c>
      <x:c r="J244" s="8" t="str">
        <x:v>official ranked money earners incl eligible overseas majors; not all entrants</x:v>
      </x:c>
    </x:row>
    <x:row r="245" ht="23" customHeight="1">
      <x:c r="A245" s="8" t="str">
        <x:v>JGTO</x:v>
      </x:c>
      <x:c r="B245" s="11" t="n">
        <x:v>2016</x:v>
      </x:c>
      <x:c r="C245" s="11" t="n">
        <x:v>241</x:v>
      </x:c>
      <x:c r="D245" s="8" t="str">
        <x:v>吉永 智一</x:v>
      </x:c>
      <x:c r="E245" s="11" t="str">
        <x:v>JPY</x:v>
      </x:c>
      <x:c r="F245" s="13" t="n">
        <x:v>336000</x:v>
      </x:c>
      <x:c r="G245" s="8" t="n">
        <x:v>7</x:v>
      </x:c>
      <x:c r="H245" s="8" t="str"/>
      <x:c r="I245" s="8" t="str">
        <x:v>https://www.jgto.org/stats/tour/money_ranking_all?year=2016&amp;page=5</x:v>
      </x:c>
      <x:c r="J245" s="8" t="str">
        <x:v>official ranked money earners incl eligible overseas majors; not all entrants</x:v>
      </x:c>
    </x:row>
    <x:row r="246" ht="23" customHeight="1">
      <x:c r="A246" s="8" t="str">
        <x:v>JGTO</x:v>
      </x:c>
      <x:c r="B246" s="11" t="n">
        <x:v>2016</x:v>
      </x:c>
      <x:c r="C246" s="11" t="n">
        <x:v>242</x:v>
      </x:c>
      <x:c r="D246" s="8" t="str">
        <x:v>Ａ・ウィン</x:v>
      </x:c>
      <x:c r="E246" s="11" t="str">
        <x:v>JPY</x:v>
      </x:c>
      <x:c r="F246" s="13" t="n">
        <x:v>331279</x:v>
      </x:c>
      <x:c r="G246" s="8" t="n">
        <x:v>1</x:v>
      </x:c>
      <x:c r="H246" s="8" t="str"/>
      <x:c r="I246" s="8" t="str">
        <x:v>https://www.jgto.org/stats/tour/money_ranking_all?year=2016&amp;page=5</x:v>
      </x:c>
      <x:c r="J246" s="8" t="str">
        <x:v>official ranked money earners incl eligible overseas majors; not all entrants</x:v>
      </x:c>
    </x:row>
    <x:row r="247" ht="23" customHeight="1">
      <x:c r="A247" s="8" t="str">
        <x:v>JGTO</x:v>
      </x:c>
      <x:c r="B247" s="11" t="n">
        <x:v>2016</x:v>
      </x:c>
      <x:c r="C247" s="11"/>
      <x:c r="D247" s="8" t="str">
        <x:v>T243Ｊ・Ｍ・シン</x:v>
      </x:c>
      <x:c r="E247" s="11" t="str">
        <x:v>JPY</x:v>
      </x:c>
      <x:c r="F247" s="13" t="n">
        <x:v>328500</x:v>
      </x:c>
      <x:c r="G247" s="8" t="n">
        <x:v>3</x:v>
      </x:c>
      <x:c r="H247" s="8" t="str"/>
      <x:c r="I247" s="8" t="str">
        <x:v>https://www.jgto.org/stats/tour/money_ranking_all?year=2016&amp;page=5</x:v>
      </x:c>
      <x:c r="J247" s="8" t="str">
        <x:v>official ranked money earners incl eligible overseas majors; not all entrants</x:v>
      </x:c>
    </x:row>
    <x:row r="248" ht="23" customHeight="1">
      <x:c r="A248" s="8" t="str">
        <x:v>JGTO</x:v>
      </x:c>
      <x:c r="B248" s="11" t="n">
        <x:v>2016</x:v>
      </x:c>
      <x:c r="C248" s="11"/>
      <x:c r="D248" s="8" t="str">
        <x:v>T243Ｍ・トラン</x:v>
      </x:c>
      <x:c r="E248" s="11" t="str">
        <x:v>JPY</x:v>
      </x:c>
      <x:c r="F248" s="13" t="n">
        <x:v>328500</x:v>
      </x:c>
      <x:c r="G248" s="8" t="n">
        <x:v>1</x:v>
      </x:c>
      <x:c r="H248" s="8" t="str"/>
      <x:c r="I248" s="8" t="str">
        <x:v>https://www.jgto.org/stats/tour/money_ranking_all?year=2016&amp;page=5</x:v>
      </x:c>
      <x:c r="J248" s="8" t="str">
        <x:v>official ranked money earners incl eligible overseas majors; not all entrants</x:v>
      </x:c>
    </x:row>
    <x:row r="249" ht="23" customHeight="1">
      <x:c r="A249" s="8" t="str">
        <x:v>JGTO</x:v>
      </x:c>
      <x:c r="B249" s="11" t="n">
        <x:v>2016</x:v>
      </x:c>
      <x:c r="C249" s="11" t="n">
        <x:v>245</x:v>
      </x:c>
      <x:c r="D249" s="8" t="str">
        <x:v>中西 直人</x:v>
      </x:c>
      <x:c r="E249" s="11" t="str">
        <x:v>JPY</x:v>
      </x:c>
      <x:c r="F249" s="13" t="n">
        <x:v>325833</x:v>
      </x:c>
      <x:c r="G249" s="8" t="n">
        <x:v>8</x:v>
      </x:c>
      <x:c r="H249" s="8" t="str"/>
      <x:c r="I249" s="8" t="str">
        <x:v>https://www.jgto.org/stats/tour/money_ranking_all?year=2016&amp;page=5</x:v>
      </x:c>
      <x:c r="J249" s="8" t="str">
        <x:v>official ranked money earners incl eligible overseas majors; not all entrants</x:v>
      </x:c>
    </x:row>
    <x:row r="250" ht="23" customHeight="1">
      <x:c r="A250" s="8" t="str">
        <x:v>JGTO</x:v>
      </x:c>
      <x:c r="B250" s="11" t="n">
        <x:v>2016</x:v>
      </x:c>
      <x:c r="C250" s="11" t="n">
        <x:v>246</x:v>
      </x:c>
      <x:c r="D250" s="8" t="str">
        <x:v>Ｊ・ライル</x:v>
      </x:c>
      <x:c r="E250" s="11" t="str">
        <x:v>JPY</x:v>
      </x:c>
      <x:c r="F250" s="13" t="n">
        <x:v>312000</x:v>
      </x:c>
      <x:c r="G250" s="8" t="n">
        <x:v>1</x:v>
      </x:c>
      <x:c r="H250" s="8" t="str"/>
      <x:c r="I250" s="8" t="str">
        <x:v>https://www.jgto.org/stats/tour/money_ranking_all?year=2016&amp;page=5</x:v>
      </x:c>
      <x:c r="J250" s="8" t="str">
        <x:v>official ranked money earners incl eligible overseas majors; not all entrants</x:v>
      </x:c>
    </x:row>
    <x:row r="251" ht="23" customHeight="1">
      <x:c r="A251" s="8" t="str">
        <x:v>JGTO</x:v>
      </x:c>
      <x:c r="B251" s="11" t="n">
        <x:v>2016</x:v>
      </x:c>
      <x:c r="C251" s="11" t="n">
        <x:v>247</x:v>
      </x:c>
      <x:c r="D251" s="8" t="str">
        <x:v>劉 宴玮</x:v>
      </x:c>
      <x:c r="E251" s="11" t="str">
        <x:v>JPY</x:v>
      </x:c>
      <x:c r="F251" s="13" t="n">
        <x:v>308895</x:v>
      </x:c>
      <x:c r="G251" s="8" t="n">
        <x:v>2</x:v>
      </x:c>
      <x:c r="H251" s="8" t="str"/>
      <x:c r="I251" s="8" t="str">
        <x:v>https://www.jgto.org/stats/tour/money_ranking_all?year=2016&amp;page=5</x:v>
      </x:c>
      <x:c r="J251" s="8" t="str">
        <x:v>official ranked money earners incl eligible overseas majors; not all entrants</x:v>
      </x:c>
    </x:row>
    <x:row r="252" ht="23" customHeight="1">
      <x:c r="A252" s="8" t="str">
        <x:v>JGTO</x:v>
      </x:c>
      <x:c r="B252" s="11" t="n">
        <x:v>2016</x:v>
      </x:c>
      <x:c r="C252" s="11" t="n">
        <x:v>248</x:v>
      </x:c>
      <x:c r="D252" s="8" t="str">
        <x:v>山田 裕一</x:v>
      </x:c>
      <x:c r="E252" s="11" t="str">
        <x:v>JPY</x:v>
      </x:c>
      <x:c r="F252" s="13" t="n">
        <x:v>304000</x:v>
      </x:c>
      <x:c r="G252" s="8" t="n">
        <x:v>1</x:v>
      </x:c>
      <x:c r="H252" s="8" t="str"/>
      <x:c r="I252" s="8" t="str">
        <x:v>https://www.jgto.org/stats/tour/money_ranking_all?year=2016&amp;page=5</x:v>
      </x:c>
      <x:c r="J252" s="8" t="str">
        <x:v>official ranked money earners incl eligible overseas majors; not all entrants</x:v>
      </x:c>
    </x:row>
    <x:row r="253" ht="23" customHeight="1">
      <x:c r="A253" s="8" t="str">
        <x:v>JGTO</x:v>
      </x:c>
      <x:c r="B253" s="11" t="n">
        <x:v>2016</x:v>
      </x:c>
      <x:c r="C253" s="11" t="n">
        <x:v>249</x:v>
      </x:c>
      <x:c r="D253" s="8" t="str">
        <x:v>高田 聖斗</x:v>
      </x:c>
      <x:c r="E253" s="11" t="str">
        <x:v>JPY</x:v>
      </x:c>
      <x:c r="F253" s="13" t="n">
        <x:v>280000</x:v>
      </x:c>
      <x:c r="G253" s="8" t="n">
        <x:v>1</x:v>
      </x:c>
      <x:c r="H253" s="8" t="str"/>
      <x:c r="I253" s="8" t="str">
        <x:v>https://www.jgto.org/stats/tour/money_ranking_all?year=2016&amp;page=5</x:v>
      </x:c>
      <x:c r="J253" s="8" t="str">
        <x:v>official ranked money earners incl eligible overseas majors; not all entrants</x:v>
      </x:c>
    </x:row>
    <x:row r="254" ht="23" customHeight="1">
      <x:c r="A254" s="8" t="str">
        <x:v>JGTO</x:v>
      </x:c>
      <x:c r="B254" s="11" t="n">
        <x:v>2016</x:v>
      </x:c>
      <x:c r="C254" s="11" t="n">
        <x:v>250</x:v>
      </x:c>
      <x:c r="D254" s="8" t="str">
        <x:v>石渡 和輝</x:v>
      </x:c>
      <x:c r="E254" s="11" t="str">
        <x:v>JPY</x:v>
      </x:c>
      <x:c r="F254" s="13" t="n">
        <x:v>277200</x:v>
      </x:c>
      <x:c r="G254" s="8" t="n">
        <x:v>1</x:v>
      </x:c>
      <x:c r="H254" s="8" t="str"/>
      <x:c r="I254" s="8" t="str">
        <x:v>https://www.jgto.org/stats/tour/money_ranking_all?year=2016&amp;page=5</x:v>
      </x:c>
      <x:c r="J254" s="8" t="str">
        <x:v>official ranked money earners incl eligible overseas majors; not all entrants</x:v>
      </x:c>
    </x:row>
    <x:row r="255" ht="23" customHeight="1">
      <x:c r="A255" s="8" t="str">
        <x:v>JGTO</x:v>
      </x:c>
      <x:c r="B255" s="11" t="n">
        <x:v>2016</x:v>
      </x:c>
      <x:c r="C255" s="11" t="n">
        <x:v>251</x:v>
      </x:c>
      <x:c r="D255" s="8" t="str">
        <x:v>Ａ・ホール</x:v>
      </x:c>
      <x:c r="E255" s="11" t="str">
        <x:v>JPY</x:v>
      </x:c>
      <x:c r="F255" s="13" t="n">
        <x:v>260800</x:v>
      </x:c>
      <x:c r="G255" s="8" t="n">
        <x:v>1</x:v>
      </x:c>
      <x:c r="H255" s="8" t="str"/>
      <x:c r="I255" s="8" t="str">
        <x:v>https://www.jgto.org/stats/tour/money_ranking_all?year=2016&amp;page=6</x:v>
      </x:c>
      <x:c r="J255" s="8" t="str">
        <x:v>official ranked money earners incl eligible overseas majors; not all entrants</x:v>
      </x:c>
    </x:row>
    <x:row r="256" ht="23" customHeight="1">
      <x:c r="A256" s="8" t="str">
        <x:v>JGTO</x:v>
      </x:c>
      <x:c r="B256" s="11" t="n">
        <x:v>2016</x:v>
      </x:c>
      <x:c r="C256" s="11" t="n">
        <x:v>252</x:v>
      </x:c>
      <x:c r="D256" s="8" t="str">
        <x:v>髙橋 竜彦</x:v>
      </x:c>
      <x:c r="E256" s="11" t="str">
        <x:v>JPY</x:v>
      </x:c>
      <x:c r="F256" s="13" t="n">
        <x:v>260480</x:v>
      </x:c>
      <x:c r="G256" s="8" t="n">
        <x:v>3</x:v>
      </x:c>
      <x:c r="H256" s="8" t="str"/>
      <x:c r="I256" s="8" t="str">
        <x:v>https://www.jgto.org/stats/tour/money_ranking_all?year=2016&amp;page=6</x:v>
      </x:c>
      <x:c r="J256" s="8" t="str">
        <x:v>official ranked money earners incl eligible overseas majors; not all entrants</x:v>
      </x:c>
    </x:row>
    <x:row r="257" ht="23" customHeight="1">
      <x:c r="A257" s="8" t="str">
        <x:v>JGTO</x:v>
      </x:c>
      <x:c r="B257" s="11" t="n">
        <x:v>2016</x:v>
      </x:c>
      <x:c r="C257" s="11" t="n">
        <x:v>253</x:v>
      </x:c>
      <x:c r="D257" s="8" t="str">
        <x:v>山本 隆允</x:v>
      </x:c>
      <x:c r="E257" s="11" t="str">
        <x:v>JPY</x:v>
      </x:c>
      <x:c r="F257" s="13" t="n">
        <x:v>249714</x:v>
      </x:c>
      <x:c r="G257" s="8" t="n">
        <x:v>1</x:v>
      </x:c>
      <x:c r="H257" s="8" t="str"/>
      <x:c r="I257" s="8" t="str">
        <x:v>https://www.jgto.org/stats/tour/money_ranking_all?year=2016&amp;page=6</x:v>
      </x:c>
      <x:c r="J257" s="8" t="str">
        <x:v>official ranked money earners incl eligible overseas majors; not all entrants</x:v>
      </x:c>
    </x:row>
    <x:row r="258" ht="23" customHeight="1">
      <x:c r="A258" s="8" t="str">
        <x:v>JGTO</x:v>
      </x:c>
      <x:c r="B258" s="11" t="n">
        <x:v>2016</x:v>
      </x:c>
      <x:c r="C258" s="11" t="n">
        <x:v>254</x:v>
      </x:c>
      <x:c r="D258" s="8" t="str">
        <x:v>金子 敬一</x:v>
      </x:c>
      <x:c r="E258" s="11" t="str">
        <x:v>JPY</x:v>
      </x:c>
      <x:c r="F258" s="13" t="n">
        <x:v>245000</x:v>
      </x:c>
      <x:c r="G258" s="8" t="n">
        <x:v>11</x:v>
      </x:c>
      <x:c r="H258" s="8" t="str"/>
      <x:c r="I258" s="8" t="str">
        <x:v>https://www.jgto.org/stats/tour/money_ranking_all?year=2016&amp;page=6</x:v>
      </x:c>
      <x:c r="J258" s="8" t="str">
        <x:v>official ranked money earners incl eligible overseas majors; not all entrants</x:v>
      </x:c>
    </x:row>
    <x:row r="259" ht="23" customHeight="1">
      <x:c r="A259" s="8" t="str">
        <x:v>JGTO</x:v>
      </x:c>
      <x:c r="B259" s="11" t="n">
        <x:v>2016</x:v>
      </x:c>
      <x:c r="C259" s="11" t="n">
        <x:v>255</x:v>
      </x:c>
      <x:c r="D259" s="8" t="str">
        <x:v>金 度勲（大邱）</x:v>
      </x:c>
      <x:c r="E259" s="11" t="str">
        <x:v>JPY</x:v>
      </x:c>
      <x:c r="F259" s="13" t="n">
        <x:v>236000</x:v>
      </x:c>
      <x:c r="G259" s="8" t="n">
        <x:v>1</x:v>
      </x:c>
      <x:c r="H259" s="8" t="str"/>
      <x:c r="I259" s="8" t="str">
        <x:v>https://www.jgto.org/stats/tour/money_ranking_all?year=2016&amp;page=6</x:v>
      </x:c>
      <x:c r="J259" s="8" t="str">
        <x:v>official ranked money earners incl eligible overseas majors; not all entrants</x:v>
      </x:c>
    </x:row>
    <x:row r="260" ht="23" customHeight="1">
      <x:c r="A260" s="8" t="str">
        <x:v>JGTO</x:v>
      </x:c>
      <x:c r="B260" s="11" t="n">
        <x:v>2016</x:v>
      </x:c>
      <x:c r="C260" s="11"/>
      <x:c r="D260" s="8" t="str">
        <x:v>T256岩元 洋祐</x:v>
      </x:c>
      <x:c r="E260" s="11" t="str">
        <x:v>JPY</x:v>
      </x:c>
      <x:c r="F260" s="13" t="n">
        <x:v>219000</x:v>
      </x:c>
      <x:c r="G260" s="8" t="n">
        <x:v>2</x:v>
      </x:c>
      <x:c r="H260" s="8" t="str"/>
      <x:c r="I260" s="8" t="str">
        <x:v>https://www.jgto.org/stats/tour/money_ranking_all?year=2016&amp;page=6</x:v>
      </x:c>
      <x:c r="J260" s="8" t="str">
        <x:v>official ranked money earners incl eligible overseas majors; not all entrants</x:v>
      </x:c>
    </x:row>
    <x:row r="261" ht="23" customHeight="1">
      <x:c r="A261" s="8" t="str">
        <x:v>JGTO</x:v>
      </x:c>
      <x:c r="B261" s="11" t="n">
        <x:v>2016</x:v>
      </x:c>
      <x:c r="C261" s="11"/>
      <x:c r="D261" s="8" t="str">
        <x:v>T256山内 基暉</x:v>
      </x:c>
      <x:c r="E261" s="11" t="str">
        <x:v>JPY</x:v>
      </x:c>
      <x:c r="F261" s="13" t="n">
        <x:v>219000</x:v>
      </x:c>
      <x:c r="G261" s="8" t="n">
        <x:v>1</x:v>
      </x:c>
      <x:c r="H261" s="8" t="str"/>
      <x:c r="I261" s="8" t="str">
        <x:v>https://www.jgto.org/stats/tour/money_ranking_all?year=2016&amp;page=6</x:v>
      </x:c>
      <x:c r="J261" s="8" t="str">
        <x:v>official ranked money earners incl eligible overseas majors; not all entrants</x:v>
      </x:c>
    </x:row>
    <x:row r="262" ht="23" customHeight="1">
      <x:c r="A262" s="8" t="str">
        <x:v>JGTO</x:v>
      </x:c>
      <x:c r="B262" s="11" t="n">
        <x:v>2016</x:v>
      </x:c>
      <x:c r="C262" s="11" t="n">
        <x:v>258</x:v>
      </x:c>
      <x:c r="D262" s="8" t="str">
        <x:v>小浦 和也</x:v>
      </x:c>
      <x:c r="E262" s="11" t="str">
        <x:v>JPY</x:v>
      </x:c>
      <x:c r="F262" s="13" t="n">
        <x:v>170000</x:v>
      </x:c>
      <x:c r="G262" s="8" t="n">
        <x:v>2</x:v>
      </x:c>
      <x:c r="H262" s="8" t="str"/>
      <x:c r="I262" s="8" t="str">
        <x:v>https://www.jgto.org/stats/tour/money_ranking_all?year=2016&amp;page=6</x:v>
      </x:c>
      <x:c r="J262" s="8" t="str">
        <x:v>official ranked money earners incl eligible overseas majors; not all entrants</x:v>
      </x:c>
    </x:row>
    <x:row r="263" ht="23" customHeight="1">
      <x:c r="A263" s="8" t="str">
        <x:v>JGTO</x:v>
      </x:c>
      <x:c r="B263" s="11" t="n">
        <x:v>2016</x:v>
      </x:c>
      <x:c r="C263" s="11" t="n">
        <x:v>259</x:v>
      </x:c>
      <x:c r="D263" s="8" t="str">
        <x:v>白 佳和</x:v>
      </x:c>
      <x:c r="E263" s="11" t="str">
        <x:v>JPY</x:v>
      </x:c>
      <x:c r="F263" s="13" t="n">
        <x:v>158200</x:v>
      </x:c>
      <x:c r="G263" s="8" t="n">
        <x:v>1</x:v>
      </x:c>
      <x:c r="H263" s="8" t="str"/>
      <x:c r="I263" s="8" t="str">
        <x:v>https://www.jgto.org/stats/tour/money_ranking_all?year=2016&amp;page=6</x:v>
      </x:c>
      <x:c r="J263" s="8" t="str">
        <x:v>official ranked money earners incl eligible overseas majors; not all entrants</x:v>
      </x:c>
    </x:row>
    <x:row r="264" ht="23" customHeight="1">
      <x:c r="A264" s="8" t="str">
        <x:v>JGTO</x:v>
      </x:c>
      <x:c r="B264" s="11" t="n">
        <x:v>2016</x:v>
      </x:c>
      <x:c r="C264" s="11" t="n">
        <x:v>260</x:v>
      </x:c>
      <x:c r="D264" s="8" t="str">
        <x:v>大野 良徳</x:v>
      </x:c>
      <x:c r="E264" s="11" t="str">
        <x:v>JPY</x:v>
      </x:c>
      <x:c r="F264" s="13" t="n">
        <x:v>130400</x:v>
      </x:c>
      <x:c r="G264" s="8" t="n">
        <x:v>1</x:v>
      </x:c>
      <x:c r="H264" s="8" t="str"/>
      <x:c r="I264" s="8" t="str">
        <x:v>https://www.jgto.org/stats/tour/money_ranking_all?year=2016&amp;page=6</x:v>
      </x:c>
      <x:c r="J264" s="8" t="str">
        <x:v>official ranked money earners incl eligible overseas majors; not all entrants</x:v>
      </x:c>
    </x:row>
    <x:row r="265" ht="23" customHeight="1">
      <x:c r="A265" s="8" t="str">
        <x:v>JGTO</x:v>
      </x:c>
      <x:c r="B265" s="11" t="n">
        <x:v>2016</x:v>
      </x:c>
      <x:c r="C265" s="11" t="n">
        <x:v>261</x:v>
      </x:c>
      <x:c r="D265" s="8" t="str">
        <x:v>杵鞭 謙二</x:v>
      </x:c>
      <x:c r="E265" s="11" t="str">
        <x:v>JPY</x:v>
      </x:c>
      <x:c r="F265" s="13" t="n">
        <x:v>113500</x:v>
      </x:c>
      <x:c r="G265" s="8" t="n">
        <x:v>1</x:v>
      </x:c>
      <x:c r="H265" s="8" t="str"/>
      <x:c r="I265" s="8" t="str">
        <x:v>https://www.jgto.org/stats/tour/money_ranking_all?year=2016&amp;page=6</x:v>
      </x:c>
      <x:c r="J265" s="8" t="str">
        <x:v>official ranked money earners incl eligible overseas majors; not all entrants</x:v>
      </x:c>
    </x:row>
    <x:row r="266" ht="23" customHeight="1">
      <x:c r="A266" s="8" t="str">
        <x:v>JGTO</x:v>
      </x:c>
      <x:c r="B266" s="11" t="n">
        <x:v>2019</x:v>
      </x:c>
      <x:c r="C266" s="11" t="n">
        <x:v>1</x:v>
      </x:c>
      <x:c r="D266" s="8" t="str">
        <x:v>今平 周吾</x:v>
      </x:c>
      <x:c r="E266" s="11" t="str">
        <x:v>JPY</x:v>
      </x:c>
      <x:c r="F266" s="13" t="n">
        <x:v>168049312</x:v>
      </x:c>
      <x:c r="G266" s="8" t="n">
        <x:v>25</x:v>
      </x:c>
      <x:c r="H266" s="8" t="str"/>
      <x:c r="I266" s="8" t="str">
        <x:v>https://www.jgto.org/stats/tour/money_ranking_all?year=2019&amp;page=1</x:v>
      </x:c>
      <x:c r="J266" s="8" t="str">
        <x:v>official ranked money earners incl eligible overseas majors; not all entrants</x:v>
      </x:c>
    </x:row>
    <x:row r="267" ht="23" customHeight="1">
      <x:c r="A267" s="8" t="str">
        <x:v>JGTO</x:v>
      </x:c>
      <x:c r="B267" s="11" t="n">
        <x:v>2019</x:v>
      </x:c>
      <x:c r="C267" s="11" t="n">
        <x:v>2</x:v>
      </x:c>
      <x:c r="D267" s="8" t="str">
        <x:v>Ｓ・ノリス</x:v>
      </x:c>
      <x:c r="E267" s="11" t="str">
        <x:v>JPY</x:v>
      </x:c>
      <x:c r="F267" s="13" t="n">
        <x:v>145044149</x:v>
      </x:c>
      <x:c r="G267" s="8" t="n">
        <x:v>22</x:v>
      </x:c>
      <x:c r="H267" s="8" t="str"/>
      <x:c r="I267" s="8" t="str">
        <x:v>https://www.jgto.org/stats/tour/money_ranking_all?year=2019&amp;page=1</x:v>
      </x:c>
      <x:c r="J267" s="8" t="str">
        <x:v>official ranked money earners incl eligible overseas majors; not all entrants</x:v>
      </x:c>
    </x:row>
    <x:row r="268" ht="23" customHeight="1">
      <x:c r="A268" s="8" t="str">
        <x:v>JGTO</x:v>
      </x:c>
      <x:c r="B268" s="11" t="n">
        <x:v>2019</x:v>
      </x:c>
      <x:c r="C268" s="11" t="n">
        <x:v>3</x:v>
      </x:c>
      <x:c r="D268" s="8" t="str">
        <x:v>石川 遼</x:v>
      </x:c>
      <x:c r="E268" s="11" t="str">
        <x:v>JPY</x:v>
      </x:c>
      <x:c r="F268" s="13" t="n">
        <x:v>132812990</x:v>
      </x:c>
      <x:c r="G268" s="8" t="n">
        <x:v>19</x:v>
      </x:c>
      <x:c r="H268" s="8" t="str"/>
      <x:c r="I268" s="8" t="str">
        <x:v>https://www.jgto.org/stats/tour/money_ranking_all?year=2019&amp;page=1</x:v>
      </x:c>
      <x:c r="J268" s="8" t="str">
        <x:v>official ranked money earners incl eligible overseas majors; not all entrants</x:v>
      </x:c>
    </x:row>
    <x:row r="269" ht="23" customHeight="1">
      <x:c r="A269" s="8" t="str">
        <x:v>JGTO</x:v>
      </x:c>
      <x:c r="B269" s="11" t="n">
        <x:v>2019</x:v>
      </x:c>
      <x:c r="C269" s="11" t="n">
        <x:v>4</x:v>
      </x:c>
      <x:c r="D269" s="8" t="str">
        <x:v>Ｃ・キム</x:v>
      </x:c>
      <x:c r="E269" s="11" t="str">
        <x:v>JPY</x:v>
      </x:c>
      <x:c r="F269" s="13" t="n">
        <x:v>105880318</x:v>
      </x:c>
      <x:c r="G269" s="8" t="n">
        <x:v>22</x:v>
      </x:c>
      <x:c r="H269" s="8" t="str"/>
      <x:c r="I269" s="8" t="str">
        <x:v>https://www.jgto.org/stats/tour/money_ranking_all?year=2019&amp;page=1</x:v>
      </x:c>
      <x:c r="J269" s="8" t="str">
        <x:v>official ranked money earners incl eligible overseas majors; not all entrants</x:v>
      </x:c>
    </x:row>
    <x:row r="270" ht="23" customHeight="1">
      <x:c r="A270" s="8" t="str">
        <x:v>JGTO</x:v>
      </x:c>
      <x:c r="B270" s="11" t="n">
        <x:v>2019</x:v>
      </x:c>
      <x:c r="C270" s="11" t="n">
        <x:v>5</x:v>
      </x:c>
      <x:c r="D270" s="8" t="str">
        <x:v>黄 重坤</x:v>
      </x:c>
      <x:c r="E270" s="11" t="str">
        <x:v>JPY</x:v>
      </x:c>
      <x:c r="F270" s="13" t="n">
        <x:v>94985827</x:v>
      </x:c>
      <x:c r="G270" s="8" t="n">
        <x:v>20</x:v>
      </x:c>
      <x:c r="H270" s="8" t="str"/>
      <x:c r="I270" s="8" t="str">
        <x:v>https://www.jgto.org/stats/tour/money_ranking_all?year=2019&amp;page=1</x:v>
      </x:c>
      <x:c r="J270" s="8" t="str">
        <x:v>official ranked money earners incl eligible overseas majors; not all entrants</x:v>
      </x:c>
    </x:row>
    <x:row r="271" ht="23" customHeight="1">
      <x:c r="A271" s="8" t="str">
        <x:v>JGTO</x:v>
      </x:c>
      <x:c r="B271" s="11" t="n">
        <x:v>2019</x:v>
      </x:c>
      <x:c r="C271" s="11" t="n">
        <x:v>6</x:v>
      </x:c>
      <x:c r="D271" s="8" t="str">
        <x:v>堀川 未来夢</x:v>
      </x:c>
      <x:c r="E271" s="11" t="str">
        <x:v>JPY</x:v>
      </x:c>
      <x:c r="F271" s="13" t="n">
        <x:v>84790750</x:v>
      </x:c>
      <x:c r="G271" s="8" t="n">
        <x:v>24</x:v>
      </x:c>
      <x:c r="H271" s="8" t="str"/>
      <x:c r="I271" s="8" t="str">
        <x:v>https://www.jgto.org/stats/tour/money_ranking_all?year=2019&amp;page=1</x:v>
      </x:c>
      <x:c r="J271" s="8" t="str">
        <x:v>official ranked money earners incl eligible overseas majors; not all entrants</x:v>
      </x:c>
    </x:row>
    <x:row r="272" ht="23" customHeight="1">
      <x:c r="A272" s="8" t="str">
        <x:v>JGTO</x:v>
      </x:c>
      <x:c r="B272" s="11" t="n">
        <x:v>2019</x:v>
      </x:c>
      <x:c r="C272" s="11" t="n">
        <x:v>7</x:v>
      </x:c>
      <x:c r="D272" s="8" t="str">
        <x:v>Ｊ・ジェーンワタナノンド</x:v>
      </x:c>
      <x:c r="E272" s="11" t="str">
        <x:v>JPY</x:v>
      </x:c>
      <x:c r="F272" s="13" t="n">
        <x:v>80432742</x:v>
      </x:c>
      <x:c r="G272" s="8" t="n">
        <x:v>17</x:v>
      </x:c>
      <x:c r="H272" s="8" t="str"/>
      <x:c r="I272" s="8" t="str">
        <x:v>https://www.jgto.org/stats/tour/money_ranking_all?year=2019&amp;page=1</x:v>
      </x:c>
      <x:c r="J272" s="8" t="str">
        <x:v>official ranked money earners incl eligible overseas majors; not all entrants</x:v>
      </x:c>
    </x:row>
    <x:row r="273" ht="23" customHeight="1">
      <x:c r="A273" s="8" t="str">
        <x:v>JGTO</x:v>
      </x:c>
      <x:c r="B273" s="11" t="n">
        <x:v>2019</x:v>
      </x:c>
      <x:c r="C273" s="11" t="n">
        <x:v>8</x:v>
      </x:c>
      <x:c r="D273" s="8" t="str">
        <x:v>朴 相賢</x:v>
      </x:c>
      <x:c r="E273" s="11" t="str">
        <x:v>JPY</x:v>
      </x:c>
      <x:c r="F273" s="13" t="n">
        <x:v>71453921</x:v>
      </x:c>
      <x:c r="G273" s="8" t="n">
        <x:v>19</x:v>
      </x:c>
      <x:c r="H273" s="8" t="str"/>
      <x:c r="I273" s="8" t="str">
        <x:v>https://www.jgto.org/stats/tour/money_ranking_all?year=2019&amp;page=1</x:v>
      </x:c>
      <x:c r="J273" s="8" t="str">
        <x:v>official ranked money earners incl eligible overseas majors; not all entrants</x:v>
      </x:c>
    </x:row>
    <x:row r="274" ht="23" customHeight="1">
      <x:c r="A274" s="8" t="str">
        <x:v>JGTO</x:v>
      </x:c>
      <x:c r="B274" s="11" t="n">
        <x:v>2019</x:v>
      </x:c>
      <x:c r="C274" s="11" t="n">
        <x:v>9</x:v>
      </x:c>
      <x:c r="D274" s="8" t="str">
        <x:v>浅地 洋佑</x:v>
      </x:c>
      <x:c r="E274" s="11" t="str">
        <x:v>JPY</x:v>
      </x:c>
      <x:c r="F274" s="13" t="n">
        <x:v>69797845</x:v>
      </x:c>
      <x:c r="G274" s="8" t="n">
        <x:v>24</x:v>
      </x:c>
      <x:c r="H274" s="8" t="str"/>
      <x:c r="I274" s="8" t="str">
        <x:v>https://www.jgto.org/stats/tour/money_ranking_all?year=2019&amp;page=1</x:v>
      </x:c>
      <x:c r="J274" s="8" t="str">
        <x:v>official ranked money earners incl eligible overseas majors; not all entrants</x:v>
      </x:c>
    </x:row>
    <x:row r="275" ht="23" customHeight="1">
      <x:c r="A275" s="8" t="str">
        <x:v>JGTO</x:v>
      </x:c>
      <x:c r="B275" s="11" t="n">
        <x:v>2019</x:v>
      </x:c>
      <x:c r="C275" s="11" t="n">
        <x:v>10</x:v>
      </x:c>
      <x:c r="D275" s="8" t="str">
        <x:v>崔 虎星</x:v>
      </x:c>
      <x:c r="E275" s="11" t="str">
        <x:v>JPY</x:v>
      </x:c>
      <x:c r="F275" s="13" t="n">
        <x:v>67083026</x:v>
      </x:c>
      <x:c r="G275" s="8" t="n">
        <x:v>22</x:v>
      </x:c>
      <x:c r="H275" s="8" t="str"/>
      <x:c r="I275" s="8" t="str">
        <x:v>https://www.jgto.org/stats/tour/money_ranking_all?year=2019&amp;page=1</x:v>
      </x:c>
      <x:c r="J275" s="8" t="str">
        <x:v>official ranked money earners incl eligible overseas majors; not all entrants</x:v>
      </x:c>
    </x:row>
    <x:row r="276" ht="23" customHeight="1">
      <x:c r="A276" s="8" t="str">
        <x:v>JGTO</x:v>
      </x:c>
      <x:c r="B276" s="11" t="n">
        <x:v>2019</x:v>
      </x:c>
      <x:c r="C276" s="11" t="n">
        <x:v>11</x:v>
      </x:c>
      <x:c r="D276" s="8" t="str">
        <x:v>星野 陸也</x:v>
      </x:c>
      <x:c r="E276" s="11" t="str">
        <x:v>JPY</x:v>
      </x:c>
      <x:c r="F276" s="13" t="n">
        <x:v>66313846</x:v>
      </x:c>
      <x:c r="G276" s="8" t="n">
        <x:v>24</x:v>
      </x:c>
      <x:c r="H276" s="8" t="str"/>
      <x:c r="I276" s="8" t="str">
        <x:v>https://www.jgto.org/stats/tour/money_ranking_all?year=2019&amp;page=1</x:v>
      </x:c>
      <x:c r="J276" s="8" t="str">
        <x:v>official ranked money earners incl eligible overseas majors; not all entrants</x:v>
      </x:c>
    </x:row>
    <x:row r="277" ht="23" customHeight="1">
      <x:c r="A277" s="8" t="str">
        <x:v>JGTO</x:v>
      </x:c>
      <x:c r="B277" s="11" t="n">
        <x:v>2019</x:v>
      </x:c>
      <x:c r="C277" s="11" t="n">
        <x:v>12</x:v>
      </x:c>
      <x:c r="D277" s="8" t="str">
        <x:v>金 庚泰</x:v>
      </x:c>
      <x:c r="E277" s="11" t="str">
        <x:v>JPY</x:v>
      </x:c>
      <x:c r="F277" s="13" t="n">
        <x:v>64692615</x:v>
      </x:c>
      <x:c r="G277" s="8" t="n">
        <x:v>19</x:v>
      </x:c>
      <x:c r="H277" s="8" t="str"/>
      <x:c r="I277" s="8" t="str">
        <x:v>https://www.jgto.org/stats/tour/money_ranking_all?year=2019&amp;page=1</x:v>
      </x:c>
      <x:c r="J277" s="8" t="str">
        <x:v>official ranked money earners incl eligible overseas majors; not all entrants</x:v>
      </x:c>
    </x:row>
    <x:row r="278" ht="23" customHeight="1">
      <x:c r="A278" s="8" t="str">
        <x:v>JGTO</x:v>
      </x:c>
      <x:c r="B278" s="11" t="n">
        <x:v>2019</x:v>
      </x:c>
      <x:c r="C278" s="11" t="n">
        <x:v>13</x:v>
      </x:c>
      <x:c r="D278" s="8" t="str">
        <x:v>時松 源藏</x:v>
      </x:c>
      <x:c r="E278" s="11" t="str">
        <x:v>JPY</x:v>
      </x:c>
      <x:c r="F278" s="13" t="n">
        <x:v>57748084</x:v>
      </x:c>
      <x:c r="G278" s="8" t="n">
        <x:v>24</x:v>
      </x:c>
      <x:c r="H278" s="8" t="str"/>
      <x:c r="I278" s="8" t="str">
        <x:v>https://www.jgto.org/stats/tour/money_ranking_all?year=2019&amp;page=1</x:v>
      </x:c>
      <x:c r="J278" s="8" t="str">
        <x:v>official ranked money earners incl eligible overseas majors; not all entrants</x:v>
      </x:c>
    </x:row>
    <x:row r="279" ht="23" customHeight="1">
      <x:c r="A279" s="8" t="str">
        <x:v>JGTO</x:v>
      </x:c>
      <x:c r="B279" s="11" t="n">
        <x:v>2019</x:v>
      </x:c>
      <x:c r="C279" s="11" t="n">
        <x:v>14</x:v>
      </x:c>
      <x:c r="D279" s="8" t="str">
        <x:v>比嘉 一貴</x:v>
      </x:c>
      <x:c r="E279" s="11" t="str">
        <x:v>JPY</x:v>
      </x:c>
      <x:c r="F279" s="13" t="n">
        <x:v>57401190</x:v>
      </x:c>
      <x:c r="G279" s="8" t="n">
        <x:v>24</x:v>
      </x:c>
      <x:c r="H279" s="8" t="str"/>
      <x:c r="I279" s="8" t="str">
        <x:v>https://www.jgto.org/stats/tour/money_ranking_all?year=2019&amp;page=1</x:v>
      </x:c>
      <x:c r="J279" s="8" t="str">
        <x:v>official ranked money earners incl eligible overseas majors; not all entrants</x:v>
      </x:c>
    </x:row>
    <x:row r="280" ht="23" customHeight="1">
      <x:c r="A280" s="8" t="str">
        <x:v>JGTO</x:v>
      </x:c>
      <x:c r="B280" s="11" t="n">
        <x:v>2019</x:v>
      </x:c>
      <x:c r="C280" s="11" t="n">
        <x:v>15</x:v>
      </x:c>
      <x:c r="D280" s="8" t="str">
        <x:v>Ｓ・ビンセント</x:v>
      </x:c>
      <x:c r="E280" s="11" t="str">
        <x:v>JPY</x:v>
      </x:c>
      <x:c r="F280" s="13" t="n">
        <x:v>56823626</x:v>
      </x:c>
      <x:c r="G280" s="8" t="n">
        <x:v>20</x:v>
      </x:c>
      <x:c r="H280" s="8" t="str"/>
      <x:c r="I280" s="8" t="str">
        <x:v>https://www.jgto.org/stats/tour/money_ranking_all?year=2019&amp;page=1</x:v>
      </x:c>
      <x:c r="J280" s="8" t="str">
        <x:v>official ranked money earners incl eligible overseas majors; not all entrants</x:v>
      </x:c>
    </x:row>
    <x:row r="281" ht="23" customHeight="1">
      <x:c r="A281" s="8" t="str">
        <x:v>JGTO</x:v>
      </x:c>
      <x:c r="B281" s="11" t="n">
        <x:v>2019</x:v>
      </x:c>
      <x:c r="C281" s="11" t="n">
        <x:v>16</x:v>
      </x:c>
      <x:c r="D281" s="8" t="str">
        <x:v>Ｂ・ジョーンズ</x:v>
      </x:c>
      <x:c r="E281" s="11" t="str">
        <x:v>JPY</x:v>
      </x:c>
      <x:c r="F281" s="13" t="n">
        <x:v>55290226</x:v>
      </x:c>
      <x:c r="G281" s="8" t="n">
        <x:v>19</x:v>
      </x:c>
      <x:c r="H281" s="8" t="str"/>
      <x:c r="I281" s="8" t="str">
        <x:v>https://www.jgto.org/stats/tour/money_ranking_all?year=2019&amp;page=1</x:v>
      </x:c>
      <x:c r="J281" s="8" t="str">
        <x:v>official ranked money earners incl eligible overseas majors; not all entrants</x:v>
      </x:c>
    </x:row>
    <x:row r="282" ht="23" customHeight="1">
      <x:c r="A282" s="8" t="str">
        <x:v>JGTO</x:v>
      </x:c>
      <x:c r="B282" s="11" t="n">
        <x:v>2019</x:v>
      </x:c>
      <x:c r="C282" s="11" t="n">
        <x:v>17</x:v>
      </x:c>
      <x:c r="D282" s="8" t="str">
        <x:v>池田 勇太</x:v>
      </x:c>
      <x:c r="E282" s="11" t="str">
        <x:v>JPY</x:v>
      </x:c>
      <x:c r="F282" s="13" t="n">
        <x:v>53870134</x:v>
      </x:c>
      <x:c r="G282" s="8" t="n">
        <x:v>21</x:v>
      </x:c>
      <x:c r="H282" s="8" t="str"/>
      <x:c r="I282" s="8" t="str">
        <x:v>https://www.jgto.org/stats/tour/money_ranking_all?year=2019&amp;page=1</x:v>
      </x:c>
      <x:c r="J282" s="8" t="str">
        <x:v>official ranked money earners incl eligible overseas majors; not all entrants</x:v>
      </x:c>
    </x:row>
    <x:row r="283" ht="23" customHeight="1">
      <x:c r="A283" s="8" t="str">
        <x:v>JGTO</x:v>
      </x:c>
      <x:c r="B283" s="11" t="n">
        <x:v>2019</x:v>
      </x:c>
      <x:c r="C283" s="11" t="n">
        <x:v>18</x:v>
      </x:c>
      <x:c r="D283" s="8" t="str">
        <x:v>Ｂ・ケネディ</x:v>
      </x:c>
      <x:c r="E283" s="11" t="str">
        <x:v>JPY</x:v>
      </x:c>
      <x:c r="F283" s="13" t="n">
        <x:v>52039313</x:v>
      </x:c>
      <x:c r="G283" s="8" t="n">
        <x:v>19</x:v>
      </x:c>
      <x:c r="H283" s="8" t="str"/>
      <x:c r="I283" s="8" t="str">
        <x:v>https://www.jgto.org/stats/tour/money_ranking_all?year=2019&amp;page=1</x:v>
      </x:c>
      <x:c r="J283" s="8" t="str">
        <x:v>official ranked money earners incl eligible overseas majors; not all entrants</x:v>
      </x:c>
    </x:row>
    <x:row r="284" ht="23" customHeight="1">
      <x:c r="A284" s="8" t="str">
        <x:v>JGTO</x:v>
      </x:c>
      <x:c r="B284" s="11" t="n">
        <x:v>2019</x:v>
      </x:c>
      <x:c r="C284" s="11" t="n">
        <x:v>19</x:v>
      </x:c>
      <x:c r="D284" s="8" t="str">
        <x:v>武藤 俊憲</x:v>
      </x:c>
      <x:c r="E284" s="11" t="str">
        <x:v>JPY</x:v>
      </x:c>
      <x:c r="F284" s="13" t="n">
        <x:v>51204475</x:v>
      </x:c>
      <x:c r="G284" s="8" t="n">
        <x:v>24</x:v>
      </x:c>
      <x:c r="H284" s="8" t="str"/>
      <x:c r="I284" s="8" t="str">
        <x:v>https://www.jgto.org/stats/tour/money_ranking_all?year=2019&amp;page=1</x:v>
      </x:c>
      <x:c r="J284" s="8" t="str">
        <x:v>official ranked money earners incl eligible overseas majors; not all entrants</x:v>
      </x:c>
    </x:row>
    <x:row r="285" ht="23" customHeight="1">
      <x:c r="A285" s="8" t="str">
        <x:v>JGTO</x:v>
      </x:c>
      <x:c r="B285" s="11" t="n">
        <x:v>2019</x:v>
      </x:c>
      <x:c r="C285" s="11" t="n">
        <x:v>20</x:v>
      </x:c>
      <x:c r="D285" s="8" t="str">
        <x:v>宮本 勝昌</x:v>
      </x:c>
      <x:c r="E285" s="11" t="str">
        <x:v>JPY</x:v>
      </x:c>
      <x:c r="F285" s="13" t="n">
        <x:v>50403092</x:v>
      </x:c>
      <x:c r="G285" s="8" t="n">
        <x:v>23</x:v>
      </x:c>
      <x:c r="H285" s="8" t="str"/>
      <x:c r="I285" s="8" t="str">
        <x:v>https://www.jgto.org/stats/tour/money_ranking_all?year=2019&amp;page=1</x:v>
      </x:c>
      <x:c r="J285" s="8" t="str">
        <x:v>official ranked money earners incl eligible overseas majors; not all entrants</x:v>
      </x:c>
    </x:row>
    <x:row r="286" ht="23" customHeight="1">
      <x:c r="A286" s="8" t="str">
        <x:v>JGTO</x:v>
      </x:c>
      <x:c r="B286" s="11" t="n">
        <x:v>2019</x:v>
      </x:c>
      <x:c r="C286" s="11" t="n">
        <x:v>21</x:v>
      </x:c>
      <x:c r="D286" s="8" t="str">
        <x:v>Ｇ・チャルングン</x:v>
      </x:c>
      <x:c r="E286" s="11" t="str">
        <x:v>JPY</x:v>
      </x:c>
      <x:c r="F286" s="13" t="n">
        <x:v>50273898</x:v>
      </x:c>
      <x:c r="G286" s="8" t="n">
        <x:v>18</x:v>
      </x:c>
      <x:c r="H286" s="8" t="str"/>
      <x:c r="I286" s="8" t="str">
        <x:v>https://www.jgto.org/stats/tour/money_ranking_all?year=2019&amp;page=1</x:v>
      </x:c>
      <x:c r="J286" s="8" t="str">
        <x:v>official ranked money earners incl eligible overseas majors; not all entrants</x:v>
      </x:c>
    </x:row>
    <x:row r="287" ht="23" customHeight="1">
      <x:c r="A287" s="8" t="str">
        <x:v>JGTO</x:v>
      </x:c>
      <x:c r="B287" s="11" t="n">
        <x:v>2019</x:v>
      </x:c>
      <x:c r="C287" s="11" t="n">
        <x:v>22</x:v>
      </x:c>
      <x:c r="D287" s="8" t="str">
        <x:v>Ｓ・ハン</x:v>
      </x:c>
      <x:c r="E287" s="11" t="str">
        <x:v>JPY</x:v>
      </x:c>
      <x:c r="F287" s="13" t="n">
        <x:v>47858105</x:v>
      </x:c>
      <x:c r="G287" s="8" t="n">
        <x:v>23</x:v>
      </x:c>
      <x:c r="H287" s="8" t="str"/>
      <x:c r="I287" s="8" t="str">
        <x:v>https://www.jgto.org/stats/tour/money_ranking_all?year=2019&amp;page=1</x:v>
      </x:c>
      <x:c r="J287" s="8" t="str">
        <x:v>official ranked money earners incl eligible overseas majors; not all entrants</x:v>
      </x:c>
    </x:row>
    <x:row r="288" ht="23" customHeight="1">
      <x:c r="A288" s="8" t="str">
        <x:v>JGTO</x:v>
      </x:c>
      <x:c r="B288" s="11" t="n">
        <x:v>2019</x:v>
      </x:c>
      <x:c r="C288" s="11" t="n">
        <x:v>23</x:v>
      </x:c>
      <x:c r="D288" s="8" t="str">
        <x:v>Ｙ・Ｅ・ヤン</x:v>
      </x:c>
      <x:c r="E288" s="11" t="str">
        <x:v>JPY</x:v>
      </x:c>
      <x:c r="F288" s="13" t="n">
        <x:v>42888013</x:v>
      </x:c>
      <x:c r="G288" s="8" t="n">
        <x:v>22</x:v>
      </x:c>
      <x:c r="H288" s="8" t="str"/>
      <x:c r="I288" s="8" t="str">
        <x:v>https://www.jgto.org/stats/tour/money_ranking_all?year=2019&amp;page=1</x:v>
      </x:c>
      <x:c r="J288" s="8" t="str">
        <x:v>official ranked money earners incl eligible overseas majors; not all entrants</x:v>
      </x:c>
    </x:row>
    <x:row r="289" ht="23" customHeight="1">
      <x:c r="A289" s="8" t="str">
        <x:v>JGTO</x:v>
      </x:c>
      <x:c r="B289" s="11" t="n">
        <x:v>2019</x:v>
      </x:c>
      <x:c r="C289" s="11" t="n">
        <x:v>24</x:v>
      </x:c>
      <x:c r="D289" s="8" t="str">
        <x:v>大槻 智春</x:v>
      </x:c>
      <x:c r="E289" s="11" t="str">
        <x:v>JPY</x:v>
      </x:c>
      <x:c r="F289" s="13" t="n">
        <x:v>40072989</x:v>
      </x:c>
      <x:c r="G289" s="8" t="n">
        <x:v>23</x:v>
      </x:c>
      <x:c r="H289" s="8" t="str"/>
      <x:c r="I289" s="8" t="str">
        <x:v>https://www.jgto.org/stats/tour/money_ranking_all?year=2019&amp;page=1</x:v>
      </x:c>
      <x:c r="J289" s="8" t="str">
        <x:v>official ranked money earners incl eligible overseas majors; not all entrants</x:v>
      </x:c>
    </x:row>
    <x:row r="290" ht="23" customHeight="1">
      <x:c r="A290" s="8" t="str">
        <x:v>JGTO</x:v>
      </x:c>
      <x:c r="B290" s="11" t="n">
        <x:v>2019</x:v>
      </x:c>
      <x:c r="C290" s="11" t="n">
        <x:v>25</x:v>
      </x:c>
      <x:c r="D290" s="8" t="str">
        <x:v>藤田 寛之</x:v>
      </x:c>
      <x:c r="E290" s="11" t="str">
        <x:v>JPY</x:v>
      </x:c>
      <x:c r="F290" s="13" t="n">
        <x:v>39706175</x:v>
      </x:c>
      <x:c r="G290" s="8" t="n">
        <x:v>23</x:v>
      </x:c>
      <x:c r="H290" s="8" t="str"/>
      <x:c r="I290" s="8" t="str">
        <x:v>https://www.jgto.org/stats/tour/money_ranking_all?year=2019&amp;page=1</x:v>
      </x:c>
      <x:c r="J290" s="8" t="str">
        <x:v>official ranked money earners incl eligible overseas majors; not all entrants</x:v>
      </x:c>
    </x:row>
    <x:row r="291" ht="23" customHeight="1">
      <x:c r="A291" s="8" t="str">
        <x:v>JGTO</x:v>
      </x:c>
      <x:c r="B291" s="11" t="n">
        <x:v>2019</x:v>
      </x:c>
      <x:c r="C291" s="11" t="n">
        <x:v>26</x:v>
      </x:c>
      <x:c r="D291" s="8" t="str">
        <x:v>秋吉 翔太</x:v>
      </x:c>
      <x:c r="E291" s="11" t="str">
        <x:v>JPY</x:v>
      </x:c>
      <x:c r="F291" s="13" t="n">
        <x:v>39398756</x:v>
      </x:c>
      <x:c r="G291" s="8" t="n">
        <x:v>24</x:v>
      </x:c>
      <x:c r="H291" s="8" t="str"/>
      <x:c r="I291" s="8" t="str">
        <x:v>https://www.jgto.org/stats/tour/money_ranking_all?year=2019&amp;page=1</x:v>
      </x:c>
      <x:c r="J291" s="8" t="str">
        <x:v>official ranked money earners incl eligible overseas majors; not all entrants</x:v>
      </x:c>
    </x:row>
    <x:row r="292" ht="23" customHeight="1">
      <x:c r="A292" s="8" t="str">
        <x:v>JGTO</x:v>
      </x:c>
      <x:c r="B292" s="11" t="n">
        <x:v>2019</x:v>
      </x:c>
      <x:c r="C292" s="11" t="n">
        <x:v>27</x:v>
      </x:c>
      <x:c r="D292" s="8" t="str">
        <x:v>Ｍ・グリフィン</x:v>
      </x:c>
      <x:c r="E292" s="11" t="str">
        <x:v>JPY</x:v>
      </x:c>
      <x:c r="F292" s="13" t="n">
        <x:v>38393733</x:v>
      </x:c>
      <x:c r="G292" s="8" t="n">
        <x:v>19</x:v>
      </x:c>
      <x:c r="H292" s="8" t="str"/>
      <x:c r="I292" s="8" t="str">
        <x:v>https://www.jgto.org/stats/tour/money_ranking_all?year=2019&amp;page=1</x:v>
      </x:c>
      <x:c r="J292" s="8" t="str">
        <x:v>official ranked money earners incl eligible overseas majors; not all entrants</x:v>
      </x:c>
    </x:row>
    <x:row r="293" ht="23" customHeight="1">
      <x:c r="A293" s="8" t="str">
        <x:v>JGTO</x:v>
      </x:c>
      <x:c r="B293" s="11" t="n">
        <x:v>2019</x:v>
      </x:c>
      <x:c r="C293" s="11" t="n">
        <x:v>28</x:v>
      </x:c>
      <x:c r="D293" s="8" t="str">
        <x:v>Ｊ・クルーガー</x:v>
      </x:c>
      <x:c r="E293" s="11" t="str">
        <x:v>JPY</x:v>
      </x:c>
      <x:c r="F293" s="13" t="n">
        <x:v>34028792</x:v>
      </x:c>
      <x:c r="G293" s="8" t="n">
        <x:v>12</x:v>
      </x:c>
      <x:c r="H293" s="8" t="str"/>
      <x:c r="I293" s="8" t="str">
        <x:v>https://www.jgto.org/stats/tour/money_ranking_all?year=2019&amp;page=1</x:v>
      </x:c>
      <x:c r="J293" s="8" t="str">
        <x:v>official ranked money earners incl eligible overseas majors; not all entrants</x:v>
      </x:c>
    </x:row>
    <x:row r="294" ht="23" customHeight="1">
      <x:c r="A294" s="8" t="str">
        <x:v>JGTO</x:v>
      </x:c>
      <x:c r="B294" s="11" t="n">
        <x:v>2019</x:v>
      </x:c>
      <x:c r="C294" s="11" t="n">
        <x:v>29</x:v>
      </x:c>
      <x:c r="D294" s="8" t="str">
        <x:v>Ａ・クウェイル</x:v>
      </x:c>
      <x:c r="E294" s="11" t="str">
        <x:v>JPY</x:v>
      </x:c>
      <x:c r="F294" s="13" t="n">
        <x:v>32925863</x:v>
      </x:c>
      <x:c r="G294" s="8" t="n">
        <x:v>21</x:v>
      </x:c>
      <x:c r="H294" s="8" t="str"/>
      <x:c r="I294" s="8" t="str">
        <x:v>https://www.jgto.org/stats/tour/money_ranking_all?year=2019&amp;page=1</x:v>
      </x:c>
      <x:c r="J294" s="8" t="str">
        <x:v>official ranked money earners incl eligible overseas majors; not all entrants</x:v>
      </x:c>
    </x:row>
    <x:row r="295" ht="23" customHeight="1">
      <x:c r="A295" s="8" t="str">
        <x:v>JGTO</x:v>
      </x:c>
      <x:c r="B295" s="11" t="n">
        <x:v>2019</x:v>
      </x:c>
      <x:c r="C295" s="11" t="n">
        <x:v>30</x:v>
      </x:c>
      <x:c r="D295" s="8" t="str">
        <x:v>片山 晋呉</x:v>
      </x:c>
      <x:c r="E295" s="11" t="str">
        <x:v>JPY</x:v>
      </x:c>
      <x:c r="F295" s="13" t="n">
        <x:v>30536757</x:v>
      </x:c>
      <x:c r="G295" s="8" t="n">
        <x:v>20</x:v>
      </x:c>
      <x:c r="H295" s="8" t="str"/>
      <x:c r="I295" s="8" t="str">
        <x:v>https://www.jgto.org/stats/tour/money_ranking_all?year=2019&amp;page=1</x:v>
      </x:c>
      <x:c r="J295" s="8" t="str">
        <x:v>official ranked money earners incl eligible overseas majors; not all entrants</x:v>
      </x:c>
    </x:row>
    <x:row r="296" ht="23" customHeight="1">
      <x:c r="A296" s="8" t="str">
        <x:v>JGTO</x:v>
      </x:c>
      <x:c r="B296" s="11" t="n">
        <x:v>2019</x:v>
      </x:c>
      <x:c r="C296" s="11" t="n">
        <x:v>31</x:v>
      </x:c>
      <x:c r="D296" s="8" t="str">
        <x:v>小田 孔明</x:v>
      </x:c>
      <x:c r="E296" s="11" t="str">
        <x:v>JPY</x:v>
      </x:c>
      <x:c r="F296" s="13" t="n">
        <x:v>28464750</x:v>
      </x:c>
      <x:c r="G296" s="8" t="n">
        <x:v>22</x:v>
      </x:c>
      <x:c r="H296" s="8" t="str"/>
      <x:c r="I296" s="8" t="str">
        <x:v>https://www.jgto.org/stats/tour/money_ranking_all?year=2019&amp;page=1</x:v>
      </x:c>
      <x:c r="J296" s="8" t="str">
        <x:v>official ranked money earners incl eligible overseas majors; not all entrants</x:v>
      </x:c>
    </x:row>
    <x:row r="297" ht="23" customHeight="1">
      <x:c r="A297" s="8" t="str">
        <x:v>JGTO</x:v>
      </x:c>
      <x:c r="B297" s="11" t="n">
        <x:v>2019</x:v>
      </x:c>
      <x:c r="C297" s="11" t="n">
        <x:v>32</x:v>
      </x:c>
      <x:c r="D297" s="8" t="str">
        <x:v>岩田 寛</x:v>
      </x:c>
      <x:c r="E297" s="11" t="str">
        <x:v>JPY</x:v>
      </x:c>
      <x:c r="F297" s="13" t="n">
        <x:v>28457981</x:v>
      </x:c>
      <x:c r="G297" s="8" t="n">
        <x:v>21</x:v>
      </x:c>
      <x:c r="H297" s="8" t="str"/>
      <x:c r="I297" s="8" t="str">
        <x:v>https://www.jgto.org/stats/tour/money_ranking_all?year=2019&amp;page=1</x:v>
      </x:c>
      <x:c r="J297" s="8" t="str">
        <x:v>official ranked money earners incl eligible overseas majors; not all entrants</x:v>
      </x:c>
    </x:row>
    <x:row r="298" ht="23" customHeight="1">
      <x:c r="A298" s="8" t="str">
        <x:v>JGTO</x:v>
      </x:c>
      <x:c r="B298" s="11" t="n">
        <x:v>2019</x:v>
      </x:c>
      <x:c r="C298" s="11" t="n">
        <x:v>33</x:v>
      </x:c>
      <x:c r="D298" s="8" t="str">
        <x:v>香妻 陣一朗</x:v>
      </x:c>
      <x:c r="E298" s="11" t="str">
        <x:v>JPY</x:v>
      </x:c>
      <x:c r="F298" s="13" t="n">
        <x:v>26786215</x:v>
      </x:c>
      <x:c r="G298" s="8" t="n">
        <x:v>22</x:v>
      </x:c>
      <x:c r="H298" s="8" t="str"/>
      <x:c r="I298" s="8" t="str">
        <x:v>https://www.jgto.org/stats/tour/money_ranking_all?year=2019&amp;page=1</x:v>
      </x:c>
      <x:c r="J298" s="8" t="str">
        <x:v>official ranked money earners incl eligible overseas majors; not all entrants</x:v>
      </x:c>
    </x:row>
    <x:row r="299" ht="23" customHeight="1">
      <x:c r="A299" s="8" t="str">
        <x:v>JGTO</x:v>
      </x:c>
      <x:c r="B299" s="11" t="n">
        <x:v>2019</x:v>
      </x:c>
      <x:c r="C299" s="11" t="n">
        <x:v>34</x:v>
      </x:c>
      <x:c r="D299" s="8" t="str">
        <x:v>木下 稜介</x:v>
      </x:c>
      <x:c r="E299" s="11" t="str">
        <x:v>JPY</x:v>
      </x:c>
      <x:c r="F299" s="13" t="n">
        <x:v>25482410</x:v>
      </x:c>
      <x:c r="G299" s="8" t="n">
        <x:v>22</x:v>
      </x:c>
      <x:c r="H299" s="8" t="str"/>
      <x:c r="I299" s="8" t="str">
        <x:v>https://www.jgto.org/stats/tour/money_ranking_all?year=2019&amp;page=1</x:v>
      </x:c>
      <x:c r="J299" s="8" t="str">
        <x:v>official ranked money earners incl eligible overseas majors; not all entrants</x:v>
      </x:c>
    </x:row>
    <x:row r="300" ht="23" customHeight="1">
      <x:c r="A300" s="8" t="str">
        <x:v>JGTO</x:v>
      </x:c>
      <x:c r="B300" s="11" t="n">
        <x:v>2019</x:v>
      </x:c>
      <x:c r="C300" s="11" t="n">
        <x:v>35</x:v>
      </x:c>
      <x:c r="D300" s="8" t="str">
        <x:v>李 尚熹</x:v>
      </x:c>
      <x:c r="E300" s="11" t="str">
        <x:v>JPY</x:v>
      </x:c>
      <x:c r="F300" s="13" t="n">
        <x:v>25320318</x:v>
      </x:c>
      <x:c r="G300" s="8" t="n">
        <x:v>19</x:v>
      </x:c>
      <x:c r="H300" s="8" t="str"/>
      <x:c r="I300" s="8" t="str">
        <x:v>https://www.jgto.org/stats/tour/money_ranking_all?year=2019&amp;page=1</x:v>
      </x:c>
      <x:c r="J300" s="8" t="str">
        <x:v>official ranked money earners incl eligible overseas majors; not all entrants</x:v>
      </x:c>
    </x:row>
    <x:row r="301" ht="23" customHeight="1">
      <x:c r="A301" s="8" t="str">
        <x:v>JGTO</x:v>
      </x:c>
      <x:c r="B301" s="11" t="n">
        <x:v>2019</x:v>
      </x:c>
      <x:c r="C301" s="11" t="n">
        <x:v>36</x:v>
      </x:c>
      <x:c r="D301" s="8" t="str">
        <x:v>Ｄ・ペリー</x:v>
      </x:c>
      <x:c r="E301" s="11" t="str">
        <x:v>JPY</x:v>
      </x:c>
      <x:c r="F301" s="13" t="n">
        <x:v>23998300</x:v>
      </x:c>
      <x:c r="G301" s="8" t="n">
        <x:v>15</x:v>
      </x:c>
      <x:c r="H301" s="8" t="str"/>
      <x:c r="I301" s="8" t="str">
        <x:v>https://www.jgto.org/stats/tour/money_ranking_all?year=2019&amp;page=1</x:v>
      </x:c>
      <x:c r="J301" s="8" t="str">
        <x:v>official ranked money earners incl eligible overseas majors; not all entrants</x:v>
      </x:c>
    </x:row>
    <x:row r="302" ht="23" customHeight="1">
      <x:c r="A302" s="8" t="str">
        <x:v>JGTO</x:v>
      </x:c>
      <x:c r="B302" s="11" t="n">
        <x:v>2019</x:v>
      </x:c>
      <x:c r="C302" s="11" t="n">
        <x:v>37</x:v>
      </x:c>
      <x:c r="D302" s="8" t="str">
        <x:v>姜 庚男</x:v>
      </x:c>
      <x:c r="E302" s="11" t="str">
        <x:v>JPY</x:v>
      </x:c>
      <x:c r="F302" s="13" t="n">
        <x:v>23842999</x:v>
      </x:c>
      <x:c r="G302" s="8" t="n">
        <x:v>18</x:v>
      </x:c>
      <x:c r="H302" s="8" t="str"/>
      <x:c r="I302" s="8" t="str">
        <x:v>https://www.jgto.org/stats/tour/money_ranking_all?year=2019&amp;page=1</x:v>
      </x:c>
      <x:c r="J302" s="8" t="str">
        <x:v>official ranked money earners incl eligible overseas majors; not all entrants</x:v>
      </x:c>
    </x:row>
    <x:row r="303" ht="23" customHeight="1">
      <x:c r="A303" s="8" t="str">
        <x:v>JGTO</x:v>
      </x:c>
      <x:c r="B303" s="11" t="n">
        <x:v>2019</x:v>
      </x:c>
      <x:c r="C303" s="11" t="n">
        <x:v>38</x:v>
      </x:c>
      <x:c r="D303" s="8" t="str">
        <x:v>藤本 佳則</x:v>
      </x:c>
      <x:c r="E303" s="11" t="str">
        <x:v>JPY</x:v>
      </x:c>
      <x:c r="F303" s="13" t="n">
        <x:v>23694388</x:v>
      </x:c>
      <x:c r="G303" s="8" t="n">
        <x:v>21</x:v>
      </x:c>
      <x:c r="H303" s="8" t="str"/>
      <x:c r="I303" s="8" t="str">
        <x:v>https://www.jgto.org/stats/tour/money_ranking_all?year=2019&amp;page=1</x:v>
      </x:c>
      <x:c r="J303" s="8" t="str">
        <x:v>official ranked money earners incl eligible overseas majors; not all entrants</x:v>
      </x:c>
    </x:row>
    <x:row r="304" ht="23" customHeight="1">
      <x:c r="A304" s="8" t="str">
        <x:v>JGTO</x:v>
      </x:c>
      <x:c r="B304" s="11" t="n">
        <x:v>2019</x:v>
      </x:c>
      <x:c r="C304" s="11" t="n">
        <x:v>39</x:v>
      </x:c>
      <x:c r="D304" s="8" t="str">
        <x:v>出水田 大二郎</x:v>
      </x:c>
      <x:c r="E304" s="11" t="str">
        <x:v>JPY</x:v>
      </x:c>
      <x:c r="F304" s="13" t="n">
        <x:v>23274912</x:v>
      </x:c>
      <x:c r="G304" s="8" t="n">
        <x:v>22</x:v>
      </x:c>
      <x:c r="H304" s="8" t="str"/>
      <x:c r="I304" s="8" t="str">
        <x:v>https://www.jgto.org/stats/tour/money_ranking_all?year=2019&amp;page=1</x:v>
      </x:c>
      <x:c r="J304" s="8" t="str">
        <x:v>official ranked money earners incl eligible overseas majors; not all entrants</x:v>
      </x:c>
    </x:row>
    <x:row r="305" ht="23" customHeight="1">
      <x:c r="A305" s="8" t="str">
        <x:v>JGTO</x:v>
      </x:c>
      <x:c r="B305" s="11" t="n">
        <x:v>2019</x:v>
      </x:c>
      <x:c r="C305" s="11" t="n">
        <x:v>40</x:v>
      </x:c>
      <x:c r="D305" s="8" t="str">
        <x:v>Ｊ・パグンサン</x:v>
      </x:c>
      <x:c r="E305" s="11" t="str">
        <x:v>JPY</x:v>
      </x:c>
      <x:c r="F305" s="13" t="n">
        <x:v>23157765</x:v>
      </x:c>
      <x:c r="G305" s="8" t="n">
        <x:v>16</x:v>
      </x:c>
      <x:c r="H305" s="8" t="str"/>
      <x:c r="I305" s="8" t="str">
        <x:v>https://www.jgto.org/stats/tour/money_ranking_all?year=2019&amp;page=1</x:v>
      </x:c>
      <x:c r="J305" s="8" t="str">
        <x:v>official ranked money earners incl eligible overseas majors; not all entrants</x:v>
      </x:c>
    </x:row>
    <x:row r="306" ht="23" customHeight="1">
      <x:c r="A306" s="8" t="str">
        <x:v>JGTO</x:v>
      </x:c>
      <x:c r="B306" s="11" t="n">
        <x:v>2019</x:v>
      </x:c>
      <x:c r="C306" s="11" t="n">
        <x:v>41</x:v>
      </x:c>
      <x:c r="D306" s="8" t="str">
        <x:v>正岡 竜二</x:v>
      </x:c>
      <x:c r="E306" s="11" t="str">
        <x:v>JPY</x:v>
      </x:c>
      <x:c r="F306" s="13" t="n">
        <x:v>21111426</x:v>
      </x:c>
      <x:c r="G306" s="8" t="n">
        <x:v>21</x:v>
      </x:c>
      <x:c r="H306" s="8" t="str"/>
      <x:c r="I306" s="8" t="str">
        <x:v>https://www.jgto.org/stats/tour/money_ranking_all?year=2019&amp;page=1</x:v>
      </x:c>
      <x:c r="J306" s="8" t="str">
        <x:v>official ranked money earners incl eligible overseas majors; not all entrants</x:v>
      </x:c>
    </x:row>
    <x:row r="307" ht="23" customHeight="1">
      <x:c r="A307" s="8" t="str">
        <x:v>JGTO</x:v>
      </x:c>
      <x:c r="B307" s="11" t="n">
        <x:v>2019</x:v>
      </x:c>
      <x:c r="C307" s="11" t="n">
        <x:v>42</x:v>
      </x:c>
      <x:c r="D307" s="8" t="str">
        <x:v>池村 寛世</x:v>
      </x:c>
      <x:c r="E307" s="11" t="str">
        <x:v>JPY</x:v>
      </x:c>
      <x:c r="F307" s="13" t="n">
        <x:v>20895766</x:v>
      </x:c>
      <x:c r="G307" s="8" t="n">
        <x:v>23</x:v>
      </x:c>
      <x:c r="H307" s="8" t="str"/>
      <x:c r="I307" s="8" t="str">
        <x:v>https://www.jgto.org/stats/tour/money_ranking_all?year=2019&amp;page=1</x:v>
      </x:c>
      <x:c r="J307" s="8" t="str">
        <x:v>official ranked money earners incl eligible overseas majors; not all entrants</x:v>
      </x:c>
    </x:row>
    <x:row r="308" ht="23" customHeight="1">
      <x:c r="A308" s="8" t="str">
        <x:v>JGTO</x:v>
      </x:c>
      <x:c r="B308" s="11" t="n">
        <x:v>2019</x:v>
      </x:c>
      <x:c r="C308" s="11" t="n">
        <x:v>43</x:v>
      </x:c>
      <x:c r="D308" s="8" t="str">
        <x:v>貞方 章男</x:v>
      </x:c>
      <x:c r="E308" s="11" t="str">
        <x:v>JPY</x:v>
      </x:c>
      <x:c r="F308" s="13" t="n">
        <x:v>20200499</x:v>
      </x:c>
      <x:c r="G308" s="8" t="n">
        <x:v>18</x:v>
      </x:c>
      <x:c r="H308" s="8" t="str"/>
      <x:c r="I308" s="8" t="str">
        <x:v>https://www.jgto.org/stats/tour/money_ranking_all?year=2019&amp;page=1</x:v>
      </x:c>
      <x:c r="J308" s="8" t="str">
        <x:v>official ranked money earners incl eligible overseas majors; not all entrants</x:v>
      </x:c>
    </x:row>
    <x:row r="309" ht="23" customHeight="1">
      <x:c r="A309" s="8" t="str">
        <x:v>JGTO</x:v>
      </x:c>
      <x:c r="B309" s="11" t="n">
        <x:v>2019</x:v>
      </x:c>
      <x:c r="C309" s="11" t="n">
        <x:v>44</x:v>
      </x:c>
      <x:c r="D309" s="8" t="str">
        <x:v>Ｒ・ジョン</x:v>
      </x:c>
      <x:c r="E309" s="11" t="str">
        <x:v>JPY</x:v>
      </x:c>
      <x:c r="F309" s="13" t="n">
        <x:v>20132000</x:v>
      </x:c>
      <x:c r="G309" s="8" t="n">
        <x:v>13</x:v>
      </x:c>
      <x:c r="H309" s="8" t="str"/>
      <x:c r="I309" s="8" t="str">
        <x:v>https://www.jgto.org/stats/tour/money_ranking_all?year=2019&amp;page=1</x:v>
      </x:c>
      <x:c r="J309" s="8" t="str">
        <x:v>official ranked money earners incl eligible overseas majors; not all entrants</x:v>
      </x:c>
    </x:row>
    <x:row r="310" ht="23" customHeight="1">
      <x:c r="A310" s="8" t="str">
        <x:v>JGTO</x:v>
      </x:c>
      <x:c r="B310" s="11" t="n">
        <x:v>2019</x:v>
      </x:c>
      <x:c r="C310" s="11" t="n">
        <x:v>45</x:v>
      </x:c>
      <x:c r="D310" s="8" t="str">
        <x:v>小平 智</x:v>
      </x:c>
      <x:c r="E310" s="11" t="str">
        <x:v>JPY</x:v>
      </x:c>
      <x:c r="F310" s="13" t="n">
        <x:v>19936729</x:v>
      </x:c>
      <x:c r="G310" s="8" t="n">
        <x:v>7</x:v>
      </x:c>
      <x:c r="H310" s="8" t="str"/>
      <x:c r="I310" s="8" t="str">
        <x:v>https://www.jgto.org/stats/tour/money_ranking_all?year=2019&amp;page=1</x:v>
      </x:c>
      <x:c r="J310" s="8" t="str">
        <x:v>official ranked money earners incl eligible overseas majors; not all entrants</x:v>
      </x:c>
    </x:row>
    <x:row r="311" ht="23" customHeight="1">
      <x:c r="A311" s="8" t="str">
        <x:v>JGTO</x:v>
      </x:c>
      <x:c r="B311" s="11" t="n">
        <x:v>2019</x:v>
      </x:c>
      <x:c r="C311" s="11" t="n">
        <x:v>46</x:v>
      </x:c>
      <x:c r="D311" s="8" t="str">
        <x:v>Ａ・キュー</x:v>
      </x:c>
      <x:c r="E311" s="11" t="str">
        <x:v>JPY</x:v>
      </x:c>
      <x:c r="F311" s="13" t="n">
        <x:v>19878811</x:v>
      </x:c>
      <x:c r="G311" s="8" t="n">
        <x:v>21</x:v>
      </x:c>
      <x:c r="H311" s="8" t="str"/>
      <x:c r="I311" s="8" t="str">
        <x:v>https://www.jgto.org/stats/tour/money_ranking_all?year=2019&amp;page=1</x:v>
      </x:c>
      <x:c r="J311" s="8" t="str">
        <x:v>official ranked money earners incl eligible overseas majors; not all entrants</x:v>
      </x:c>
    </x:row>
    <x:row r="312" ht="23" customHeight="1">
      <x:c r="A312" s="8" t="str">
        <x:v>JGTO</x:v>
      </x:c>
      <x:c r="B312" s="11" t="n">
        <x:v>2019</x:v>
      </x:c>
      <x:c r="C312" s="11" t="n">
        <x:v>47</x:v>
      </x:c>
      <x:c r="D312" s="8" t="str">
        <x:v>張 棟圭</x:v>
      </x:c>
      <x:c r="E312" s="11" t="str">
        <x:v>JPY</x:v>
      </x:c>
      <x:c r="F312" s="13" t="n">
        <x:v>19073022</x:v>
      </x:c>
      <x:c r="G312" s="8" t="n">
        <x:v>20</x:v>
      </x:c>
      <x:c r="H312" s="8" t="str"/>
      <x:c r="I312" s="8" t="str">
        <x:v>https://www.jgto.org/stats/tour/money_ranking_all?year=2019&amp;page=1</x:v>
      </x:c>
      <x:c r="J312" s="8" t="str">
        <x:v>official ranked money earners incl eligible overseas majors; not all entrants</x:v>
      </x:c>
    </x:row>
    <x:row r="313" ht="23" customHeight="1">
      <x:c r="A313" s="8" t="str">
        <x:v>JGTO</x:v>
      </x:c>
      <x:c r="B313" s="11" t="n">
        <x:v>2019</x:v>
      </x:c>
      <x:c r="C313" s="11" t="n">
        <x:v>48</x:v>
      </x:c>
      <x:c r="D313" s="8" t="str">
        <x:v>重永 亜斗夢</x:v>
      </x:c>
      <x:c r="E313" s="11" t="str">
        <x:v>JPY</x:v>
      </x:c>
      <x:c r="F313" s="13" t="n">
        <x:v>18525821</x:v>
      </x:c>
      <x:c r="G313" s="8" t="n">
        <x:v>20</x:v>
      </x:c>
      <x:c r="H313" s="8" t="str"/>
      <x:c r="I313" s="8" t="str">
        <x:v>https://www.jgto.org/stats/tour/money_ranking_all?year=2019&amp;page=1</x:v>
      </x:c>
      <x:c r="J313" s="8" t="str">
        <x:v>official ranked money earners incl eligible overseas majors; not all entrants</x:v>
      </x:c>
    </x:row>
    <x:row r="314" ht="23" customHeight="1">
      <x:c r="A314" s="8" t="str">
        <x:v>JGTO</x:v>
      </x:c>
      <x:c r="B314" s="11" t="n">
        <x:v>2019</x:v>
      </x:c>
      <x:c r="C314" s="11" t="n">
        <x:v>49</x:v>
      </x:c>
      <x:c r="D314" s="8" t="str">
        <x:v>稲森 佑貴</x:v>
      </x:c>
      <x:c r="E314" s="11" t="str">
        <x:v>JPY</x:v>
      </x:c>
      <x:c r="F314" s="13" t="n">
        <x:v>17356426</x:v>
      </x:c>
      <x:c r="G314" s="8" t="n">
        <x:v>23</x:v>
      </x:c>
      <x:c r="H314" s="8" t="str"/>
      <x:c r="I314" s="8" t="str">
        <x:v>https://www.jgto.org/stats/tour/money_ranking_all?year=2019&amp;page=1</x:v>
      </x:c>
      <x:c r="J314" s="8" t="str">
        <x:v>official ranked money earners incl eligible overseas majors; not all entrants</x:v>
      </x:c>
    </x:row>
    <x:row r="315" ht="23" customHeight="1">
      <x:c r="A315" s="8" t="str">
        <x:v>JGTO</x:v>
      </x:c>
      <x:c r="B315" s="11" t="n">
        <x:v>2019</x:v>
      </x:c>
      <x:c r="C315" s="11" t="n">
        <x:v>50</x:v>
      </x:c>
      <x:c r="D315" s="8" t="str">
        <x:v>Ｗ・Ｊ・リー</x:v>
      </x:c>
      <x:c r="E315" s="11" t="str">
        <x:v>JPY</x:v>
      </x:c>
      <x:c r="F315" s="13" t="n">
        <x:v>17088775</x:v>
      </x:c>
      <x:c r="G315" s="8" t="n">
        <x:v>20</x:v>
      </x:c>
      <x:c r="H315" s="8" t="str"/>
      <x:c r="I315" s="8" t="str">
        <x:v>https://www.jgto.org/stats/tour/money_ranking_all?year=2019&amp;page=1</x:v>
      </x:c>
      <x:c r="J315" s="8" t="str">
        <x:v>official ranked money earners incl eligible overseas majors; not all entrants</x:v>
      </x:c>
    </x:row>
    <x:row r="316" ht="23" customHeight="1">
      <x:c r="A316" s="8" t="str">
        <x:v>JGTO</x:v>
      </x:c>
      <x:c r="B316" s="11" t="n">
        <x:v>2019</x:v>
      </x:c>
      <x:c r="C316" s="11" t="n">
        <x:v>51</x:v>
      </x:c>
      <x:c r="D316" s="8" t="str">
        <x:v>Ｄ・ブランスドン</x:v>
      </x:c>
      <x:c r="E316" s="11" t="str">
        <x:v>JPY</x:v>
      </x:c>
      <x:c r="F316" s="13" t="n">
        <x:v>16854358</x:v>
      </x:c>
      <x:c r="G316" s="8" t="n">
        <x:v>19</x:v>
      </x:c>
      <x:c r="H316" s="8" t="str"/>
      <x:c r="I316" s="8" t="str">
        <x:v>https://www.jgto.org/stats/tour/money_ranking_all?year=2019&amp;page=2</x:v>
      </x:c>
      <x:c r="J316" s="8" t="str">
        <x:v>official ranked money earners incl eligible overseas majors; not all entrants</x:v>
      </x:c>
    </x:row>
    <x:row r="317" ht="23" customHeight="1">
      <x:c r="A317" s="8" t="str">
        <x:v>JGTO</x:v>
      </x:c>
      <x:c r="B317" s="11" t="n">
        <x:v>2019</x:v>
      </x:c>
      <x:c r="C317" s="11" t="n">
        <x:v>52</x:v>
      </x:c>
      <x:c r="D317" s="8" t="str">
        <x:v>Ｈ・Ｗ・リュー</x:v>
      </x:c>
      <x:c r="E317" s="11" t="str">
        <x:v>JPY</x:v>
      </x:c>
      <x:c r="F317" s="13" t="n">
        <x:v>16274130</x:v>
      </x:c>
      <x:c r="G317" s="8" t="n">
        <x:v>20</x:v>
      </x:c>
      <x:c r="H317" s="8" t="str"/>
      <x:c r="I317" s="8" t="str">
        <x:v>https://www.jgto.org/stats/tour/money_ranking_all?year=2019&amp;page=2</x:v>
      </x:c>
      <x:c r="J317" s="8" t="str">
        <x:v>official ranked money earners incl eligible overseas majors; not all entrants</x:v>
      </x:c>
    </x:row>
    <x:row r="318" ht="23" customHeight="1">
      <x:c r="A318" s="8" t="str">
        <x:v>JGTO</x:v>
      </x:c>
      <x:c r="B318" s="11" t="n">
        <x:v>2019</x:v>
      </x:c>
      <x:c r="C318" s="11" t="n">
        <x:v>53</x:v>
      </x:c>
      <x:c r="D318" s="8" t="str">
        <x:v>永野 竜太郎</x:v>
      </x:c>
      <x:c r="E318" s="11" t="str">
        <x:v>JPY</x:v>
      </x:c>
      <x:c r="F318" s="13" t="n">
        <x:v>16134380</x:v>
      </x:c>
      <x:c r="G318" s="8" t="n">
        <x:v>20</x:v>
      </x:c>
      <x:c r="H318" s="8" t="str"/>
      <x:c r="I318" s="8" t="str">
        <x:v>https://www.jgto.org/stats/tour/money_ranking_all?year=2019&amp;page=2</x:v>
      </x:c>
      <x:c r="J318" s="8" t="str">
        <x:v>official ranked money earners incl eligible overseas majors; not all entrants</x:v>
      </x:c>
    </x:row>
    <x:row r="319" ht="23" customHeight="1">
      <x:c r="A319" s="8" t="str">
        <x:v>JGTO</x:v>
      </x:c>
      <x:c r="B319" s="11" t="n">
        <x:v>2019</x:v>
      </x:c>
      <x:c r="C319" s="11" t="n">
        <x:v>54</x:v>
      </x:c>
      <x:c r="D319" s="8" t="str">
        <x:v>佐藤 大平</x:v>
      </x:c>
      <x:c r="E319" s="11" t="str">
        <x:v>JPY</x:v>
      </x:c>
      <x:c r="F319" s="13" t="n">
        <x:v>15696477</x:v>
      </x:c>
      <x:c r="G319" s="8" t="n">
        <x:v>18</x:v>
      </x:c>
      <x:c r="H319" s="8" t="str"/>
      <x:c r="I319" s="8" t="str">
        <x:v>https://www.jgto.org/stats/tour/money_ranking_all?year=2019&amp;page=2</x:v>
      </x:c>
      <x:c r="J319" s="8" t="str">
        <x:v>official ranked money earners incl eligible overseas majors; not all entrants</x:v>
      </x:c>
    </x:row>
    <x:row r="320" ht="23" customHeight="1">
      <x:c r="A320" s="8" t="str">
        <x:v>JGTO</x:v>
      </x:c>
      <x:c r="B320" s="11" t="n">
        <x:v>2019</x:v>
      </x:c>
      <x:c r="C320" s="11" t="n">
        <x:v>55</x:v>
      </x:c>
      <x:c r="D320" s="8" t="str">
        <x:v>Ｐ・ピーターソン</x:v>
      </x:c>
      <x:c r="E320" s="11" t="str">
        <x:v>JPY</x:v>
      </x:c>
      <x:c r="F320" s="13" t="n">
        <x:v>14061372</x:v>
      </x:c>
      <x:c r="G320" s="8" t="n">
        <x:v>14</x:v>
      </x:c>
      <x:c r="H320" s="8" t="str"/>
      <x:c r="I320" s="8" t="str">
        <x:v>https://www.jgto.org/stats/tour/money_ranking_all?year=2019&amp;page=2</x:v>
      </x:c>
      <x:c r="J320" s="8" t="str">
        <x:v>official ranked money earners incl eligible overseas majors; not all entrants</x:v>
      </x:c>
    </x:row>
    <x:row r="321" ht="23" customHeight="1">
      <x:c r="A321" s="8" t="str">
        <x:v>JGTO</x:v>
      </x:c>
      <x:c r="B321" s="11" t="n">
        <x:v>2019</x:v>
      </x:c>
      <x:c r="C321" s="11" t="n">
        <x:v>56</x:v>
      </x:c>
      <x:c r="D321" s="8" t="str">
        <x:v>Ｔ・ペク</x:v>
      </x:c>
      <x:c r="E321" s="11" t="str">
        <x:v>JPY</x:v>
      </x:c>
      <x:c r="F321" s="13" t="n">
        <x:v>14039071</x:v>
      </x:c>
      <x:c r="G321" s="8" t="n">
        <x:v>10</x:v>
      </x:c>
      <x:c r="H321" s="8" t="str"/>
      <x:c r="I321" s="8" t="str">
        <x:v>https://www.jgto.org/stats/tour/money_ranking_all?year=2019&amp;page=2</x:v>
      </x:c>
      <x:c r="J321" s="8" t="str">
        <x:v>official ranked money earners incl eligible overseas majors; not all entrants</x:v>
      </x:c>
    </x:row>
    <x:row r="322" ht="23" customHeight="1">
      <x:c r="A322" s="8" t="str">
        <x:v>JGTO</x:v>
      </x:c>
      <x:c r="B322" s="11" t="n">
        <x:v>2019</x:v>
      </x:c>
      <x:c r="C322" s="11" t="n">
        <x:v>57</x:v>
      </x:c>
      <x:c r="D322" s="8" t="str">
        <x:v>小鯛 竜也</x:v>
      </x:c>
      <x:c r="E322" s="11" t="str">
        <x:v>JPY</x:v>
      </x:c>
      <x:c r="F322" s="13" t="n">
        <x:v>13792719</x:v>
      </x:c>
      <x:c r="G322" s="8" t="n">
        <x:v>22</x:v>
      </x:c>
      <x:c r="H322" s="8" t="str"/>
      <x:c r="I322" s="8" t="str">
        <x:v>https://www.jgto.org/stats/tour/money_ranking_all?year=2019&amp;page=2</x:v>
      </x:c>
      <x:c r="J322" s="8" t="str">
        <x:v>official ranked money earners incl eligible overseas majors; not all entrants</x:v>
      </x:c>
    </x:row>
    <x:row r="323" ht="23" customHeight="1">
      <x:c r="A323" s="8" t="str">
        <x:v>JGTO</x:v>
      </x:c>
      <x:c r="B323" s="11" t="n">
        <x:v>2019</x:v>
      </x:c>
      <x:c r="C323" s="11" t="n">
        <x:v>58</x:v>
      </x:c>
      <x:c r="D323" s="8" t="str">
        <x:v>Ｍ・ヘンドリー</x:v>
      </x:c>
      <x:c r="E323" s="11" t="str">
        <x:v>JPY</x:v>
      </x:c>
      <x:c r="F323" s="13" t="n">
        <x:v>13686024</x:v>
      </x:c>
      <x:c r="G323" s="8" t="n">
        <x:v>18</x:v>
      </x:c>
      <x:c r="H323" s="8" t="str"/>
      <x:c r="I323" s="8" t="str">
        <x:v>https://www.jgto.org/stats/tour/money_ranking_all?year=2019&amp;page=2</x:v>
      </x:c>
      <x:c r="J323" s="8" t="str">
        <x:v>official ranked money earners incl eligible overseas majors; not all entrants</x:v>
      </x:c>
    </x:row>
    <x:row r="324" ht="23" customHeight="1">
      <x:c r="A324" s="8" t="str">
        <x:v>JGTO</x:v>
      </x:c>
      <x:c r="B324" s="11" t="n">
        <x:v>2019</x:v>
      </x:c>
      <x:c r="C324" s="11" t="n">
        <x:v>59</x:v>
      </x:c>
      <x:c r="D324" s="8" t="str">
        <x:v>金 成玹</x:v>
      </x:c>
      <x:c r="E324" s="11" t="str">
        <x:v>JPY</x:v>
      </x:c>
      <x:c r="F324" s="13" t="n">
        <x:v>13429531</x:v>
      </x:c>
      <x:c r="G324" s="8" t="n">
        <x:v>14</x:v>
      </x:c>
      <x:c r="H324" s="8" t="str"/>
      <x:c r="I324" s="8" t="str">
        <x:v>https://www.jgto.org/stats/tour/money_ranking_all?year=2019&amp;page=2</x:v>
      </x:c>
      <x:c r="J324" s="8" t="str">
        <x:v>official ranked money earners incl eligible overseas majors; not all entrants</x:v>
      </x:c>
    </x:row>
    <x:row r="325" ht="23" customHeight="1">
      <x:c r="A325" s="8" t="str">
        <x:v>JGTO</x:v>
      </x:c>
      <x:c r="B325" s="11" t="n">
        <x:v>2019</x:v>
      </x:c>
      <x:c r="C325" s="11" t="n">
        <x:v>60</x:v>
      </x:c>
      <x:c r="D325" s="8" t="str">
        <x:v>市原 弘大</x:v>
      </x:c>
      <x:c r="E325" s="11" t="str">
        <x:v>JPY</x:v>
      </x:c>
      <x:c r="F325" s="13" t="n">
        <x:v>13102632</x:v>
      </x:c>
      <x:c r="G325" s="8" t="n">
        <x:v>22</x:v>
      </x:c>
      <x:c r="H325" s="8" t="str"/>
      <x:c r="I325" s="8" t="str">
        <x:v>https://www.jgto.org/stats/tour/money_ranking_all?year=2019&amp;page=2</x:v>
      </x:c>
      <x:c r="J325" s="8" t="str">
        <x:v>official ranked money earners incl eligible overseas majors; not all entrants</x:v>
      </x:c>
    </x:row>
    <x:row r="326" ht="23" customHeight="1">
      <x:c r="A326" s="8" t="str">
        <x:v>JGTO</x:v>
      </x:c>
      <x:c r="B326" s="11" t="n">
        <x:v>2019</x:v>
      </x:c>
      <x:c r="C326" s="11" t="n">
        <x:v>61</x:v>
      </x:c>
      <x:c r="D326" s="8" t="str">
        <x:v>梁 文冲</x:v>
      </x:c>
      <x:c r="E326" s="11" t="str">
        <x:v>JPY</x:v>
      </x:c>
      <x:c r="F326" s="13" t="n">
        <x:v>13063230</x:v>
      </x:c>
      <x:c r="G326" s="8" t="n">
        <x:v>17</x:v>
      </x:c>
      <x:c r="H326" s="8" t="str"/>
      <x:c r="I326" s="8" t="str">
        <x:v>https://www.jgto.org/stats/tour/money_ranking_all?year=2019&amp;page=2</x:v>
      </x:c>
      <x:c r="J326" s="8" t="str">
        <x:v>official ranked money earners incl eligible overseas majors; not all entrants</x:v>
      </x:c>
    </x:row>
    <x:row r="327" ht="23" customHeight="1">
      <x:c r="A327" s="8" t="str">
        <x:v>JGTO</x:v>
      </x:c>
      <x:c r="B327" s="11" t="n">
        <x:v>2019</x:v>
      </x:c>
      <x:c r="C327" s="11" t="n">
        <x:v>62</x:v>
      </x:c>
      <x:c r="D327" s="8" t="str">
        <x:v>塚田 よおすけ</x:v>
      </x:c>
      <x:c r="E327" s="11" t="str">
        <x:v>JPY</x:v>
      </x:c>
      <x:c r="F327" s="13" t="n">
        <x:v>12817324</x:v>
      </x:c>
      <x:c r="G327" s="8" t="n">
        <x:v>23</x:v>
      </x:c>
      <x:c r="H327" s="8" t="str"/>
      <x:c r="I327" s="8" t="str">
        <x:v>https://www.jgto.org/stats/tour/money_ranking_all?year=2019&amp;page=2</x:v>
      </x:c>
      <x:c r="J327" s="8" t="str">
        <x:v>official ranked money earners incl eligible overseas majors; not all entrants</x:v>
      </x:c>
    </x:row>
    <x:row r="328" ht="23" customHeight="1">
      <x:c r="A328" s="8" t="str">
        <x:v>JGTO</x:v>
      </x:c>
      <x:c r="B328" s="11" t="n">
        <x:v>2019</x:v>
      </x:c>
      <x:c r="C328" s="11" t="n">
        <x:v>63</x:v>
      </x:c>
      <x:c r="D328" s="8" t="str">
        <x:v>塩見 好輝</x:v>
      </x:c>
      <x:c r="E328" s="11" t="str">
        <x:v>JPY</x:v>
      </x:c>
      <x:c r="F328" s="13" t="n">
        <x:v>12642900</x:v>
      </x:c>
      <x:c r="G328" s="8" t="n">
        <x:v>14</x:v>
      </x:c>
      <x:c r="H328" s="8" t="str"/>
      <x:c r="I328" s="8" t="str">
        <x:v>https://www.jgto.org/stats/tour/money_ranking_all?year=2019&amp;page=2</x:v>
      </x:c>
      <x:c r="J328" s="8" t="str">
        <x:v>official ranked money earners incl eligible overseas majors; not all entrants</x:v>
      </x:c>
    </x:row>
    <x:row r="329" ht="23" customHeight="1">
      <x:c r="A329" s="8" t="str">
        <x:v>JGTO</x:v>
      </x:c>
      <x:c r="B329" s="11" t="n">
        <x:v>2019</x:v>
      </x:c>
      <x:c r="C329" s="11" t="n">
        <x:v>64</x:v>
      </x:c>
      <x:c r="D329" s="8" t="str">
        <x:v>中西 直人</x:v>
      </x:c>
      <x:c r="E329" s="11" t="str">
        <x:v>JPY</x:v>
      </x:c>
      <x:c r="F329" s="13" t="n">
        <x:v>12586730</x:v>
      </x:c>
      <x:c r="G329" s="8" t="n">
        <x:v>17</x:v>
      </x:c>
      <x:c r="H329" s="8" t="str"/>
      <x:c r="I329" s="8" t="str">
        <x:v>https://www.jgto.org/stats/tour/money_ranking_all?year=2019&amp;page=2</x:v>
      </x:c>
      <x:c r="J329" s="8" t="str">
        <x:v>official ranked money earners incl eligible overseas majors; not all entrants</x:v>
      </x:c>
    </x:row>
    <x:row r="330" ht="23" customHeight="1">
      <x:c r="A330" s="8" t="str">
        <x:v>JGTO</x:v>
      </x:c>
      <x:c r="B330" s="11" t="n">
        <x:v>2019</x:v>
      </x:c>
      <x:c r="C330" s="11" t="n">
        <x:v>65</x:v>
      </x:c>
      <x:c r="D330" s="8" t="str">
        <x:v>竹谷 佳孝</x:v>
      </x:c>
      <x:c r="E330" s="11" t="str">
        <x:v>JPY</x:v>
      </x:c>
      <x:c r="F330" s="13" t="n">
        <x:v>12564132</x:v>
      </x:c>
      <x:c r="G330" s="8" t="n">
        <x:v>22</x:v>
      </x:c>
      <x:c r="H330" s="8" t="str"/>
      <x:c r="I330" s="8" t="str">
        <x:v>https://www.jgto.org/stats/tour/money_ranking_all?year=2019&amp;page=2</x:v>
      </x:c>
      <x:c r="J330" s="8" t="str">
        <x:v>official ranked money earners incl eligible overseas majors; not all entrants</x:v>
      </x:c>
    </x:row>
    <x:row r="331" ht="23" customHeight="1">
      <x:c r="A331" s="8" t="str">
        <x:v>JGTO</x:v>
      </x:c>
      <x:c r="B331" s="11" t="n">
        <x:v>2019</x:v>
      </x:c>
      <x:c r="C331" s="11" t="n">
        <x:v>66</x:v>
      </x:c>
      <x:c r="D331" s="8" t="str">
        <x:v>Ｈ・リー</x:v>
      </x:c>
      <x:c r="E331" s="11" t="str">
        <x:v>JPY</x:v>
      </x:c>
      <x:c r="F331" s="13" t="n">
        <x:v>12346266</x:v>
      </x:c>
      <x:c r="G331" s="8" t="n">
        <x:v>18</x:v>
      </x:c>
      <x:c r="H331" s="8" t="str"/>
      <x:c r="I331" s="8" t="str">
        <x:v>https://www.jgto.org/stats/tour/money_ranking_all?year=2019&amp;page=2</x:v>
      </x:c>
      <x:c r="J331" s="8" t="str">
        <x:v>official ranked money earners incl eligible overseas majors; not all entrants</x:v>
      </x:c>
    </x:row>
    <x:row r="332" ht="23" customHeight="1">
      <x:c r="A332" s="8" t="str">
        <x:v>JGTO</x:v>
      </x:c>
      <x:c r="B332" s="11" t="n">
        <x:v>2019</x:v>
      </x:c>
      <x:c r="C332" s="11" t="n">
        <x:v>67</x:v>
      </x:c>
      <x:c r="D332" s="8" t="str">
        <x:v>幡地 隆寛</x:v>
      </x:c>
      <x:c r="E332" s="11" t="str">
        <x:v>JPY</x:v>
      </x:c>
      <x:c r="F332" s="13" t="n">
        <x:v>12221550</x:v>
      </x:c>
      <x:c r="G332" s="8" t="n">
        <x:v>13</x:v>
      </x:c>
      <x:c r="H332" s="8" t="str"/>
      <x:c r="I332" s="8" t="str">
        <x:v>https://www.jgto.org/stats/tour/money_ranking_all?year=2019&amp;page=2</x:v>
      </x:c>
      <x:c r="J332" s="8" t="str">
        <x:v>official ranked money earners incl eligible overseas majors; not all entrants</x:v>
      </x:c>
    </x:row>
    <x:row r="333" ht="23" customHeight="1">
      <x:c r="A333" s="8" t="str">
        <x:v>JGTO</x:v>
      </x:c>
      <x:c r="B333" s="11" t="n">
        <x:v>2019</x:v>
      </x:c>
      <x:c r="C333" s="11" t="n">
        <x:v>68</x:v>
      </x:c>
      <x:c r="D333" s="8" t="str">
        <x:v>嘉数 光倫</x:v>
      </x:c>
      <x:c r="E333" s="11" t="str">
        <x:v>JPY</x:v>
      </x:c>
      <x:c r="F333" s="13" t="n">
        <x:v>12156930</x:v>
      </x:c>
      <x:c r="G333" s="8" t="n">
        <x:v>23</x:v>
      </x:c>
      <x:c r="H333" s="8" t="str"/>
      <x:c r="I333" s="8" t="str">
        <x:v>https://www.jgto.org/stats/tour/money_ranking_all?year=2019&amp;page=2</x:v>
      </x:c>
      <x:c r="J333" s="8" t="str">
        <x:v>official ranked money earners incl eligible overseas majors; not all entrants</x:v>
      </x:c>
    </x:row>
    <x:row r="334" ht="23" customHeight="1">
      <x:c r="A334" s="8" t="str">
        <x:v>JGTO</x:v>
      </x:c>
      <x:c r="B334" s="11" t="n">
        <x:v>2019</x:v>
      </x:c>
      <x:c r="C334" s="11" t="n">
        <x:v>69</x:v>
      </x:c>
      <x:c r="D334" s="8" t="str">
        <x:v>Ｓ・Ｈ・キム</x:v>
      </x:c>
      <x:c r="E334" s="11" t="str">
        <x:v>JPY</x:v>
      </x:c>
      <x:c r="F334" s="13" t="n">
        <x:v>12132538</x:v>
      </x:c>
      <x:c r="G334" s="8" t="n">
        <x:v>18</x:v>
      </x:c>
      <x:c r="H334" s="8" t="str"/>
      <x:c r="I334" s="8" t="str">
        <x:v>https://www.jgto.org/stats/tour/money_ranking_all?year=2019&amp;page=2</x:v>
      </x:c>
      <x:c r="J334" s="8" t="str">
        <x:v>official ranked money earners incl eligible overseas majors; not all entrants</x:v>
      </x:c>
    </x:row>
    <x:row r="335" ht="23" customHeight="1">
      <x:c r="A335" s="8" t="str">
        <x:v>JGTO</x:v>
      </x:c>
      <x:c r="B335" s="11" t="n">
        <x:v>2019</x:v>
      </x:c>
      <x:c r="C335" s="11" t="n">
        <x:v>70</x:v>
      </x:c>
      <x:c r="D335" s="8" t="str">
        <x:v>趙 珉珪</x:v>
      </x:c>
      <x:c r="E335" s="11" t="str">
        <x:v>JPY</x:v>
      </x:c>
      <x:c r="F335" s="13" t="n">
        <x:v>12024446</x:v>
      </x:c>
      <x:c r="G335" s="8" t="n">
        <x:v>18</x:v>
      </x:c>
      <x:c r="H335" s="8" t="str"/>
      <x:c r="I335" s="8" t="str">
        <x:v>https://www.jgto.org/stats/tour/money_ranking_all?year=2019&amp;page=2</x:v>
      </x:c>
      <x:c r="J335" s="8" t="str">
        <x:v>official ranked money earners incl eligible overseas majors; not all entrants</x:v>
      </x:c>
    </x:row>
    <x:row r="336" ht="23" customHeight="1">
      <x:c r="A336" s="8" t="str">
        <x:v>JGTO</x:v>
      </x:c>
      <x:c r="B336" s="11" t="n">
        <x:v>2019</x:v>
      </x:c>
      <x:c r="C336" s="11" t="n">
        <x:v>71</x:v>
      </x:c>
      <x:c r="D336" s="8" t="str">
        <x:v>阿久津 未来也</x:v>
      </x:c>
      <x:c r="E336" s="11" t="str">
        <x:v>JPY</x:v>
      </x:c>
      <x:c r="F336" s="13" t="n">
        <x:v>11949125</x:v>
      </x:c>
      <x:c r="G336" s="8" t="n">
        <x:v>12</x:v>
      </x:c>
      <x:c r="H336" s="8" t="str"/>
      <x:c r="I336" s="8" t="str">
        <x:v>https://www.jgto.org/stats/tour/money_ranking_all?year=2019&amp;page=2</x:v>
      </x:c>
      <x:c r="J336" s="8" t="str">
        <x:v>official ranked money earners incl eligible overseas majors; not all entrants</x:v>
      </x:c>
    </x:row>
    <x:row r="337" ht="23" customHeight="1">
      <x:c r="A337" s="8" t="str">
        <x:v>JGTO</x:v>
      </x:c>
      <x:c r="B337" s="11" t="n">
        <x:v>2019</x:v>
      </x:c>
      <x:c r="C337" s="11" t="n">
        <x:v>72</x:v>
      </x:c>
      <x:c r="D337" s="8" t="str">
        <x:v>Ｒ・ガンジー</x:v>
      </x:c>
      <x:c r="E337" s="11" t="str">
        <x:v>JPY</x:v>
      </x:c>
      <x:c r="F337" s="13" t="n">
        <x:v>11812666</x:v>
      </x:c>
      <x:c r="G337" s="8" t="n">
        <x:v>21</x:v>
      </x:c>
      <x:c r="H337" s="8" t="str"/>
      <x:c r="I337" s="8" t="str">
        <x:v>https://www.jgto.org/stats/tour/money_ranking_all?year=2019&amp;page=2</x:v>
      </x:c>
      <x:c r="J337" s="8" t="str">
        <x:v>official ranked money earners incl eligible overseas majors; not all entrants</x:v>
      </x:c>
    </x:row>
    <x:row r="338" ht="23" customHeight="1">
      <x:c r="A338" s="8" t="str">
        <x:v>JGTO</x:v>
      </x:c>
      <x:c r="B338" s="11" t="n">
        <x:v>2019</x:v>
      </x:c>
      <x:c r="C338" s="11" t="n">
        <x:v>73</x:v>
      </x:c>
      <x:c r="D338" s="8" t="str">
        <x:v>片岡 大育</x:v>
      </x:c>
      <x:c r="E338" s="11" t="str">
        <x:v>JPY</x:v>
      </x:c>
      <x:c r="F338" s="13" t="n">
        <x:v>11358647</x:v>
      </x:c>
      <x:c r="G338" s="8" t="n">
        <x:v>23</x:v>
      </x:c>
      <x:c r="H338" s="8" t="str"/>
      <x:c r="I338" s="8" t="str">
        <x:v>https://www.jgto.org/stats/tour/money_ranking_all?year=2019&amp;page=2</x:v>
      </x:c>
      <x:c r="J338" s="8" t="str">
        <x:v>official ranked money earners incl eligible overseas majors; not all entrants</x:v>
      </x:c>
    </x:row>
    <x:row r="339" ht="23" customHeight="1">
      <x:c r="A339" s="8" t="str">
        <x:v>JGTO</x:v>
      </x:c>
      <x:c r="B339" s="11" t="n">
        <x:v>2019</x:v>
      </x:c>
      <x:c r="C339" s="11" t="n">
        <x:v>74</x:v>
      </x:c>
      <x:c r="D339" s="8" t="str">
        <x:v>額賀 辰徳</x:v>
      </x:c>
      <x:c r="E339" s="11" t="str">
        <x:v>JPY</x:v>
      </x:c>
      <x:c r="F339" s="13" t="n">
        <x:v>10486475</x:v>
      </x:c>
      <x:c r="G339" s="8" t="n">
        <x:v>22</x:v>
      </x:c>
      <x:c r="H339" s="8" t="str"/>
      <x:c r="I339" s="8" t="str">
        <x:v>https://www.jgto.org/stats/tour/money_ranking_all?year=2019&amp;page=2</x:v>
      </x:c>
      <x:c r="J339" s="8" t="str">
        <x:v>official ranked money earners incl eligible overseas majors; not all entrants</x:v>
      </x:c>
    </x:row>
    <x:row r="340" ht="23" customHeight="1">
      <x:c r="A340" s="8" t="str">
        <x:v>JGTO</x:v>
      </x:c>
      <x:c r="B340" s="11" t="n">
        <x:v>2019</x:v>
      </x:c>
      <x:c r="C340" s="11" t="n">
        <x:v>75</x:v>
      </x:c>
      <x:c r="D340" s="8" t="str">
        <x:v>Ｐ・マークセン</x:v>
      </x:c>
      <x:c r="E340" s="11" t="str">
        <x:v>JPY</x:v>
      </x:c>
      <x:c r="F340" s="13" t="n">
        <x:v>10287991</x:v>
      </x:c>
      <x:c r="G340" s="8" t="n">
        <x:v>12</x:v>
      </x:c>
      <x:c r="H340" s="8" t="str"/>
      <x:c r="I340" s="8" t="str">
        <x:v>https://www.jgto.org/stats/tour/money_ranking_all?year=2019&amp;page=2</x:v>
      </x:c>
      <x:c r="J340" s="8" t="str">
        <x:v>official ranked money earners incl eligible overseas majors; not all entrants</x:v>
      </x:c>
    </x:row>
    <x:row r="341" ht="23" customHeight="1">
      <x:c r="A341" s="8" t="str">
        <x:v>JGTO</x:v>
      </x:c>
      <x:c r="B341" s="11" t="n">
        <x:v>2019</x:v>
      </x:c>
      <x:c r="C341" s="11" t="n">
        <x:v>76</x:v>
      </x:c>
      <x:c r="D341" s="8" t="str">
        <x:v>Ｐ・カーミス</x:v>
      </x:c>
      <x:c r="E341" s="11" t="str">
        <x:v>JPY</x:v>
      </x:c>
      <x:c r="F341" s="13" t="n">
        <x:v>9900285</x:v>
      </x:c>
      <x:c r="G341" s="8" t="n">
        <x:v>14</x:v>
      </x:c>
      <x:c r="H341" s="8" t="str"/>
      <x:c r="I341" s="8" t="str">
        <x:v>https://www.jgto.org/stats/tour/money_ranking_all?year=2019&amp;page=2</x:v>
      </x:c>
      <x:c r="J341" s="8" t="str">
        <x:v>official ranked money earners incl eligible overseas majors; not all entrants</x:v>
      </x:c>
    </x:row>
    <x:row r="342" ht="23" customHeight="1">
      <x:c r="A342" s="8" t="str">
        <x:v>JGTO</x:v>
      </x:c>
      <x:c r="B342" s="11" t="n">
        <x:v>2019</x:v>
      </x:c>
      <x:c r="C342" s="11" t="n">
        <x:v>77</x:v>
      </x:c>
      <x:c r="D342" s="8" t="str">
        <x:v>川村 昌弘</x:v>
      </x:c>
      <x:c r="E342" s="11" t="str">
        <x:v>JPY</x:v>
      </x:c>
      <x:c r="F342" s="13" t="n">
        <x:v>9837285</x:v>
      </x:c>
      <x:c r="G342" s="8" t="n">
        <x:v>5</x:v>
      </x:c>
      <x:c r="H342" s="8" t="str"/>
      <x:c r="I342" s="8" t="str">
        <x:v>https://www.jgto.org/stats/tour/money_ranking_all?year=2019&amp;page=2</x:v>
      </x:c>
      <x:c r="J342" s="8" t="str">
        <x:v>official ranked money earners incl eligible overseas majors; not all entrants</x:v>
      </x:c>
    </x:row>
    <x:row r="343" ht="23" customHeight="1">
      <x:c r="A343" s="8" t="str">
        <x:v>JGTO</x:v>
      </x:c>
      <x:c r="B343" s="11" t="n">
        <x:v>2019</x:v>
      </x:c>
      <x:c r="C343" s="11" t="n">
        <x:v>78</x:v>
      </x:c>
      <x:c r="D343" s="8" t="str">
        <x:v>上井 邦浩</x:v>
      </x:c>
      <x:c r="E343" s="11" t="str">
        <x:v>JPY</x:v>
      </x:c>
      <x:c r="F343" s="13" t="n">
        <x:v>8806450</x:v>
      </x:c>
      <x:c r="G343" s="8" t="n">
        <x:v>20</x:v>
      </x:c>
      <x:c r="H343" s="8" t="str"/>
      <x:c r="I343" s="8" t="str">
        <x:v>https://www.jgto.org/stats/tour/money_ranking_all?year=2019&amp;page=2</x:v>
      </x:c>
      <x:c r="J343" s="8" t="str">
        <x:v>official ranked money earners incl eligible overseas majors; not all entrants</x:v>
      </x:c>
    </x:row>
    <x:row r="344" ht="23" customHeight="1">
      <x:c r="A344" s="8" t="str">
        <x:v>JGTO</x:v>
      </x:c>
      <x:c r="B344" s="11" t="n">
        <x:v>2019</x:v>
      </x:c>
      <x:c r="C344" s="11" t="n">
        <x:v>79</x:v>
      </x:c>
      <x:c r="D344" s="8" t="str">
        <x:v>竹安 俊也</x:v>
      </x:c>
      <x:c r="E344" s="11" t="str">
        <x:v>JPY</x:v>
      </x:c>
      <x:c r="F344" s="13" t="n">
        <x:v>8648306</x:v>
      </x:c>
      <x:c r="G344" s="8" t="n">
        <x:v>21</x:v>
      </x:c>
      <x:c r="H344" s="8" t="str"/>
      <x:c r="I344" s="8" t="str">
        <x:v>https://www.jgto.org/stats/tour/money_ranking_all?year=2019&amp;page=2</x:v>
      </x:c>
      <x:c r="J344" s="8" t="str">
        <x:v>official ranked money earners incl eligible overseas majors; not all entrants</x:v>
      </x:c>
    </x:row>
    <x:row r="345" ht="23" customHeight="1">
      <x:c r="A345" s="8" t="str">
        <x:v>JGTO</x:v>
      </x:c>
      <x:c r="B345" s="11" t="n">
        <x:v>2019</x:v>
      </x:c>
      <x:c r="C345" s="11" t="n">
        <x:v>80</x:v>
      </x:c>
      <x:c r="D345" s="8" t="str">
        <x:v>詹 世昌</x:v>
      </x:c>
      <x:c r="E345" s="11" t="str">
        <x:v>JPY</x:v>
      </x:c>
      <x:c r="F345" s="13" t="n">
        <x:v>8334390</x:v>
      </x:c>
      <x:c r="G345" s="8" t="n">
        <x:v>18</x:v>
      </x:c>
      <x:c r="H345" s="8" t="str"/>
      <x:c r="I345" s="8" t="str">
        <x:v>https://www.jgto.org/stats/tour/money_ranking_all?year=2019&amp;page=2</x:v>
      </x:c>
      <x:c r="J345" s="8" t="str">
        <x:v>official ranked money earners incl eligible overseas majors; not all entrants</x:v>
      </x:c>
    </x:row>
    <x:row r="346" ht="23" customHeight="1">
      <x:c r="A346" s="8" t="str">
        <x:v>JGTO</x:v>
      </x:c>
      <x:c r="B346" s="11" t="n">
        <x:v>2019</x:v>
      </x:c>
      <x:c r="C346" s="11" t="n">
        <x:v>81</x:v>
      </x:c>
      <x:c r="D346" s="8" t="str">
        <x:v>中里 光之介</x:v>
      </x:c>
      <x:c r="E346" s="11" t="str">
        <x:v>JPY</x:v>
      </x:c>
      <x:c r="F346" s="13" t="n">
        <x:v>8304375</x:v>
      </x:c>
      <x:c r="G346" s="8" t="n">
        <x:v>16</x:v>
      </x:c>
      <x:c r="H346" s="8" t="str"/>
      <x:c r="I346" s="8" t="str">
        <x:v>https://www.jgto.org/stats/tour/money_ranking_all?year=2019&amp;page=2</x:v>
      </x:c>
      <x:c r="J346" s="8" t="str">
        <x:v>official ranked money earners incl eligible overseas majors; not all entrants</x:v>
      </x:c>
    </x:row>
    <x:row r="347" ht="23" customHeight="1">
      <x:c r="A347" s="8" t="str">
        <x:v>JGTO</x:v>
      </x:c>
      <x:c r="B347" s="11" t="n">
        <x:v>2019</x:v>
      </x:c>
      <x:c r="C347" s="11" t="n">
        <x:v>82</x:v>
      </x:c>
      <x:c r="D347" s="8" t="str">
        <x:v>松原 大輔</x:v>
      </x:c>
      <x:c r="E347" s="11" t="str">
        <x:v>JPY</x:v>
      </x:c>
      <x:c r="F347" s="13" t="n">
        <x:v>8050458</x:v>
      </x:c>
      <x:c r="G347" s="8" t="n">
        <x:v>14</x:v>
      </x:c>
      <x:c r="H347" s="8" t="str"/>
      <x:c r="I347" s="8" t="str">
        <x:v>https://www.jgto.org/stats/tour/money_ranking_all?year=2019&amp;page=2</x:v>
      </x:c>
      <x:c r="J347" s="8" t="str">
        <x:v>official ranked money earners incl eligible overseas majors; not all entrants</x:v>
      </x:c>
    </x:row>
    <x:row r="348" ht="23" customHeight="1">
      <x:c r="A348" s="8" t="str">
        <x:v>JGTO</x:v>
      </x:c>
      <x:c r="B348" s="11" t="n">
        <x:v>2019</x:v>
      </x:c>
      <x:c r="C348" s="11" t="n">
        <x:v>83</x:v>
      </x:c>
      <x:c r="D348" s="8" t="str">
        <x:v>金 永雄</x:v>
      </x:c>
      <x:c r="E348" s="11" t="str">
        <x:v>JPY</x:v>
      </x:c>
      <x:c r="F348" s="13" t="n">
        <x:v>7722600</x:v>
      </x:c>
      <x:c r="G348" s="8" t="n">
        <x:v>12</x:v>
      </x:c>
      <x:c r="H348" s="8" t="str"/>
      <x:c r="I348" s="8" t="str">
        <x:v>https://www.jgto.org/stats/tour/money_ranking_all?year=2019&amp;page=2</x:v>
      </x:c>
      <x:c r="J348" s="8" t="str">
        <x:v>official ranked money earners incl eligible overseas majors; not all entrants</x:v>
      </x:c>
    </x:row>
    <x:row r="349" ht="23" customHeight="1">
      <x:c r="A349" s="8" t="str">
        <x:v>JGTO</x:v>
      </x:c>
      <x:c r="B349" s="11" t="n">
        <x:v>2019</x:v>
      </x:c>
      <x:c r="C349" s="11" t="n">
        <x:v>84</x:v>
      </x:c>
      <x:c r="D349" s="8" t="str">
        <x:v>手嶋 多一</x:v>
      </x:c>
      <x:c r="E349" s="11" t="str">
        <x:v>JPY</x:v>
      </x:c>
      <x:c r="F349" s="13" t="n">
        <x:v>7622341</x:v>
      </x:c>
      <x:c r="G349" s="8" t="n">
        <x:v>20</x:v>
      </x:c>
      <x:c r="H349" s="8" t="str"/>
      <x:c r="I349" s="8" t="str">
        <x:v>https://www.jgto.org/stats/tour/money_ranking_all?year=2019&amp;page=2</x:v>
      </x:c>
      <x:c r="J349" s="8" t="str">
        <x:v>official ranked money earners incl eligible overseas majors; not all entrants</x:v>
      </x:c>
    </x:row>
    <x:row r="350" ht="23" customHeight="1">
      <x:c r="A350" s="8" t="str">
        <x:v>JGTO</x:v>
      </x:c>
      <x:c r="B350" s="11" t="n">
        <x:v>2019</x:v>
      </x:c>
      <x:c r="C350" s="11" t="n">
        <x:v>85</x:v>
      </x:c>
      <x:c r="D350" s="8" t="str">
        <x:v>Ｐ・ミーサワット</x:v>
      </x:c>
      <x:c r="E350" s="11" t="str">
        <x:v>JPY</x:v>
      </x:c>
      <x:c r="F350" s="13" t="n">
        <x:v>7196882</x:v>
      </x:c>
      <x:c r="G350" s="8" t="n">
        <x:v>7</x:v>
      </x:c>
      <x:c r="H350" s="8" t="str"/>
      <x:c r="I350" s="8" t="str">
        <x:v>https://www.jgto.org/stats/tour/money_ranking_all?year=2019&amp;page=2</x:v>
      </x:c>
      <x:c r="J350" s="8" t="str">
        <x:v>official ranked money earners incl eligible overseas majors; not all entrants</x:v>
      </x:c>
    </x:row>
    <x:row r="351" ht="23" customHeight="1">
      <x:c r="A351" s="8" t="str">
        <x:v>JGTO</x:v>
      </x:c>
      <x:c r="B351" s="11" t="n">
        <x:v>2019</x:v>
      </x:c>
      <x:c r="C351" s="11" t="n">
        <x:v>86</x:v>
      </x:c>
      <x:c r="D351" s="8" t="str">
        <x:v>近藤 智弘</x:v>
      </x:c>
      <x:c r="E351" s="11" t="str">
        <x:v>JPY</x:v>
      </x:c>
      <x:c r="F351" s="13" t="n">
        <x:v>7095558</x:v>
      </x:c>
      <x:c r="G351" s="8" t="n">
        <x:v>22</x:v>
      </x:c>
      <x:c r="H351" s="8" t="str"/>
      <x:c r="I351" s="8" t="str">
        <x:v>https://www.jgto.org/stats/tour/money_ranking_all?year=2019&amp;page=2</x:v>
      </x:c>
      <x:c r="J351" s="8" t="str">
        <x:v>official ranked money earners incl eligible overseas majors; not all entrants</x:v>
      </x:c>
    </x:row>
    <x:row r="352" ht="23" customHeight="1">
      <x:c r="A352" s="8" t="str">
        <x:v>JGTO</x:v>
      </x:c>
      <x:c r="B352" s="11" t="n">
        <x:v>2019</x:v>
      </x:c>
      <x:c r="C352" s="11" t="n">
        <x:v>87</x:v>
      </x:c>
      <x:c r="D352" s="8" t="str">
        <x:v>木下 裕太</x:v>
      </x:c>
      <x:c r="E352" s="11" t="str">
        <x:v>JPY</x:v>
      </x:c>
      <x:c r="F352" s="13" t="n">
        <x:v>7012850</x:v>
      </x:c>
      <x:c r="G352" s="8" t="n">
        <x:v>22</x:v>
      </x:c>
      <x:c r="H352" s="8" t="str"/>
      <x:c r="I352" s="8" t="str">
        <x:v>https://www.jgto.org/stats/tour/money_ranking_all?year=2019&amp;page=2</x:v>
      </x:c>
      <x:c r="J352" s="8" t="str">
        <x:v>official ranked money earners incl eligible overseas majors; not all entrants</x:v>
      </x:c>
    </x:row>
    <x:row r="353" ht="23" customHeight="1">
      <x:c r="A353" s="8" t="str">
        <x:v>JGTO</x:v>
      </x:c>
      <x:c r="B353" s="11" t="n">
        <x:v>2019</x:v>
      </x:c>
      <x:c r="C353" s="11" t="n">
        <x:v>88</x:v>
      </x:c>
      <x:c r="D353" s="8" t="str">
        <x:v>岩本 高志</x:v>
      </x:c>
      <x:c r="E353" s="11" t="str">
        <x:v>JPY</x:v>
      </x:c>
      <x:c r="F353" s="13" t="n">
        <x:v>6857700</x:v>
      </x:c>
      <x:c r="G353" s="8" t="n">
        <x:v>13</x:v>
      </x:c>
      <x:c r="H353" s="8" t="str"/>
      <x:c r="I353" s="8" t="str">
        <x:v>https://www.jgto.org/stats/tour/money_ranking_all?year=2019&amp;page=2</x:v>
      </x:c>
      <x:c r="J353" s="8" t="str">
        <x:v>official ranked money earners incl eligible overseas majors; not all entrants</x:v>
      </x:c>
    </x:row>
    <x:row r="354" ht="23" customHeight="1">
      <x:c r="A354" s="8" t="str">
        <x:v>JGTO</x:v>
      </x:c>
      <x:c r="B354" s="11" t="n">
        <x:v>2019</x:v>
      </x:c>
      <x:c r="C354" s="11" t="n">
        <x:v>89</x:v>
      </x:c>
      <x:c r="D354" s="8" t="str">
        <x:v>小林 正則</x:v>
      </x:c>
      <x:c r="E354" s="11" t="str">
        <x:v>JPY</x:v>
      </x:c>
      <x:c r="F354" s="13" t="n">
        <x:v>6802500</x:v>
      </x:c>
      <x:c r="G354" s="8" t="n">
        <x:v>6</x:v>
      </x:c>
      <x:c r="H354" s="8" t="str"/>
      <x:c r="I354" s="8" t="str">
        <x:v>https://www.jgto.org/stats/tour/money_ranking_all?year=2019&amp;page=2</x:v>
      </x:c>
      <x:c r="J354" s="8" t="str">
        <x:v>official ranked money earners incl eligible overseas majors; not all entrants</x:v>
      </x:c>
    </x:row>
    <x:row r="355" ht="23" customHeight="1">
      <x:c r="A355" s="8" t="str">
        <x:v>JGTO</x:v>
      </x:c>
      <x:c r="B355" s="11" t="n">
        <x:v>2019</x:v>
      </x:c>
      <x:c r="C355" s="11" t="n">
        <x:v>90</x:v>
      </x:c>
      <x:c r="D355" s="8" t="str">
        <x:v>金 亨成</x:v>
      </x:c>
      <x:c r="E355" s="11" t="str">
        <x:v>JPY</x:v>
      </x:c>
      <x:c r="F355" s="13" t="n">
        <x:v>6802250</x:v>
      </x:c>
      <x:c r="G355" s="8" t="n">
        <x:v>21</x:v>
      </x:c>
      <x:c r="H355" s="8" t="str"/>
      <x:c r="I355" s="8" t="str">
        <x:v>https://www.jgto.org/stats/tour/money_ranking_all?year=2019&amp;page=2</x:v>
      </x:c>
      <x:c r="J355" s="8" t="str">
        <x:v>official ranked money earners incl eligible overseas majors; not all entrants</x:v>
      </x:c>
    </x:row>
    <x:row r="356" ht="23" customHeight="1">
      <x:c r="A356" s="8" t="str">
        <x:v>JGTO</x:v>
      </x:c>
      <x:c r="B356" s="11" t="n">
        <x:v>2019</x:v>
      </x:c>
      <x:c r="C356" s="11" t="n">
        <x:v>91</x:v>
      </x:c>
      <x:c r="D356" s="8" t="str">
        <x:v>Ｉ・Ｈ・ホ</x:v>
      </x:c>
      <x:c r="E356" s="11" t="str">
        <x:v>JPY</x:v>
      </x:c>
      <x:c r="F356" s="13" t="n">
        <x:v>6510000</x:v>
      </x:c>
      <x:c r="G356" s="8" t="n">
        <x:v>1</x:v>
      </x:c>
      <x:c r="H356" s="8" t="str"/>
      <x:c r="I356" s="8" t="str">
        <x:v>https://www.jgto.org/stats/tour/money_ranking_all?year=2019&amp;page=2</x:v>
      </x:c>
      <x:c r="J356" s="8" t="str">
        <x:v>official ranked money earners incl eligible overseas majors; not all entrants</x:v>
      </x:c>
    </x:row>
    <x:row r="357" ht="23" customHeight="1">
      <x:c r="A357" s="8" t="str">
        <x:v>JGTO</x:v>
      </x:c>
      <x:c r="B357" s="11" t="n">
        <x:v>2019</x:v>
      </x:c>
      <x:c r="C357" s="11" t="n">
        <x:v>92</x:v>
      </x:c>
      <x:c r="D357" s="8" t="str">
        <x:v>Ｐ・ピッタヤラット</x:v>
      </x:c>
      <x:c r="E357" s="11" t="str">
        <x:v>JPY</x:v>
      </x:c>
      <x:c r="F357" s="13" t="n">
        <x:v>6377478</x:v>
      </x:c>
      <x:c r="G357" s="8" t="n">
        <x:v>14</x:v>
      </x:c>
      <x:c r="H357" s="8" t="str"/>
      <x:c r="I357" s="8" t="str">
        <x:v>https://www.jgto.org/stats/tour/money_ranking_all?year=2019&amp;page=2</x:v>
      </x:c>
      <x:c r="J357" s="8" t="str">
        <x:v>official ranked money earners incl eligible overseas majors; not all entrants</x:v>
      </x:c>
    </x:row>
    <x:row r="358" ht="23" customHeight="1">
      <x:c r="A358" s="8" t="str">
        <x:v>JGTO</x:v>
      </x:c>
      <x:c r="B358" s="11" t="n">
        <x:v>2019</x:v>
      </x:c>
      <x:c r="C358" s="11" t="n">
        <x:v>93</x:v>
      </x:c>
      <x:c r="D358" s="8" t="str">
        <x:v>小西 たかのり</x:v>
      </x:c>
      <x:c r="E358" s="11" t="str">
        <x:v>JPY</x:v>
      </x:c>
      <x:c r="F358" s="13" t="n">
        <x:v>6326000</x:v>
      </x:c>
      <x:c r="G358" s="8" t="n">
        <x:v>5</x:v>
      </x:c>
      <x:c r="H358" s="8" t="str"/>
      <x:c r="I358" s="8" t="str">
        <x:v>https://www.jgto.org/stats/tour/money_ranking_all?year=2019&amp;page=2</x:v>
      </x:c>
      <x:c r="J358" s="8" t="str">
        <x:v>official ranked money earners incl eligible overseas majors; not all entrants</x:v>
      </x:c>
    </x:row>
    <x:row r="359" ht="23" customHeight="1">
      <x:c r="A359" s="8" t="str">
        <x:v>JGTO</x:v>
      </x:c>
      <x:c r="B359" s="11" t="n">
        <x:v>2019</x:v>
      </x:c>
      <x:c r="C359" s="11" t="n">
        <x:v>94</x:v>
      </x:c>
      <x:c r="D359" s="8" t="str">
        <x:v>Ｊ・チョイ</x:v>
      </x:c>
      <x:c r="E359" s="11" t="str">
        <x:v>JPY</x:v>
      </x:c>
      <x:c r="F359" s="13" t="n">
        <x:v>6237260</x:v>
      </x:c>
      <x:c r="G359" s="8" t="n">
        <x:v>12</x:v>
      </x:c>
      <x:c r="H359" s="8" t="str"/>
      <x:c r="I359" s="8" t="str">
        <x:v>https://www.jgto.org/stats/tour/money_ranking_all?year=2019&amp;page=2</x:v>
      </x:c>
      <x:c r="J359" s="8" t="str">
        <x:v>official ranked money earners incl eligible overseas majors; not all entrants</x:v>
      </x:c>
    </x:row>
    <x:row r="360" ht="23" customHeight="1">
      <x:c r="A360" s="8" t="str">
        <x:v>JGTO</x:v>
      </x:c>
      <x:c r="B360" s="11" t="n">
        <x:v>2019</x:v>
      </x:c>
      <x:c r="C360" s="11" t="n">
        <x:v>95</x:v>
      </x:c>
      <x:c r="D360" s="8" t="str">
        <x:v>小斉平 優和</x:v>
      </x:c>
      <x:c r="E360" s="11" t="str">
        <x:v>JPY</x:v>
      </x:c>
      <x:c r="F360" s="13" t="n">
        <x:v>5384337</x:v>
      </x:c>
      <x:c r="G360" s="8" t="n">
        <x:v>15</x:v>
      </x:c>
      <x:c r="H360" s="8" t="str"/>
      <x:c r="I360" s="8" t="str">
        <x:v>https://www.jgto.org/stats/tour/money_ranking_all?year=2019&amp;page=2</x:v>
      </x:c>
      <x:c r="J360" s="8" t="str">
        <x:v>official ranked money earners incl eligible overseas majors; not all entrants</x:v>
      </x:c>
    </x:row>
    <x:row r="361" ht="23" customHeight="1">
      <x:c r="A361" s="8" t="str">
        <x:v>JGTO</x:v>
      </x:c>
      <x:c r="B361" s="11" t="n">
        <x:v>2019</x:v>
      </x:c>
      <x:c r="C361" s="11" t="n">
        <x:v>96</x:v>
      </x:c>
      <x:c r="D361" s="8" t="str">
        <x:v>小野田 享也</x:v>
      </x:c>
      <x:c r="E361" s="11" t="str">
        <x:v>JPY</x:v>
      </x:c>
      <x:c r="F361" s="13" t="n">
        <x:v>5306600</x:v>
      </x:c>
      <x:c r="G361" s="8" t="n">
        <x:v>13</x:v>
      </x:c>
      <x:c r="H361" s="8" t="str"/>
      <x:c r="I361" s="8" t="str">
        <x:v>https://www.jgto.org/stats/tour/money_ranking_all?year=2019&amp;page=2</x:v>
      </x:c>
      <x:c r="J361" s="8" t="str">
        <x:v>official ranked money earners incl eligible overseas majors; not all entrants</x:v>
      </x:c>
    </x:row>
    <x:row r="362" ht="23" customHeight="1">
      <x:c r="A362" s="8" t="str">
        <x:v>JGTO</x:v>
      </x:c>
      <x:c r="B362" s="11" t="n">
        <x:v>2019</x:v>
      </x:c>
      <x:c r="C362" s="11" t="n">
        <x:v>97</x:v>
      </x:c>
      <x:c r="D362" s="8" t="str">
        <x:v>Ｄ・ブーマ</x:v>
      </x:c>
      <x:c r="E362" s="11" t="str">
        <x:v>JPY</x:v>
      </x:c>
      <x:c r="F362" s="13" t="n">
        <x:v>5130968</x:v>
      </x:c>
      <x:c r="G362" s="8" t="n">
        <x:v>10</x:v>
      </x:c>
      <x:c r="H362" s="8" t="str"/>
      <x:c r="I362" s="8" t="str">
        <x:v>https://www.jgto.org/stats/tour/money_ranking_all?year=2019&amp;page=2</x:v>
      </x:c>
      <x:c r="J362" s="8" t="str">
        <x:v>official ranked money earners incl eligible overseas majors; not all entrants</x:v>
      </x:c>
    </x:row>
    <x:row r="363" ht="23" customHeight="1">
      <x:c r="A363" s="8" t="str">
        <x:v>JGTO</x:v>
      </x:c>
      <x:c r="B363" s="11" t="n">
        <x:v>2019</x:v>
      </x:c>
      <x:c r="C363" s="11" t="n">
        <x:v>98</x:v>
      </x:c>
      <x:c r="D363" s="8" t="str">
        <x:v>Ｔ・クロンパ</x:v>
      </x:c>
      <x:c r="E363" s="11" t="str">
        <x:v>JPY</x:v>
      </x:c>
      <x:c r="F363" s="13" t="n">
        <x:v>4879108</x:v>
      </x:c>
      <x:c r="G363" s="8" t="n">
        <x:v>20</x:v>
      </x:c>
      <x:c r="H363" s="8" t="str"/>
      <x:c r="I363" s="8" t="str">
        <x:v>https://www.jgto.org/stats/tour/money_ranking_all?year=2019&amp;page=2</x:v>
      </x:c>
      <x:c r="J363" s="8" t="str">
        <x:v>official ranked money earners incl eligible overseas majors; not all entrants</x:v>
      </x:c>
    </x:row>
    <x:row r="364" ht="23" customHeight="1">
      <x:c r="A364" s="8" t="str">
        <x:v>JGTO</x:v>
      </x:c>
      <x:c r="B364" s="11" t="n">
        <x:v>2019</x:v>
      </x:c>
      <x:c r="C364" s="11" t="n">
        <x:v>99</x:v>
      </x:c>
      <x:c r="D364" s="8" t="str">
        <x:v>Ｒ・ワナスリチャン</x:v>
      </x:c>
      <x:c r="E364" s="11" t="str">
        <x:v>JPY</x:v>
      </x:c>
      <x:c r="F364" s="13" t="n">
        <x:v>4827675</x:v>
      </x:c>
      <x:c r="G364" s="8" t="n">
        <x:v>22</x:v>
      </x:c>
      <x:c r="H364" s="8" t="str"/>
      <x:c r="I364" s="8" t="str">
        <x:v>https://www.jgto.org/stats/tour/money_ranking_all?year=2019&amp;page=2</x:v>
      </x:c>
      <x:c r="J364" s="8" t="str">
        <x:v>official ranked money earners incl eligible overseas majors; not all entrants</x:v>
      </x:c>
    </x:row>
    <x:row r="365" ht="23" customHeight="1">
      <x:c r="A365" s="8" t="str">
        <x:v>JGTO</x:v>
      </x:c>
      <x:c r="B365" s="11" t="n">
        <x:v>2019</x:v>
      </x:c>
      <x:c r="C365" s="11" t="n">
        <x:v>100</x:v>
      </x:c>
      <x:c r="D365" s="8" t="str">
        <x:v>ハム ジョンウ</x:v>
      </x:c>
      <x:c r="E365" s="11" t="str">
        <x:v>JPY</x:v>
      </x:c>
      <x:c r="F365" s="13" t="n">
        <x:v>4756460</x:v>
      </x:c>
      <x:c r="G365" s="8" t="n">
        <x:v>4</x:v>
      </x:c>
      <x:c r="H365" s="8" t="str"/>
      <x:c r="I365" s="8" t="str">
        <x:v>https://www.jgto.org/stats/tour/money_ranking_all?year=2019&amp;page=2</x:v>
      </x:c>
      <x:c r="J365" s="8" t="str">
        <x:v>official ranked money earners incl eligible overseas majors; not all entrants</x:v>
      </x:c>
    </x:row>
    <x:row r="366" ht="23" customHeight="1">
      <x:c r="A366" s="8" t="str">
        <x:v>JGTO</x:v>
      </x:c>
      <x:c r="B366" s="11" t="n">
        <x:v>2019</x:v>
      </x:c>
      <x:c r="C366" s="11" t="n">
        <x:v>101</x:v>
      </x:c>
      <x:c r="D366" s="8" t="str">
        <x:v>和田 章太郎</x:v>
      </x:c>
      <x:c r="E366" s="11" t="str">
        <x:v>JPY</x:v>
      </x:c>
      <x:c r="F366" s="13" t="n">
        <x:v>4655084</x:v>
      </x:c>
      <x:c r="G366" s="8" t="n">
        <x:v>15</x:v>
      </x:c>
      <x:c r="H366" s="8" t="str"/>
      <x:c r="I366" s="8" t="str">
        <x:v>https://www.jgto.org/stats/tour/money_ranking_all?year=2019&amp;page=3</x:v>
      </x:c>
      <x:c r="J366" s="8" t="str">
        <x:v>official ranked money earners incl eligible overseas majors; not all entrants</x:v>
      </x:c>
    </x:row>
    <x:row r="367" ht="23" customHeight="1">
      <x:c r="A367" s="8" t="str">
        <x:v>JGTO</x:v>
      </x:c>
      <x:c r="B367" s="11" t="n">
        <x:v>2019</x:v>
      </x:c>
      <x:c r="C367" s="11" t="n">
        <x:v>102</x:v>
      </x:c>
      <x:c r="D367" s="8" t="str">
        <x:v>小林 伸太郎</x:v>
      </x:c>
      <x:c r="E367" s="11" t="str">
        <x:v>JPY</x:v>
      </x:c>
      <x:c r="F367" s="13" t="n">
        <x:v>4640000</x:v>
      </x:c>
      <x:c r="G367" s="8" t="n">
        <x:v>2</x:v>
      </x:c>
      <x:c r="H367" s="8" t="str"/>
      <x:c r="I367" s="8" t="str">
        <x:v>https://www.jgto.org/stats/tour/money_ranking_all?year=2019&amp;page=3</x:v>
      </x:c>
      <x:c r="J367" s="8" t="str">
        <x:v>official ranked money earners incl eligible overseas majors; not all entrants</x:v>
      </x:c>
    </x:row>
    <x:row r="368" ht="23" customHeight="1">
      <x:c r="A368" s="8" t="str">
        <x:v>JGTO</x:v>
      </x:c>
      <x:c r="B368" s="11" t="n">
        <x:v>2019</x:v>
      </x:c>
      <x:c r="C368" s="11" t="n">
        <x:v>103</x:v>
      </x:c>
      <x:c r="D368" s="8" t="str">
        <x:v>Ｎ・ファン</x:v>
      </x:c>
      <x:c r="E368" s="11" t="str">
        <x:v>JPY</x:v>
      </x:c>
      <x:c r="F368" s="13" t="n">
        <x:v>4433183</x:v>
      </x:c>
      <x:c r="G368" s="8" t="n">
        <x:v>7</x:v>
      </x:c>
      <x:c r="H368" s="8" t="str"/>
      <x:c r="I368" s="8" t="str">
        <x:v>https://www.jgto.org/stats/tour/money_ranking_all?year=2019&amp;page=3</x:v>
      </x:c>
      <x:c r="J368" s="8" t="str">
        <x:v>official ranked money earners incl eligible overseas majors; not all entrants</x:v>
      </x:c>
    </x:row>
    <x:row r="369" ht="23" customHeight="1">
      <x:c r="A369" s="8" t="str">
        <x:v>JGTO</x:v>
      </x:c>
      <x:c r="B369" s="11" t="n">
        <x:v>2019</x:v>
      </x:c>
      <x:c r="C369" s="11" t="n">
        <x:v>104</x:v>
      </x:c>
      <x:c r="D369" s="8" t="str">
        <x:v>谷口 徹</x:v>
      </x:c>
      <x:c r="E369" s="11" t="str">
        <x:v>JPY</x:v>
      </x:c>
      <x:c r="F369" s="13" t="n">
        <x:v>4331759</x:v>
      </x:c>
      <x:c r="G369" s="8" t="n">
        <x:v>19</x:v>
      </x:c>
      <x:c r="H369" s="8" t="str"/>
      <x:c r="I369" s="8" t="str">
        <x:v>https://www.jgto.org/stats/tour/money_ranking_all?year=2019&amp;page=3</x:v>
      </x:c>
      <x:c r="J369" s="8" t="str">
        <x:v>official ranked money earners incl eligible overseas majors; not all entrants</x:v>
      </x:c>
    </x:row>
    <x:row r="370" ht="23" customHeight="1">
      <x:c r="A370" s="8" t="str">
        <x:v>JGTO</x:v>
      </x:c>
      <x:c r="B370" s="11" t="n">
        <x:v>2019</x:v>
      </x:c>
      <x:c r="C370" s="11" t="n">
        <x:v>105</x:v>
      </x:c>
      <x:c r="D370" s="8" t="str">
        <x:v>小木曽 喬</x:v>
      </x:c>
      <x:c r="E370" s="11" t="str">
        <x:v>JPY</x:v>
      </x:c>
      <x:c r="F370" s="13" t="n">
        <x:v>3925789</x:v>
      </x:c>
      <x:c r="G370" s="8" t="n">
        <x:v>16</x:v>
      </x:c>
      <x:c r="H370" s="8" t="str"/>
      <x:c r="I370" s="8" t="str">
        <x:v>https://www.jgto.org/stats/tour/money_ranking_all?year=2019&amp;page=3</x:v>
      </x:c>
      <x:c r="J370" s="8" t="str">
        <x:v>official ranked money earners incl eligible overseas majors; not all entrants</x:v>
      </x:c>
    </x:row>
    <x:row r="371" ht="23" customHeight="1">
      <x:c r="A371" s="8" t="str">
        <x:v>JGTO</x:v>
      </x:c>
      <x:c r="B371" s="11" t="n">
        <x:v>2019</x:v>
      </x:c>
      <x:c r="C371" s="11" t="n">
        <x:v>106</x:v>
      </x:c>
      <x:c r="D371" s="8" t="str">
        <x:v>Ａ・ブランド</x:v>
      </x:c>
      <x:c r="E371" s="11" t="str">
        <x:v>JPY</x:v>
      </x:c>
      <x:c r="F371" s="13" t="n">
        <x:v>3780333</x:v>
      </x:c>
      <x:c r="G371" s="8" t="n">
        <x:v>11</x:v>
      </x:c>
      <x:c r="H371" s="8" t="str"/>
      <x:c r="I371" s="8" t="str">
        <x:v>https://www.jgto.org/stats/tour/money_ranking_all?year=2019&amp;page=3</x:v>
      </x:c>
      <x:c r="J371" s="8" t="str">
        <x:v>official ranked money earners incl eligible overseas majors; not all entrants</x:v>
      </x:c>
    </x:row>
    <x:row r="372" ht="23" customHeight="1">
      <x:c r="A372" s="8" t="str">
        <x:v>JGTO</x:v>
      </x:c>
      <x:c r="B372" s="11" t="n">
        <x:v>2019</x:v>
      </x:c>
      <x:c r="C372" s="11" t="n">
        <x:v>107</x:v>
      </x:c>
      <x:c r="D372" s="8" t="str">
        <x:v>Ｄ・オー</x:v>
      </x:c>
      <x:c r="E372" s="11" t="str">
        <x:v>JPY</x:v>
      </x:c>
      <x:c r="F372" s="13" t="n">
        <x:v>3676600</x:v>
      </x:c>
      <x:c r="G372" s="8" t="n">
        <x:v>2</x:v>
      </x:c>
      <x:c r="H372" s="8" t="str"/>
      <x:c r="I372" s="8" t="str">
        <x:v>https://www.jgto.org/stats/tour/money_ranking_all?year=2019&amp;page=3</x:v>
      </x:c>
      <x:c r="J372" s="8" t="str">
        <x:v>official ranked money earners incl eligible overseas majors; not all entrants</x:v>
      </x:c>
    </x:row>
    <x:row r="373" ht="23" customHeight="1">
      <x:c r="A373" s="8" t="str">
        <x:v>JGTO</x:v>
      </x:c>
      <x:c r="B373" s="11" t="n">
        <x:v>2019</x:v>
      </x:c>
      <x:c r="C373" s="11" t="n">
        <x:v>108</x:v>
      </x:c>
      <x:c r="D373" s="8" t="str">
        <x:v>Ｐ・サクサンシン</x:v>
      </x:c>
      <x:c r="E373" s="11" t="str">
        <x:v>JPY</x:v>
      </x:c>
      <x:c r="F373" s="13" t="n">
        <x:v>3570074</x:v>
      </x:c>
      <x:c r="G373" s="8" t="n">
        <x:v>12</x:v>
      </x:c>
      <x:c r="H373" s="8" t="str"/>
      <x:c r="I373" s="8" t="str">
        <x:v>https://www.jgto.org/stats/tour/money_ranking_all?year=2019&amp;page=3</x:v>
      </x:c>
      <x:c r="J373" s="8" t="str">
        <x:v>official ranked money earners incl eligible overseas majors; not all entrants</x:v>
      </x:c>
    </x:row>
    <x:row r="374" ht="23" customHeight="1">
      <x:c r="A374" s="8" t="str">
        <x:v>JGTO</x:v>
      </x:c>
      <x:c r="B374" s="11" t="n">
        <x:v>2019</x:v>
      </x:c>
      <x:c r="C374" s="11" t="n">
        <x:v>109</x:v>
      </x:c>
      <x:c r="D374" s="8" t="str">
        <x:v>梅山 知宏</x:v>
      </x:c>
      <x:c r="E374" s="11" t="str">
        <x:v>JPY</x:v>
      </x:c>
      <x:c r="F374" s="13" t="n">
        <x:v>3467400</x:v>
      </x:c>
      <x:c r="G374" s="8" t="n">
        <x:v>14</x:v>
      </x:c>
      <x:c r="H374" s="8" t="str"/>
      <x:c r="I374" s="8" t="str">
        <x:v>https://www.jgto.org/stats/tour/money_ranking_all?year=2019&amp;page=3</x:v>
      </x:c>
      <x:c r="J374" s="8" t="str">
        <x:v>official ranked money earners incl eligible overseas majors; not all entrants</x:v>
      </x:c>
    </x:row>
    <x:row r="375" ht="23" customHeight="1">
      <x:c r="A375" s="8" t="str">
        <x:v>JGTO</x:v>
      </x:c>
      <x:c r="B375" s="11" t="n">
        <x:v>2019</x:v>
      </x:c>
      <x:c r="C375" s="11" t="n">
        <x:v>110</x:v>
      </x:c>
      <x:c r="D375" s="8" t="str">
        <x:v>Ｓ・Ｊ・パク</x:v>
      </x:c>
      <x:c r="E375" s="11" t="str">
        <x:v>JPY</x:v>
      </x:c>
      <x:c r="F375" s="13" t="n">
        <x:v>3151405</x:v>
      </x:c>
      <x:c r="G375" s="8" t="n">
        <x:v>12</x:v>
      </x:c>
      <x:c r="H375" s="8" t="str"/>
      <x:c r="I375" s="8" t="str">
        <x:v>https://www.jgto.org/stats/tour/money_ranking_all?year=2019&amp;page=3</x:v>
      </x:c>
      <x:c r="J375" s="8" t="str">
        <x:v>official ranked money earners incl eligible overseas majors; not all entrants</x:v>
      </x:c>
    </x:row>
    <x:row r="376" ht="23" customHeight="1">
      <x:c r="A376" s="8" t="str">
        <x:v>JGTO</x:v>
      </x:c>
      <x:c r="B376" s="11" t="n">
        <x:v>2019</x:v>
      </x:c>
      <x:c r="C376" s="11" t="n">
        <x:v>111</x:v>
      </x:c>
      <x:c r="D376" s="8" t="str">
        <x:v>すし 石垣</x:v>
      </x:c>
      <x:c r="E376" s="11" t="str">
        <x:v>JPY</x:v>
      </x:c>
      <x:c r="F376" s="13" t="n">
        <x:v>2897173</x:v>
      </x:c>
      <x:c r="G376" s="8" t="n">
        <x:v>11</x:v>
      </x:c>
      <x:c r="H376" s="8" t="str"/>
      <x:c r="I376" s="8" t="str">
        <x:v>https://www.jgto.org/stats/tour/money_ranking_all?year=2019&amp;page=3</x:v>
      </x:c>
      <x:c r="J376" s="8" t="str">
        <x:v>official ranked money earners incl eligible overseas majors; not all entrants</x:v>
      </x:c>
    </x:row>
    <x:row r="377" ht="23" customHeight="1">
      <x:c r="A377" s="8" t="str">
        <x:v>JGTO</x:v>
      </x:c>
      <x:c r="B377" s="11" t="n">
        <x:v>2019</x:v>
      </x:c>
      <x:c r="C377" s="11" t="n">
        <x:v>112</x:v>
      </x:c>
      <x:c r="D377" s="8" t="str">
        <x:v>大堀 裕次郎</x:v>
      </x:c>
      <x:c r="E377" s="11" t="str">
        <x:v>JPY</x:v>
      </x:c>
      <x:c r="F377" s="13" t="n">
        <x:v>2649375</x:v>
      </x:c>
      <x:c r="G377" s="8" t="n">
        <x:v>21</x:v>
      </x:c>
      <x:c r="H377" s="8" t="str"/>
      <x:c r="I377" s="8" t="str">
        <x:v>https://www.jgto.org/stats/tour/money_ranking_all?year=2019&amp;page=3</x:v>
      </x:c>
      <x:c r="J377" s="8" t="str">
        <x:v>official ranked money earners incl eligible overseas majors; not all entrants</x:v>
      </x:c>
    </x:row>
    <x:row r="378" ht="23" customHeight="1">
      <x:c r="A378" s="8" t="str">
        <x:v>JGTO</x:v>
      </x:c>
      <x:c r="B378" s="11" t="n">
        <x:v>2019</x:v>
      </x:c>
      <x:c r="C378" s="11" t="n">
        <x:v>113</x:v>
      </x:c>
      <x:c r="D378" s="8" t="str">
        <x:v>Ａ・ウォンワニ</x:v>
      </x:c>
      <x:c r="E378" s="11" t="str">
        <x:v>JPY</x:v>
      </x:c>
      <x:c r="F378" s="13" t="n">
        <x:v>2616071</x:v>
      </x:c>
      <x:c r="G378" s="8" t="n">
        <x:v>7</x:v>
      </x:c>
      <x:c r="H378" s="8" t="str"/>
      <x:c r="I378" s="8" t="str">
        <x:v>https://www.jgto.org/stats/tour/money_ranking_all?year=2019&amp;page=3</x:v>
      </x:c>
      <x:c r="J378" s="8" t="str">
        <x:v>official ranked money earners incl eligible overseas majors; not all entrants</x:v>
      </x:c>
    </x:row>
    <x:row r="379" ht="23" customHeight="1">
      <x:c r="A379" s="8" t="str">
        <x:v>JGTO</x:v>
      </x:c>
      <x:c r="B379" s="11" t="n">
        <x:v>2019</x:v>
      </x:c>
      <x:c r="C379" s="11" t="n">
        <x:v>114</x:v>
      </x:c>
      <x:c r="D379" s="8" t="str">
        <x:v>久保谷 健一</x:v>
      </x:c>
      <x:c r="E379" s="11" t="str">
        <x:v>JPY</x:v>
      </x:c>
      <x:c r="F379" s="13" t="n">
        <x:v>2532000</x:v>
      </x:c>
      <x:c r="G379" s="8" t="n">
        <x:v>21</x:v>
      </x:c>
      <x:c r="H379" s="8" t="str"/>
      <x:c r="I379" s="8" t="str">
        <x:v>https://www.jgto.org/stats/tour/money_ranking_all?year=2019&amp;page=3</x:v>
      </x:c>
      <x:c r="J379" s="8" t="str">
        <x:v>official ranked money earners incl eligible overseas majors; not all entrants</x:v>
      </x:c>
    </x:row>
    <x:row r="380" ht="23" customHeight="1">
      <x:c r="A380" s="8" t="str">
        <x:v>JGTO</x:v>
      </x:c>
      <x:c r="B380" s="11" t="n">
        <x:v>2019</x:v>
      </x:c>
      <x:c r="C380" s="11" t="n">
        <x:v>115</x:v>
      </x:c>
      <x:c r="D380" s="8" t="str">
        <x:v>鍋谷 太一</x:v>
      </x:c>
      <x:c r="E380" s="11" t="str">
        <x:v>JPY</x:v>
      </x:c>
      <x:c r="F380" s="13" t="n">
        <x:v>2405750</x:v>
      </x:c>
      <x:c r="G380" s="8" t="n">
        <x:v>7</x:v>
      </x:c>
      <x:c r="H380" s="8" t="str"/>
      <x:c r="I380" s="8" t="str">
        <x:v>https://www.jgto.org/stats/tour/money_ranking_all?year=2019&amp;page=3</x:v>
      </x:c>
      <x:c r="J380" s="8" t="str">
        <x:v>official ranked money earners incl eligible overseas majors; not all entrants</x:v>
      </x:c>
    </x:row>
    <x:row r="381" ht="23" customHeight="1">
      <x:c r="A381" s="8" t="str">
        <x:v>JGTO</x:v>
      </x:c>
      <x:c r="B381" s="11" t="n">
        <x:v>2019</x:v>
      </x:c>
      <x:c r="C381" s="11" t="n">
        <x:v>116</x:v>
      </x:c>
      <x:c r="D381" s="8" t="str">
        <x:v>矢野 東</x:v>
      </x:c>
      <x:c r="E381" s="11" t="str">
        <x:v>JPY</x:v>
      </x:c>
      <x:c r="F381" s="13" t="n">
        <x:v>2381091</x:v>
      </x:c>
      <x:c r="G381" s="8" t="n">
        <x:v>8</x:v>
      </x:c>
      <x:c r="H381" s="8" t="str"/>
      <x:c r="I381" s="8" t="str">
        <x:v>https://www.jgto.org/stats/tour/money_ranking_all?year=2019&amp;page=3</x:v>
      </x:c>
      <x:c r="J381" s="8" t="str">
        <x:v>official ranked money earners incl eligible overseas majors; not all entrants</x:v>
      </x:c>
    </x:row>
    <x:row r="382" ht="23" customHeight="1">
      <x:c r="A382" s="8" t="str">
        <x:v>JGTO</x:v>
      </x:c>
      <x:c r="B382" s="11" t="n">
        <x:v>2019</x:v>
      </x:c>
      <x:c r="C382" s="11" t="n">
        <x:v>117</x:v>
      </x:c>
      <x:c r="D382" s="8" t="str">
        <x:v>高柳 直人</x:v>
      </x:c>
      <x:c r="E382" s="11" t="str">
        <x:v>JPY</x:v>
      </x:c>
      <x:c r="F382" s="13" t="n">
        <x:v>2175220</x:v>
      </x:c>
      <x:c r="G382" s="8" t="n">
        <x:v>10</x:v>
      </x:c>
      <x:c r="H382" s="8" t="str"/>
      <x:c r="I382" s="8" t="str">
        <x:v>https://www.jgto.org/stats/tour/money_ranking_all?year=2019&amp;page=3</x:v>
      </x:c>
      <x:c r="J382" s="8" t="str">
        <x:v>official ranked money earners incl eligible overseas majors; not all entrants</x:v>
      </x:c>
    </x:row>
    <x:row r="383" ht="23" customHeight="1">
      <x:c r="A383" s="8" t="str">
        <x:v>JGTO</x:v>
      </x:c>
      <x:c r="B383" s="11" t="n">
        <x:v>2019</x:v>
      </x:c>
      <x:c r="C383" s="11" t="n">
        <x:v>118</x:v>
      </x:c>
      <x:c r="D383" s="8" t="str">
        <x:v>中島 徹</x:v>
      </x:c>
      <x:c r="E383" s="11" t="str">
        <x:v>JPY</x:v>
      </x:c>
      <x:c r="F383" s="13" t="n">
        <x:v>2043375</x:v>
      </x:c>
      <x:c r="G383" s="8" t="n">
        <x:v>9</x:v>
      </x:c>
      <x:c r="H383" s="8" t="str"/>
      <x:c r="I383" s="8" t="str">
        <x:v>https://www.jgto.org/stats/tour/money_ranking_all?year=2019&amp;page=3</x:v>
      </x:c>
      <x:c r="J383" s="8" t="str">
        <x:v>official ranked money earners incl eligible overseas majors; not all entrants</x:v>
      </x:c>
    </x:row>
    <x:row r="384" ht="23" customHeight="1">
      <x:c r="A384" s="8" t="str">
        <x:v>JGTO</x:v>
      </x:c>
      <x:c r="B384" s="11" t="n">
        <x:v>2019</x:v>
      </x:c>
      <x:c r="C384" s="11" t="n">
        <x:v>119</x:v>
      </x:c>
      <x:c r="D384" s="8" t="str">
        <x:v>高橋 賢</x:v>
      </x:c>
      <x:c r="E384" s="11" t="str">
        <x:v>JPY</x:v>
      </x:c>
      <x:c r="F384" s="13" t="n">
        <x:v>1927416</x:v>
      </x:c>
      <x:c r="G384" s="8" t="n">
        <x:v>9</x:v>
      </x:c>
      <x:c r="H384" s="8" t="str"/>
      <x:c r="I384" s="8" t="str">
        <x:v>https://www.jgto.org/stats/tour/money_ranking_all?year=2019&amp;page=3</x:v>
      </x:c>
      <x:c r="J384" s="8" t="str">
        <x:v>official ranked money earners incl eligible overseas majors; not all entrants</x:v>
      </x:c>
    </x:row>
    <x:row r="385" ht="23" customHeight="1">
      <x:c r="A385" s="8" t="str">
        <x:v>JGTO</x:v>
      </x:c>
      <x:c r="B385" s="11" t="n">
        <x:v>2019</x:v>
      </x:c>
      <x:c r="C385" s="11" t="n">
        <x:v>120</x:v>
      </x:c>
      <x:c r="D385" s="8" t="str">
        <x:v>Ｉ・Ｊ・ジャン</x:v>
      </x:c>
      <x:c r="E385" s="11" t="str">
        <x:v>JPY</x:v>
      </x:c>
      <x:c r="F385" s="13" t="n">
        <x:v>1905500</x:v>
      </x:c>
      <x:c r="G385" s="8" t="n">
        <x:v>11</x:v>
      </x:c>
      <x:c r="H385" s="8" t="str"/>
      <x:c r="I385" s="8" t="str">
        <x:v>https://www.jgto.org/stats/tour/money_ranking_all?year=2019&amp;page=3</x:v>
      </x:c>
      <x:c r="J385" s="8" t="str">
        <x:v>official ranked money earners incl eligible overseas majors; not all entrants</x:v>
      </x:c>
    </x:row>
    <x:row r="386" ht="23" customHeight="1">
      <x:c r="A386" s="8" t="str">
        <x:v>JGTO</x:v>
      </x:c>
      <x:c r="B386" s="11" t="n">
        <x:v>2019</x:v>
      </x:c>
      <x:c r="C386" s="11" t="n">
        <x:v>121</x:v>
      </x:c>
      <x:c r="D386" s="8" t="str">
        <x:v>田 宰翰</x:v>
      </x:c>
      <x:c r="E386" s="11" t="str">
        <x:v>JPY</x:v>
      </x:c>
      <x:c r="F386" s="13" t="n">
        <x:v>1877000</x:v>
      </x:c>
      <x:c r="G386" s="8" t="n">
        <x:v>10</x:v>
      </x:c>
      <x:c r="H386" s="8" t="str"/>
      <x:c r="I386" s="8" t="str">
        <x:v>https://www.jgto.org/stats/tour/money_ranking_all?year=2019&amp;page=3</x:v>
      </x:c>
      <x:c r="J386" s="8" t="str">
        <x:v>official ranked money earners incl eligible overseas majors; not all entrants</x:v>
      </x:c>
    </x:row>
    <x:row r="387" ht="23" customHeight="1">
      <x:c r="A387" s="8" t="str">
        <x:v>JGTO</x:v>
      </x:c>
      <x:c r="B387" s="11" t="n">
        <x:v>2019</x:v>
      </x:c>
      <x:c r="C387" s="11" t="n">
        <x:v>122</x:v>
      </x:c>
      <x:c r="D387" s="8" t="str">
        <x:v>大田和 桂介</x:v>
      </x:c>
      <x:c r="E387" s="11" t="str">
        <x:v>JPY</x:v>
      </x:c>
      <x:c r="F387" s="13" t="n">
        <x:v>1758500</x:v>
      </x:c>
      <x:c r="G387" s="8" t="n">
        <x:v>2</x:v>
      </x:c>
      <x:c r="H387" s="8" t="str"/>
      <x:c r="I387" s="8" t="str">
        <x:v>https://www.jgto.org/stats/tour/money_ranking_all?year=2019&amp;page=3</x:v>
      </x:c>
      <x:c r="J387" s="8" t="str">
        <x:v>official ranked money earners incl eligible overseas majors; not all entrants</x:v>
      </x:c>
    </x:row>
    <x:row r="388" ht="23" customHeight="1">
      <x:c r="A388" s="8" t="str">
        <x:v>JGTO</x:v>
      </x:c>
      <x:c r="B388" s="11" t="n">
        <x:v>2019</x:v>
      </x:c>
      <x:c r="C388" s="11" t="n">
        <x:v>123</x:v>
      </x:c>
      <x:c r="D388" s="8" t="str">
        <x:v>宮里 優作</x:v>
      </x:c>
      <x:c r="E388" s="11" t="str">
        <x:v>JPY</x:v>
      </x:c>
      <x:c r="F388" s="13" t="n">
        <x:v>1693523</x:v>
      </x:c>
      <x:c r="G388" s="8" t="n">
        <x:v>4</x:v>
      </x:c>
      <x:c r="H388" s="8" t="str"/>
      <x:c r="I388" s="8" t="str">
        <x:v>https://www.jgto.org/stats/tour/money_ranking_all?year=2019&amp;page=3</x:v>
      </x:c>
      <x:c r="J388" s="8" t="str">
        <x:v>official ranked money earners incl eligible overseas majors; not all entrants</x:v>
      </x:c>
    </x:row>
    <x:row r="389" ht="23" customHeight="1">
      <x:c r="A389" s="8" t="str">
        <x:v>JGTO</x:v>
      </x:c>
      <x:c r="B389" s="11" t="n">
        <x:v>2019</x:v>
      </x:c>
      <x:c r="C389" s="11"/>
      <x:c r="D389" s="8" t="str">
        <x:v>T124北村 晃一</x:v>
      </x:c>
      <x:c r="E389" s="11" t="str">
        <x:v>JPY</x:v>
      </x:c>
      <x:c r="F389" s="13" t="n">
        <x:v>1658571</x:v>
      </x:c>
      <x:c r="G389" s="8" t="n">
        <x:v>1</x:v>
      </x:c>
      <x:c r="H389" s="8" t="str"/>
      <x:c r="I389" s="8" t="str">
        <x:v>https://www.jgto.org/stats/tour/money_ranking_all?year=2019&amp;page=3</x:v>
      </x:c>
      <x:c r="J389" s="8" t="str">
        <x:v>official ranked money earners incl eligible overseas majors; not all entrants</x:v>
      </x:c>
    </x:row>
    <x:row r="390" ht="23" customHeight="1">
      <x:c r="A390" s="8" t="str">
        <x:v>JGTO</x:v>
      </x:c>
      <x:c r="B390" s="11" t="n">
        <x:v>2019</x:v>
      </x:c>
      <x:c r="C390" s="11"/>
      <x:c r="D390" s="8" t="str">
        <x:v>T124北川 祐生</x:v>
      </x:c>
      <x:c r="E390" s="11" t="str">
        <x:v>JPY</x:v>
      </x:c>
      <x:c r="F390" s="13" t="n">
        <x:v>1658571</x:v>
      </x:c>
      <x:c r="G390" s="8" t="n">
        <x:v>2</x:v>
      </x:c>
      <x:c r="H390" s="8" t="str"/>
      <x:c r="I390" s="8" t="str">
        <x:v>https://www.jgto.org/stats/tour/money_ranking_all?year=2019&amp;page=3</x:v>
      </x:c>
      <x:c r="J390" s="8" t="str">
        <x:v>official ranked money earners incl eligible overseas majors; not all entrants</x:v>
      </x:c>
    </x:row>
    <x:row r="391" ht="23" customHeight="1">
      <x:c r="A391" s="8" t="str">
        <x:v>JGTO</x:v>
      </x:c>
      <x:c r="B391" s="11" t="n">
        <x:v>2019</x:v>
      </x:c>
      <x:c r="C391" s="11" t="n">
        <x:v>126</x:v>
      </x:c>
      <x:c r="D391" s="8" t="str">
        <x:v>安本 大祐</x:v>
      </x:c>
      <x:c r="E391" s="11" t="str">
        <x:v>JPY</x:v>
      </x:c>
      <x:c r="F391" s="13" t="n">
        <x:v>1640500</x:v>
      </x:c>
      <x:c r="G391" s="8" t="n">
        <x:v>7</x:v>
      </x:c>
      <x:c r="H391" s="8" t="str"/>
      <x:c r="I391" s="8" t="str">
        <x:v>https://www.jgto.org/stats/tour/money_ranking_all?year=2019&amp;page=3</x:v>
      </x:c>
      <x:c r="J391" s="8" t="str">
        <x:v>official ranked money earners incl eligible overseas majors; not all entrants</x:v>
      </x:c>
    </x:row>
    <x:row r="392" ht="23" customHeight="1">
      <x:c r="A392" s="8" t="str">
        <x:v>JGTO</x:v>
      </x:c>
      <x:c r="B392" s="11" t="n">
        <x:v>2019</x:v>
      </x:c>
      <x:c r="C392" s="11" t="n">
        <x:v>127</x:v>
      </x:c>
      <x:c r="D392" s="8" t="str">
        <x:v>山下 和宏</x:v>
      </x:c>
      <x:c r="E392" s="11" t="str">
        <x:v>JPY</x:v>
      </x:c>
      <x:c r="F392" s="13" t="n">
        <x:v>1638359</x:v>
      </x:c>
      <x:c r="G392" s="8" t="n">
        <x:v>11</x:v>
      </x:c>
      <x:c r="H392" s="8" t="str"/>
      <x:c r="I392" s="8" t="str">
        <x:v>https://www.jgto.org/stats/tour/money_ranking_all?year=2019&amp;page=3</x:v>
      </x:c>
      <x:c r="J392" s="8" t="str">
        <x:v>official ranked money earners incl eligible overseas majors; not all entrants</x:v>
      </x:c>
    </x:row>
    <x:row r="393" ht="23" customHeight="1">
      <x:c r="A393" s="8" t="str">
        <x:v>JGTO</x:v>
      </x:c>
      <x:c r="B393" s="11" t="n">
        <x:v>2019</x:v>
      </x:c>
      <x:c r="C393" s="11" t="n">
        <x:v>128</x:v>
      </x:c>
      <x:c r="D393" s="8" t="str">
        <x:v>谷原 秀人</x:v>
      </x:c>
      <x:c r="E393" s="11" t="str">
        <x:v>JPY</x:v>
      </x:c>
      <x:c r="F393" s="13" t="n">
        <x:v>1600000</x:v>
      </x:c>
      <x:c r="G393" s="8" t="n">
        <x:v>3</x:v>
      </x:c>
      <x:c r="H393" s="8" t="str"/>
      <x:c r="I393" s="8" t="str">
        <x:v>https://www.jgto.org/stats/tour/money_ranking_all?year=2019&amp;page=3</x:v>
      </x:c>
      <x:c r="J393" s="8" t="str">
        <x:v>official ranked money earners incl eligible overseas majors; not all entrants</x:v>
      </x:c>
    </x:row>
    <x:row r="394" ht="23" customHeight="1">
      <x:c r="A394" s="8" t="str">
        <x:v>JGTO</x:v>
      </x:c>
      <x:c r="B394" s="11" t="n">
        <x:v>2019</x:v>
      </x:c>
      <x:c r="C394" s="11" t="n">
        <x:v>129</x:v>
      </x:c>
      <x:c r="D394" s="8" t="str">
        <x:v>李 泰熙</x:v>
      </x:c>
      <x:c r="E394" s="11" t="str">
        <x:v>JPY</x:v>
      </x:c>
      <x:c r="F394" s="13" t="n">
        <x:v>1495609</x:v>
      </x:c>
      <x:c r="G394" s="8" t="n">
        <x:v>3</x:v>
      </x:c>
      <x:c r="H394" s="8" t="str"/>
      <x:c r="I394" s="8" t="str">
        <x:v>https://www.jgto.org/stats/tour/money_ranking_all?year=2019&amp;page=3</x:v>
      </x:c>
      <x:c r="J394" s="8" t="str">
        <x:v>official ranked money earners incl eligible overseas majors; not all entrants</x:v>
      </x:c>
    </x:row>
    <x:row r="395" ht="23" customHeight="1">
      <x:c r="A395" s="8" t="str">
        <x:v>JGTO</x:v>
      </x:c>
      <x:c r="B395" s="11" t="n">
        <x:v>2019</x:v>
      </x:c>
      <x:c r="C395" s="11" t="n">
        <x:v>130</x:v>
      </x:c>
      <x:c r="D395" s="8" t="str">
        <x:v>徐 曜燮</x:v>
      </x:c>
      <x:c r="E395" s="11" t="str">
        <x:v>JPY</x:v>
      </x:c>
      <x:c r="F395" s="13" t="n">
        <x:v>1480220</x:v>
      </x:c>
      <x:c r="G395" s="8" t="n">
        <x:v>4</x:v>
      </x:c>
      <x:c r="H395" s="8" t="str"/>
      <x:c r="I395" s="8" t="str">
        <x:v>https://www.jgto.org/stats/tour/money_ranking_all?year=2019&amp;page=3</x:v>
      </x:c>
      <x:c r="J395" s="8" t="str">
        <x:v>official ranked money earners incl eligible overseas majors; not all entrants</x:v>
      </x:c>
    </x:row>
    <x:row r="396" ht="23" customHeight="1">
      <x:c r="A396" s="8" t="str">
        <x:v>JGTO</x:v>
      </x:c>
      <x:c r="B396" s="11" t="n">
        <x:v>2019</x:v>
      </x:c>
      <x:c r="C396" s="11" t="n">
        <x:v>131</x:v>
      </x:c>
      <x:c r="D396" s="8" t="str">
        <x:v>関藤 直熙</x:v>
      </x:c>
      <x:c r="E396" s="11" t="str">
        <x:v>JPY</x:v>
      </x:c>
      <x:c r="F396" s="13" t="n">
        <x:v>1393125</x:v>
      </x:c>
      <x:c r="G396" s="8" t="n">
        <x:v>3</x:v>
      </x:c>
      <x:c r="H396" s="8" t="str"/>
      <x:c r="I396" s="8" t="str">
        <x:v>https://www.jgto.org/stats/tour/money_ranking_all?year=2019&amp;page=3</x:v>
      </x:c>
      <x:c r="J396" s="8" t="str">
        <x:v>official ranked money earners incl eligible overseas majors; not all entrants</x:v>
      </x:c>
    </x:row>
    <x:row r="397" ht="23" customHeight="1">
      <x:c r="A397" s="8" t="str">
        <x:v>JGTO</x:v>
      </x:c>
      <x:c r="B397" s="11" t="n">
        <x:v>2019</x:v>
      </x:c>
      <x:c r="C397" s="11" t="n">
        <x:v>132</x:v>
      </x:c>
      <x:c r="D397" s="8" t="str">
        <x:v>金 禹玄</x:v>
      </x:c>
      <x:c r="E397" s="11" t="str">
        <x:v>JPY</x:v>
      </x:c>
      <x:c r="F397" s="13" t="n">
        <x:v>1214117</x:v>
      </x:c>
      <x:c r="G397" s="8" t="n">
        <x:v>1</x:v>
      </x:c>
      <x:c r="H397" s="8" t="str"/>
      <x:c r="I397" s="8" t="str">
        <x:v>https://www.jgto.org/stats/tour/money_ranking_all?year=2019&amp;page=3</x:v>
      </x:c>
      <x:c r="J397" s="8" t="str">
        <x:v>official ranked money earners incl eligible overseas majors; not all entrants</x:v>
      </x:c>
    </x:row>
    <x:row r="398" ht="23" customHeight="1">
      <x:c r="A398" s="8" t="str">
        <x:v>JGTO</x:v>
      </x:c>
      <x:c r="B398" s="11" t="n">
        <x:v>2019</x:v>
      </x:c>
      <x:c r="C398" s="11" t="n">
        <x:v>133</x:v>
      </x:c>
      <x:c r="D398" s="8" t="str">
        <x:v>宮里 聖志</x:v>
      </x:c>
      <x:c r="E398" s="11" t="str">
        <x:v>JPY</x:v>
      </x:c>
      <x:c r="F398" s="13" t="n">
        <x:v>1199500</x:v>
      </x:c>
      <x:c r="G398" s="8" t="n">
        <x:v>4</x:v>
      </x:c>
      <x:c r="H398" s="8" t="str"/>
      <x:c r="I398" s="8" t="str">
        <x:v>https://www.jgto.org/stats/tour/money_ranking_all?year=2019&amp;page=3</x:v>
      </x:c>
      <x:c r="J398" s="8" t="str">
        <x:v>official ranked money earners incl eligible overseas majors; not all entrants</x:v>
      </x:c>
    </x:row>
    <x:row r="399" ht="23" customHeight="1">
      <x:c r="A399" s="8" t="str">
        <x:v>JGTO</x:v>
      </x:c>
      <x:c r="B399" s="11" t="n">
        <x:v>2019</x:v>
      </x:c>
      <x:c r="C399" s="11" t="n">
        <x:v>134</x:v>
      </x:c>
      <x:c r="D399" s="8" t="str">
        <x:v>富村 真治</x:v>
      </x:c>
      <x:c r="E399" s="11" t="str">
        <x:v>JPY</x:v>
      </x:c>
      <x:c r="F399" s="13" t="n">
        <x:v>1196550</x:v>
      </x:c>
      <x:c r="G399" s="8" t="n">
        <x:v>11</x:v>
      </x:c>
      <x:c r="H399" s="8" t="str"/>
      <x:c r="I399" s="8" t="str">
        <x:v>https://www.jgto.org/stats/tour/money_ranking_all?year=2019&amp;page=3</x:v>
      </x:c>
      <x:c r="J399" s="8" t="str">
        <x:v>official ranked money earners incl eligible overseas majors; not all entrants</x:v>
      </x:c>
    </x:row>
    <x:row r="400" ht="23" customHeight="1">
      <x:c r="A400" s="8" t="str">
        <x:v>JGTO</x:v>
      </x:c>
      <x:c r="B400" s="11" t="n">
        <x:v>2019</x:v>
      </x:c>
      <x:c r="C400" s="11" t="n">
        <x:v>135</x:v>
      </x:c>
      <x:c r="D400" s="8" t="str">
        <x:v>Ｄ・ケマー</x:v>
      </x:c>
      <x:c r="E400" s="11" t="str">
        <x:v>JPY</x:v>
      </x:c>
      <x:c r="F400" s="13" t="n">
        <x:v>1031625</x:v>
      </x:c>
      <x:c r="G400" s="8" t="n">
        <x:v>8</x:v>
      </x:c>
      <x:c r="H400" s="8" t="str"/>
      <x:c r="I400" s="8" t="str">
        <x:v>https://www.jgto.org/stats/tour/money_ranking_all?year=2019&amp;page=3</x:v>
      </x:c>
      <x:c r="J400" s="8" t="str">
        <x:v>official ranked money earners incl eligible overseas majors; not all entrants</x:v>
      </x:c>
    </x:row>
    <x:row r="401" ht="23" customHeight="1">
      <x:c r="A401" s="8" t="str">
        <x:v>JGTO</x:v>
      </x:c>
      <x:c r="B401" s="11" t="n">
        <x:v>2019</x:v>
      </x:c>
      <x:c r="C401" s="11" t="n">
        <x:v>136</x:v>
      </x:c>
      <x:c r="D401" s="8" t="str">
        <x:v>坂本 雄介</x:v>
      </x:c>
      <x:c r="E401" s="11" t="str">
        <x:v>JPY</x:v>
      </x:c>
      <x:c r="F401" s="13" t="n">
        <x:v>1008000</x:v>
      </x:c>
      <x:c r="G401" s="8" t="n">
        <x:v>2</x:v>
      </x:c>
      <x:c r="H401" s="8" t="str"/>
      <x:c r="I401" s="8" t="str">
        <x:v>https://www.jgto.org/stats/tour/money_ranking_all?year=2019&amp;page=3</x:v>
      </x:c>
      <x:c r="J401" s="8" t="str">
        <x:v>official ranked money earners incl eligible overseas majors; not all entrants</x:v>
      </x:c>
    </x:row>
    <x:row r="402" ht="23" customHeight="1">
      <x:c r="A402" s="8" t="str">
        <x:v>JGTO</x:v>
      </x:c>
      <x:c r="B402" s="11" t="n">
        <x:v>2019</x:v>
      </x:c>
      <x:c r="C402" s="11" t="n">
        <x:v>137</x:v>
      </x:c>
      <x:c r="D402" s="8" t="str">
        <x:v>三重野 里斗</x:v>
      </x:c>
      <x:c r="E402" s="11" t="str">
        <x:v>JPY</x:v>
      </x:c>
      <x:c r="F402" s="13" t="n">
        <x:v>987666</x:v>
      </x:c>
      <x:c r="G402" s="8" t="n">
        <x:v>7</x:v>
      </x:c>
      <x:c r="H402" s="8" t="str"/>
      <x:c r="I402" s="8" t="str">
        <x:v>https://www.jgto.org/stats/tour/money_ranking_all?year=2019&amp;page=3</x:v>
      </x:c>
      <x:c r="J402" s="8" t="str">
        <x:v>official ranked money earners incl eligible overseas majors; not all entrants</x:v>
      </x:c>
    </x:row>
    <x:row r="403" ht="23" customHeight="1">
      <x:c r="A403" s="8" t="str">
        <x:v>JGTO</x:v>
      </x:c>
      <x:c r="B403" s="11" t="n">
        <x:v>2019</x:v>
      </x:c>
      <x:c r="C403" s="11" t="n">
        <x:v>138</x:v>
      </x:c>
      <x:c r="D403" s="8" t="str">
        <x:v>古田 幸希</x:v>
      </x:c>
      <x:c r="E403" s="11" t="str">
        <x:v>JPY</x:v>
      </x:c>
      <x:c r="F403" s="13" t="n">
        <x:v>977800</x:v>
      </x:c>
      <x:c r="G403" s="8" t="n">
        <x:v>3</x:v>
      </x:c>
      <x:c r="H403" s="8" t="str"/>
      <x:c r="I403" s="8" t="str">
        <x:v>https://www.jgto.org/stats/tour/money_ranking_all?year=2019&amp;page=3</x:v>
      </x:c>
      <x:c r="J403" s="8" t="str">
        <x:v>official ranked money earners incl eligible overseas majors; not all entrants</x:v>
      </x:c>
    </x:row>
    <x:row r="404" ht="23" customHeight="1">
      <x:c r="A404" s="8" t="str">
        <x:v>JGTO</x:v>
      </x:c>
      <x:c r="B404" s="11" t="n">
        <x:v>2019</x:v>
      </x:c>
      <x:c r="C404" s="11" t="n">
        <x:v>139</x:v>
      </x:c>
      <x:c r="D404" s="8" t="str">
        <x:v>松村 道央</x:v>
      </x:c>
      <x:c r="E404" s="11" t="str">
        <x:v>JPY</x:v>
      </x:c>
      <x:c r="F404" s="13" t="n">
        <x:v>976750</x:v>
      </x:c>
      <x:c r="G404" s="8" t="n">
        <x:v>5</x:v>
      </x:c>
      <x:c r="H404" s="8" t="str"/>
      <x:c r="I404" s="8" t="str">
        <x:v>https://www.jgto.org/stats/tour/money_ranking_all?year=2019&amp;page=3</x:v>
      </x:c>
      <x:c r="J404" s="8" t="str">
        <x:v>official ranked money earners incl eligible overseas majors; not all entrants</x:v>
      </x:c>
    </x:row>
    <x:row r="405" ht="23" customHeight="1">
      <x:c r="A405" s="8" t="str">
        <x:v>JGTO</x:v>
      </x:c>
      <x:c r="B405" s="11" t="n">
        <x:v>2019</x:v>
      </x:c>
      <x:c r="C405" s="11" t="n">
        <x:v>140</x:v>
      </x:c>
      <x:c r="D405" s="8" t="str">
        <x:v>崔 ミン哲</x:v>
      </x:c>
      <x:c r="E405" s="11" t="str">
        <x:v>JPY</x:v>
      </x:c>
      <x:c r="F405" s="13" t="n">
        <x:v>966000</x:v>
      </x:c>
      <x:c r="G405" s="8" t="n">
        <x:v>4</x:v>
      </x:c>
      <x:c r="H405" s="8" t="str"/>
      <x:c r="I405" s="8" t="str">
        <x:v>https://www.jgto.org/stats/tour/money_ranking_all?year=2019&amp;page=3</x:v>
      </x:c>
      <x:c r="J405" s="8" t="str">
        <x:v>official ranked money earners incl eligible overseas majors; not all entrants</x:v>
      </x:c>
    </x:row>
    <x:row r="406" ht="23" customHeight="1">
      <x:c r="A406" s="8" t="str">
        <x:v>JGTO</x:v>
      </x:c>
      <x:c r="B406" s="11" t="n">
        <x:v>2019</x:v>
      </x:c>
      <x:c r="C406" s="11" t="n">
        <x:v>141</x:v>
      </x:c>
      <x:c r="D406" s="8" t="str">
        <x:v>Ｂ・スナイダー</x:v>
      </x:c>
      <x:c r="E406" s="11" t="str">
        <x:v>JPY</x:v>
      </x:c>
      <x:c r="F406" s="13" t="n">
        <x:v>956250</x:v>
      </x:c>
      <x:c r="G406" s="8" t="n">
        <x:v>2</x:v>
      </x:c>
      <x:c r="H406" s="8" t="str"/>
      <x:c r="I406" s="8" t="str">
        <x:v>https://www.jgto.org/stats/tour/money_ranking_all?year=2019&amp;page=3</x:v>
      </x:c>
      <x:c r="J406" s="8" t="str">
        <x:v>official ranked money earners incl eligible overseas majors; not all entrants</x:v>
      </x:c>
    </x:row>
    <x:row r="407" ht="23" customHeight="1">
      <x:c r="A407" s="8" t="str">
        <x:v>JGTO</x:v>
      </x:c>
      <x:c r="B407" s="11" t="n">
        <x:v>2019</x:v>
      </x:c>
      <x:c r="C407" s="11"/>
      <x:c r="D407" s="8" t="str">
        <x:v>T142岸本 翔太</x:v>
      </x:c>
      <x:c r="E407" s="11" t="str">
        <x:v>JPY</x:v>
      </x:c>
      <x:c r="F407" s="13" t="n">
        <x:v>945000</x:v>
      </x:c>
      <x:c r="G407" s="8" t="n">
        <x:v>1</x:v>
      </x:c>
      <x:c r="H407" s="8" t="str"/>
      <x:c r="I407" s="8" t="str">
        <x:v>https://www.jgto.org/stats/tour/money_ranking_all?year=2019&amp;page=3</x:v>
      </x:c>
      <x:c r="J407" s="8" t="str">
        <x:v>official ranked money earners incl eligible overseas majors; not all entrants</x:v>
      </x:c>
    </x:row>
    <x:row r="408" ht="23" customHeight="1">
      <x:c r="A408" s="8" t="str">
        <x:v>JGTO</x:v>
      </x:c>
      <x:c r="B408" s="11" t="n">
        <x:v>2019</x:v>
      </x:c>
      <x:c r="C408" s="11"/>
      <x:c r="D408" s="8" t="str">
        <x:v>T142中井 賢人</x:v>
      </x:c>
      <x:c r="E408" s="11" t="str">
        <x:v>JPY</x:v>
      </x:c>
      <x:c r="F408" s="13" t="n">
        <x:v>945000</x:v>
      </x:c>
      <x:c r="G408" s="8" t="n">
        <x:v>1</x:v>
      </x:c>
      <x:c r="H408" s="8" t="str"/>
      <x:c r="I408" s="8" t="str">
        <x:v>https://www.jgto.org/stats/tour/money_ranking_all?year=2019&amp;page=3</x:v>
      </x:c>
      <x:c r="J408" s="8" t="str">
        <x:v>official ranked money earners incl eligible overseas majors; not all entrants</x:v>
      </x:c>
    </x:row>
    <x:row r="409" ht="23" customHeight="1">
      <x:c r="A409" s="8" t="str">
        <x:v>JGTO</x:v>
      </x:c>
      <x:c r="B409" s="11" t="n">
        <x:v>2019</x:v>
      </x:c>
      <x:c r="C409" s="11" t="n">
        <x:v>144</x:v>
      </x:c>
      <x:c r="D409" s="8" t="str">
        <x:v>高田 聖斗</x:v>
      </x:c>
      <x:c r="E409" s="11" t="str">
        <x:v>JPY</x:v>
      </x:c>
      <x:c r="F409" s="13" t="n">
        <x:v>928000</x:v>
      </x:c>
      <x:c r="G409" s="8" t="n">
        <x:v>2</x:v>
      </x:c>
      <x:c r="H409" s="8" t="str"/>
      <x:c r="I409" s="8" t="str">
        <x:v>https://www.jgto.org/stats/tour/money_ranking_all?year=2019&amp;page=3</x:v>
      </x:c>
      <x:c r="J409" s="8" t="str">
        <x:v>official ranked money earners incl eligible overseas majors; not all entrants</x:v>
      </x:c>
    </x:row>
    <x:row r="410" ht="23" customHeight="1">
      <x:c r="A410" s="8" t="str">
        <x:v>JGTO</x:v>
      </x:c>
      <x:c r="B410" s="11" t="n">
        <x:v>2019</x:v>
      </x:c>
      <x:c r="C410" s="11" t="n">
        <x:v>145</x:v>
      </x:c>
      <x:c r="D410" s="8" t="str">
        <x:v>西村 匡史</x:v>
      </x:c>
      <x:c r="E410" s="11" t="str">
        <x:v>JPY</x:v>
      </x:c>
      <x:c r="F410" s="13" t="n">
        <x:v>906703</x:v>
      </x:c>
      <x:c r="G410" s="8" t="n">
        <x:v>9</x:v>
      </x:c>
      <x:c r="H410" s="8" t="str"/>
      <x:c r="I410" s="8" t="str">
        <x:v>https://www.jgto.org/stats/tour/money_ranking_all?year=2019&amp;page=3</x:v>
      </x:c>
      <x:c r="J410" s="8" t="str">
        <x:v>official ranked money earners incl eligible overseas majors; not all entrants</x:v>
      </x:c>
    </x:row>
    <x:row r="411" ht="23" customHeight="1">
      <x:c r="A411" s="8" t="str">
        <x:v>JGTO</x:v>
      </x:c>
      <x:c r="B411" s="11" t="n">
        <x:v>2019</x:v>
      </x:c>
      <x:c r="C411" s="11" t="n">
        <x:v>146</x:v>
      </x:c>
      <x:c r="D411" s="8" t="str">
        <x:v>藤島 征次</x:v>
      </x:c>
      <x:c r="E411" s="11" t="str">
        <x:v>JPY</x:v>
      </x:c>
      <x:c r="F411" s="13" t="n">
        <x:v>905000</x:v>
      </x:c>
      <x:c r="G411" s="8" t="n">
        <x:v>1</x:v>
      </x:c>
      <x:c r="H411" s="8" t="str"/>
      <x:c r="I411" s="8" t="str">
        <x:v>https://www.jgto.org/stats/tour/money_ranking_all?year=2019&amp;page=3</x:v>
      </x:c>
      <x:c r="J411" s="8" t="str">
        <x:v>official ranked money earners incl eligible overseas majors; not all entrants</x:v>
      </x:c>
    </x:row>
    <x:row r="412" ht="23" customHeight="1">
      <x:c r="A412" s="8" t="str">
        <x:v>JGTO</x:v>
      </x:c>
      <x:c r="B412" s="11" t="n">
        <x:v>2019</x:v>
      </x:c>
      <x:c r="C412" s="11" t="n">
        <x:v>147</x:v>
      </x:c>
      <x:c r="D412" s="8" t="str">
        <x:v>寺岡 颯太</x:v>
      </x:c>
      <x:c r="E412" s="11" t="str">
        <x:v>JPY</x:v>
      </x:c>
      <x:c r="F412" s="13" t="n">
        <x:v>829500</x:v>
      </x:c>
      <x:c r="G412" s="8" t="n">
        <x:v>1</x:v>
      </x:c>
      <x:c r="H412" s="8" t="str"/>
      <x:c r="I412" s="8" t="str">
        <x:v>https://www.jgto.org/stats/tour/money_ranking_all?year=2019&amp;page=3</x:v>
      </x:c>
      <x:c r="J412" s="8" t="str">
        <x:v>official ranked money earners incl eligible overseas majors; not all entrants</x:v>
      </x:c>
    </x:row>
    <x:row r="413" ht="23" customHeight="1">
      <x:c r="A413" s="8" t="str">
        <x:v>JGTO</x:v>
      </x:c>
      <x:c r="B413" s="11" t="n">
        <x:v>2019</x:v>
      </x:c>
      <x:c r="C413" s="11" t="n">
        <x:v>148</x:v>
      </x:c>
      <x:c r="D413" s="8" t="str">
        <x:v>平塚 哲二</x:v>
      </x:c>
      <x:c r="E413" s="11" t="str">
        <x:v>JPY</x:v>
      </x:c>
      <x:c r="F413" s="13" t="n">
        <x:v>808083</x:v>
      </x:c>
      <x:c r="G413" s="8" t="n">
        <x:v>2</x:v>
      </x:c>
      <x:c r="H413" s="8" t="str"/>
      <x:c r="I413" s="8" t="str">
        <x:v>https://www.jgto.org/stats/tour/money_ranking_all?year=2019&amp;page=3</x:v>
      </x:c>
      <x:c r="J413" s="8" t="str">
        <x:v>official ranked money earners incl eligible overseas majors; not all entrants</x:v>
      </x:c>
    </x:row>
    <x:row r="414" ht="23" customHeight="1">
      <x:c r="A414" s="8" t="str">
        <x:v>JGTO</x:v>
      </x:c>
      <x:c r="B414" s="11" t="n">
        <x:v>2019</x:v>
      </x:c>
      <x:c r="C414" s="11" t="n">
        <x:v>149</x:v>
      </x:c>
      <x:c r="D414" s="8" t="str">
        <x:v>成松 亮介</x:v>
      </x:c>
      <x:c r="E414" s="11" t="str">
        <x:v>JPY</x:v>
      </x:c>
      <x:c r="F414" s="13" t="n">
        <x:v>800000</x:v>
      </x:c>
      <x:c r="G414" s="8" t="n">
        <x:v>2</x:v>
      </x:c>
      <x:c r="H414" s="8" t="str"/>
      <x:c r="I414" s="8" t="str">
        <x:v>https://www.jgto.org/stats/tour/money_ranking_all?year=2019&amp;page=3</x:v>
      </x:c>
      <x:c r="J414" s="8" t="str">
        <x:v>official ranked money earners incl eligible overseas majors; not all entrants</x:v>
      </x:c>
    </x:row>
    <x:row r="415" ht="23" customHeight="1">
      <x:c r="A415" s="8" t="str">
        <x:v>JGTO</x:v>
      </x:c>
      <x:c r="B415" s="11" t="n">
        <x:v>2019</x:v>
      </x:c>
      <x:c r="C415" s="11" t="n">
        <x:v>150</x:v>
      </x:c>
      <x:c r="D415" s="8" t="str">
        <x:v>宮瀬 博文</x:v>
      </x:c>
      <x:c r="E415" s="11" t="str">
        <x:v>JPY</x:v>
      </x:c>
      <x:c r="F415" s="13" t="n">
        <x:v>772650</x:v>
      </x:c>
      <x:c r="G415" s="8" t="n">
        <x:v>3</x:v>
      </x:c>
      <x:c r="H415" s="8" t="str"/>
      <x:c r="I415" s="8" t="str">
        <x:v>https://www.jgto.org/stats/tour/money_ranking_all?year=2019&amp;page=3</x:v>
      </x:c>
      <x:c r="J415" s="8" t="str">
        <x:v>official ranked money earners incl eligible overseas majors; not all entrants</x:v>
      </x:c>
    </x:row>
    <x:row r="416" ht="23" customHeight="1">
      <x:c r="A416" s="8" t="str">
        <x:v>JGTO</x:v>
      </x:c>
      <x:c r="B416" s="11" t="n">
        <x:v>2019</x:v>
      </x:c>
      <x:c r="C416" s="11" t="n">
        <x:v>151</x:v>
      </x:c>
      <x:c r="D416" s="8" t="str">
        <x:v>小池 一平</x:v>
      </x:c>
      <x:c r="E416" s="11" t="str">
        <x:v>JPY</x:v>
      </x:c>
      <x:c r="F416" s="13" t="n">
        <x:v>763614</x:v>
      </x:c>
      <x:c r="G416" s="8" t="n">
        <x:v>3</x:v>
      </x:c>
      <x:c r="H416" s="8" t="str"/>
      <x:c r="I416" s="8" t="str">
        <x:v>https://www.jgto.org/stats/tour/money_ranking_all?year=2019&amp;page=4</x:v>
      </x:c>
      <x:c r="J416" s="8" t="str">
        <x:v>official ranked money earners incl eligible overseas majors; not all entrants</x:v>
      </x:c>
    </x:row>
    <x:row r="417" ht="23" customHeight="1">
      <x:c r="A417" s="8" t="str">
        <x:v>JGTO</x:v>
      </x:c>
      <x:c r="B417" s="11" t="n">
        <x:v>2019</x:v>
      </x:c>
      <x:c r="C417" s="11" t="n">
        <x:v>152</x:v>
      </x:c>
      <x:c r="D417" s="8" t="str">
        <x:v>久志岡 俊海</x:v>
      </x:c>
      <x:c r="E417" s="11" t="str">
        <x:v>JPY</x:v>
      </x:c>
      <x:c r="F417" s="13" t="n">
        <x:v>705000</x:v>
      </x:c>
      <x:c r="G417" s="8" t="n">
        <x:v>2</x:v>
      </x:c>
      <x:c r="H417" s="8" t="str"/>
      <x:c r="I417" s="8" t="str">
        <x:v>https://www.jgto.org/stats/tour/money_ranking_all?year=2019&amp;page=4</x:v>
      </x:c>
      <x:c r="J417" s="8" t="str">
        <x:v>official ranked money earners incl eligible overseas majors; not all entrants</x:v>
      </x:c>
    </x:row>
    <x:row r="418" ht="23" customHeight="1">
      <x:c r="A418" s="8" t="str">
        <x:v>JGTO</x:v>
      </x:c>
      <x:c r="B418" s="11" t="n">
        <x:v>2019</x:v>
      </x:c>
      <x:c r="C418" s="11" t="n">
        <x:v>153</x:v>
      </x:c>
      <x:c r="D418" s="8" t="str">
        <x:v>三木 龍馬</x:v>
      </x:c>
      <x:c r="E418" s="11" t="str">
        <x:v>JPY</x:v>
      </x:c>
      <x:c r="F418" s="13" t="n">
        <x:v>692900</x:v>
      </x:c>
      <x:c r="G418" s="8" t="n">
        <x:v>2</x:v>
      </x:c>
      <x:c r="H418" s="8" t="str"/>
      <x:c r="I418" s="8" t="str">
        <x:v>https://www.jgto.org/stats/tour/money_ranking_all?year=2019&amp;page=4</x:v>
      </x:c>
      <x:c r="J418" s="8" t="str">
        <x:v>official ranked money earners incl eligible overseas majors; not all entrants</x:v>
      </x:c>
    </x:row>
    <x:row r="419" ht="23" customHeight="1">
      <x:c r="A419" s="8" t="str">
        <x:v>JGTO</x:v>
      </x:c>
      <x:c r="B419" s="11" t="n">
        <x:v>2019</x:v>
      </x:c>
      <x:c r="C419" s="11" t="n">
        <x:v>154</x:v>
      </x:c>
      <x:c r="D419" s="8" t="str">
        <x:v>Ｂ・キャンベル</x:v>
      </x:c>
      <x:c r="E419" s="11" t="str">
        <x:v>JPY</x:v>
      </x:c>
      <x:c r="F419" s="13" t="n">
        <x:v>675000</x:v>
      </x:c>
      <x:c r="G419" s="8" t="n">
        <x:v>4</x:v>
      </x:c>
      <x:c r="H419" s="8" t="str"/>
      <x:c r="I419" s="8" t="str">
        <x:v>https://www.jgto.org/stats/tour/money_ranking_all?year=2019&amp;page=4</x:v>
      </x:c>
      <x:c r="J419" s="8" t="str">
        <x:v>official ranked money earners incl eligible overseas majors; not all entrants</x:v>
      </x:c>
    </x:row>
    <x:row r="420" ht="23" customHeight="1">
      <x:c r="A420" s="8" t="str">
        <x:v>JGTO</x:v>
      </x:c>
      <x:c r="B420" s="11" t="n">
        <x:v>2019</x:v>
      </x:c>
      <x:c r="C420" s="11" t="n">
        <x:v>155</x:v>
      </x:c>
      <x:c r="D420" s="8" t="str">
        <x:v>今野 大喜</x:v>
      </x:c>
      <x:c r="E420" s="11" t="str">
        <x:v>JPY</x:v>
      </x:c>
      <x:c r="F420" s="13" t="n">
        <x:v>658920</x:v>
      </x:c>
      <x:c r="G420" s="8" t="n">
        <x:v>3</x:v>
      </x:c>
      <x:c r="H420" s="8" t="str"/>
      <x:c r="I420" s="8" t="str">
        <x:v>https://www.jgto.org/stats/tour/money_ranking_all?year=2019&amp;page=4</x:v>
      </x:c>
      <x:c r="J420" s="8" t="str">
        <x:v>official ranked money earners incl eligible overseas majors; not all entrants</x:v>
      </x:c>
    </x:row>
    <x:row r="421" ht="23" customHeight="1">
      <x:c r="A421" s="8" t="str">
        <x:v>JGTO</x:v>
      </x:c>
      <x:c r="B421" s="11" t="n">
        <x:v>2019</x:v>
      </x:c>
      <x:c r="C421" s="11" t="n">
        <x:v>156</x:v>
      </x:c>
      <x:c r="D421" s="8" t="str">
        <x:v>丸山 大輔</x:v>
      </x:c>
      <x:c r="E421" s="11" t="str">
        <x:v>JPY</x:v>
      </x:c>
      <x:c r="F421" s="13" t="n">
        <x:v>637500</x:v>
      </x:c>
      <x:c r="G421" s="8" t="n">
        <x:v>5</x:v>
      </x:c>
      <x:c r="H421" s="8" t="str"/>
      <x:c r="I421" s="8" t="str">
        <x:v>https://www.jgto.org/stats/tour/money_ranking_all?year=2019&amp;page=4</x:v>
      </x:c>
      <x:c r="J421" s="8" t="str">
        <x:v>official ranked money earners incl eligible overseas majors; not all entrants</x:v>
      </x:c>
    </x:row>
    <x:row r="422" ht="23" customHeight="1">
      <x:c r="A422" s="8" t="str">
        <x:v>JGTO</x:v>
      </x:c>
      <x:c r="B422" s="11" t="n">
        <x:v>2019</x:v>
      </x:c>
      <x:c r="C422" s="11" t="n">
        <x:v>157</x:v>
      </x:c>
      <x:c r="D422" s="8" t="str">
        <x:v>白 佳和</x:v>
      </x:c>
      <x:c r="E422" s="11" t="str">
        <x:v>JPY</x:v>
      </x:c>
      <x:c r="F422" s="13" t="n">
        <x:v>555000</x:v>
      </x:c>
      <x:c r="G422" s="8" t="n">
        <x:v>1</x:v>
      </x:c>
      <x:c r="H422" s="8" t="str"/>
      <x:c r="I422" s="8" t="str">
        <x:v>https://www.jgto.org/stats/tour/money_ranking_all?year=2019&amp;page=4</x:v>
      </x:c>
      <x:c r="J422" s="8" t="str">
        <x:v>official ranked money earners incl eligible overseas majors; not all entrants</x:v>
      </x:c>
    </x:row>
    <x:row r="423" ht="23" customHeight="1">
      <x:c r="A423" s="8" t="str">
        <x:v>JGTO</x:v>
      </x:c>
      <x:c r="B423" s="11" t="n">
        <x:v>2019</x:v>
      </x:c>
      <x:c r="C423" s="11" t="n">
        <x:v>158</x:v>
      </x:c>
      <x:c r="D423" s="8" t="str">
        <x:v>劉 松圭</x:v>
      </x:c>
      <x:c r="E423" s="11" t="str">
        <x:v>JPY</x:v>
      </x:c>
      <x:c r="F423" s="13" t="n">
        <x:v>491232</x:v>
      </x:c>
      <x:c r="G423" s="8" t="n">
        <x:v>1</x:v>
      </x:c>
      <x:c r="H423" s="8" t="str"/>
      <x:c r="I423" s="8" t="str">
        <x:v>https://www.jgto.org/stats/tour/money_ranking_all?year=2019&amp;page=4</x:v>
      </x:c>
      <x:c r="J423" s="8" t="str">
        <x:v>official ranked money earners incl eligible overseas majors; not all entrants</x:v>
      </x:c>
    </x:row>
    <x:row r="424" ht="23" customHeight="1">
      <x:c r="A424" s="8" t="str">
        <x:v>JGTO</x:v>
      </x:c>
      <x:c r="B424" s="11" t="n">
        <x:v>2019</x:v>
      </x:c>
      <x:c r="C424" s="11" t="n">
        <x:v>159</x:v>
      </x:c>
      <x:c r="D424" s="8" t="str">
        <x:v>河野 祐輝</x:v>
      </x:c>
      <x:c r="E424" s="11" t="str">
        <x:v>JPY</x:v>
      </x:c>
      <x:c r="F424" s="13" t="n">
        <x:v>481000</x:v>
      </x:c>
      <x:c r="G424" s="8" t="n">
        <x:v>6</x:v>
      </x:c>
      <x:c r="H424" s="8" t="str"/>
      <x:c r="I424" s="8" t="str">
        <x:v>https://www.jgto.org/stats/tour/money_ranking_all?year=2019&amp;page=4</x:v>
      </x:c>
      <x:c r="J424" s="8" t="str">
        <x:v>official ranked money earners incl eligible overseas majors; not all entrants</x:v>
      </x:c>
    </x:row>
    <x:row r="425" ht="23" customHeight="1">
      <x:c r="A425" s="8" t="str">
        <x:v>JGTO</x:v>
      </x:c>
      <x:c r="B425" s="11" t="n">
        <x:v>2019</x:v>
      </x:c>
      <x:c r="C425" s="11" t="n">
        <x:v>160</x:v>
      </x:c>
      <x:c r="D425" s="8" t="str">
        <x:v>福永 安伸</x:v>
      </x:c>
      <x:c r="E425" s="11" t="str">
        <x:v>JPY</x:v>
      </x:c>
      <x:c r="F425" s="13" t="n">
        <x:v>471000</x:v>
      </x:c>
      <x:c r="G425" s="8" t="n">
        <x:v>2</x:v>
      </x:c>
      <x:c r="H425" s="8" t="str"/>
      <x:c r="I425" s="8" t="str">
        <x:v>https://www.jgto.org/stats/tour/money_ranking_all?year=2019&amp;page=4</x:v>
      </x:c>
      <x:c r="J425" s="8" t="str">
        <x:v>official ranked money earners incl eligible overseas majors; not all entrants</x:v>
      </x:c>
    </x:row>
    <x:row r="426" ht="23" customHeight="1">
      <x:c r="A426" s="8" t="str">
        <x:v>JGTO</x:v>
      </x:c>
      <x:c r="B426" s="11" t="n">
        <x:v>2019</x:v>
      </x:c>
      <x:c r="C426" s="11" t="n">
        <x:v>161</x:v>
      </x:c>
      <x:c r="D426" s="8" t="str">
        <x:v>上村 竜太</x:v>
      </x:c>
      <x:c r="E426" s="11" t="str">
        <x:v>JPY</x:v>
      </x:c>
      <x:c r="F426" s="13" t="n">
        <x:v>460821</x:v>
      </x:c>
      <x:c r="G426" s="8" t="n">
        <x:v>6</x:v>
      </x:c>
      <x:c r="H426" s="8" t="str"/>
      <x:c r="I426" s="8" t="str">
        <x:v>https://www.jgto.org/stats/tour/money_ranking_all?year=2019&amp;page=4</x:v>
      </x:c>
      <x:c r="J426" s="8" t="str">
        <x:v>official ranked money earners incl eligible overseas majors; not all entrants</x:v>
      </x:c>
    </x:row>
    <x:row r="427" ht="23" customHeight="1">
      <x:c r="A427" s="8" t="str">
        <x:v>JGTO</x:v>
      </x:c>
      <x:c r="B427" s="11" t="n">
        <x:v>2019</x:v>
      </x:c>
      <x:c r="C427" s="11" t="n">
        <x:v>162</x:v>
      </x:c>
      <x:c r="D427" s="8" t="str">
        <x:v>コ テウク</x:v>
      </x:c>
      <x:c r="E427" s="11" t="str">
        <x:v>JPY</x:v>
      </x:c>
      <x:c r="F427" s="13" t="n">
        <x:v>445536</x:v>
      </x:c>
      <x:c r="G427" s="8" t="n">
        <x:v>1</x:v>
      </x:c>
      <x:c r="H427" s="8" t="str"/>
      <x:c r="I427" s="8" t="str">
        <x:v>https://www.jgto.org/stats/tour/money_ranking_all?year=2019&amp;page=4</x:v>
      </x:c>
      <x:c r="J427" s="8" t="str">
        <x:v>official ranked money earners incl eligible overseas majors; not all entrants</x:v>
      </x:c>
    </x:row>
    <x:row r="428" ht="23" customHeight="1">
      <x:c r="A428" s="8" t="str">
        <x:v>JGTO</x:v>
      </x:c>
      <x:c r="B428" s="11" t="n">
        <x:v>2019</x:v>
      </x:c>
      <x:c r="C428" s="11" t="n">
        <x:v>163</x:v>
      </x:c>
      <x:c r="D428" s="8" t="str">
        <x:v>權 成烈</x:v>
      </x:c>
      <x:c r="E428" s="11" t="str">
        <x:v>JPY</x:v>
      </x:c>
      <x:c r="F428" s="13" t="n">
        <x:v>411264</x:v>
      </x:c>
      <x:c r="G428" s="8" t="n">
        <x:v>1</x:v>
      </x:c>
      <x:c r="H428" s="8" t="str"/>
      <x:c r="I428" s="8" t="str">
        <x:v>https://www.jgto.org/stats/tour/money_ranking_all?year=2019&amp;page=4</x:v>
      </x:c>
      <x:c r="J428" s="8" t="str">
        <x:v>official ranked money earners incl eligible overseas majors; not all entrants</x:v>
      </x:c>
    </x:row>
    <x:row r="429" ht="23" customHeight="1">
      <x:c r="A429" s="8" t="str">
        <x:v>JGTO</x:v>
      </x:c>
      <x:c r="B429" s="11" t="n">
        <x:v>2019</x:v>
      </x:c>
      <x:c r="C429" s="11"/>
      <x:c r="D429" s="8" t="str">
        <x:v>T164上平 栄道</x:v>
      </x:c>
      <x:c r="E429" s="11" t="str">
        <x:v>JPY</x:v>
      </x:c>
      <x:c r="F429" s="13" t="n">
        <x:v>391200</x:v>
      </x:c>
      <x:c r="G429" s="8" t="n">
        <x:v>1</x:v>
      </x:c>
      <x:c r="H429" s="8" t="str"/>
      <x:c r="I429" s="8" t="str">
        <x:v>https://www.jgto.org/stats/tour/money_ranking_all?year=2019&amp;page=4</x:v>
      </x:c>
      <x:c r="J429" s="8" t="str">
        <x:v>official ranked money earners incl eligible overseas majors; not all entrants</x:v>
      </x:c>
    </x:row>
    <x:row r="430" ht="23" customHeight="1">
      <x:c r="A430" s="8" t="str">
        <x:v>JGTO</x:v>
      </x:c>
      <x:c r="B430" s="11" t="n">
        <x:v>2019</x:v>
      </x:c>
      <x:c r="C430" s="11"/>
      <x:c r="D430" s="8" t="str">
        <x:v>T164竹内 大</x:v>
      </x:c>
      <x:c r="E430" s="11" t="str">
        <x:v>JPY</x:v>
      </x:c>
      <x:c r="F430" s="13" t="n">
        <x:v>391200</x:v>
      </x:c>
      <x:c r="G430" s="8" t="n">
        <x:v>1</x:v>
      </x:c>
      <x:c r="H430" s="8" t="str"/>
      <x:c r="I430" s="8" t="str">
        <x:v>https://www.jgto.org/stats/tour/money_ranking_all?year=2019&amp;page=4</x:v>
      </x:c>
      <x:c r="J430" s="8" t="str">
        <x:v>official ranked money earners incl eligible overseas majors; not all entrants</x:v>
      </x:c>
    </x:row>
    <x:row r="431" ht="23" customHeight="1">
      <x:c r="A431" s="8" t="str">
        <x:v>JGTO</x:v>
      </x:c>
      <x:c r="B431" s="11" t="n">
        <x:v>2019</x:v>
      </x:c>
      <x:c r="C431" s="11" t="n">
        <x:v>166</x:v>
      </x:c>
      <x:c r="D431" s="8" t="str">
        <x:v>近藤 啓介</x:v>
      </x:c>
      <x:c r="E431" s="11" t="str">
        <x:v>JPY</x:v>
      </x:c>
      <x:c r="F431" s="13" t="n">
        <x:v>373700</x:v>
      </x:c>
      <x:c r="G431" s="8" t="n">
        <x:v>9</x:v>
      </x:c>
      <x:c r="H431" s="8" t="str"/>
      <x:c r="I431" s="8" t="str">
        <x:v>https://www.jgto.org/stats/tour/money_ranking_all?year=2019&amp;page=4</x:v>
      </x:c>
      <x:c r="J431" s="8" t="str">
        <x:v>official ranked money earners incl eligible overseas majors; not all entrants</x:v>
      </x:c>
    </x:row>
    <x:row r="432" ht="23" customHeight="1">
      <x:c r="A432" s="8" t="str">
        <x:v>JGTO</x:v>
      </x:c>
      <x:c r="B432" s="11" t="n">
        <x:v>2019</x:v>
      </x:c>
      <x:c r="C432" s="11" t="n">
        <x:v>167</x:v>
      </x:c>
      <x:c r="D432" s="8" t="str">
        <x:v>照屋 佑唯智</x:v>
      </x:c>
      <x:c r="E432" s="11" t="str">
        <x:v>JPY</x:v>
      </x:c>
      <x:c r="F432" s="13" t="n">
        <x:v>370000</x:v>
      </x:c>
      <x:c r="G432" s="8" t="n">
        <x:v>2</x:v>
      </x:c>
      <x:c r="H432" s="8" t="str"/>
      <x:c r="I432" s="8" t="str">
        <x:v>https://www.jgto.org/stats/tour/money_ranking_all?year=2019&amp;page=4</x:v>
      </x:c>
      <x:c r="J432" s="8" t="str">
        <x:v>official ranked money earners incl eligible overseas majors; not all entrants</x:v>
      </x:c>
    </x:row>
    <x:row r="433" ht="23" customHeight="1">
      <x:c r="A433" s="8" t="str">
        <x:v>JGTO</x:v>
      </x:c>
      <x:c r="B433" s="11" t="n">
        <x:v>2019</x:v>
      </x:c>
      <x:c r="C433" s="11" t="n">
        <x:v>168</x:v>
      </x:c>
      <x:c r="D433" s="8" t="str">
        <x:v>上田 諭尉</x:v>
      </x:c>
      <x:c r="E433" s="11" t="str">
        <x:v>JPY</x:v>
      </x:c>
      <x:c r="F433" s="13" t="n">
        <x:v>360000</x:v>
      </x:c>
      <x:c r="G433" s="8" t="n">
        <x:v>3</x:v>
      </x:c>
      <x:c r="H433" s="8" t="str"/>
      <x:c r="I433" s="8" t="str">
        <x:v>https://www.jgto.org/stats/tour/money_ranking_all?year=2019&amp;page=4</x:v>
      </x:c>
      <x:c r="J433" s="8" t="str">
        <x:v>official ranked money earners incl eligible overseas majors; not all entrants</x:v>
      </x:c>
    </x:row>
    <x:row r="434" ht="23" customHeight="1">
      <x:c r="A434" s="8" t="str">
        <x:v>JGTO</x:v>
      </x:c>
      <x:c r="B434" s="11" t="n">
        <x:v>2019</x:v>
      </x:c>
      <x:c r="C434" s="11" t="n">
        <x:v>169</x:v>
      </x:c>
      <x:c r="D434" s="8" t="str">
        <x:v>Ｊ・カルロス</x:v>
      </x:c>
      <x:c r="E434" s="11" t="str">
        <x:v>JPY</x:v>
      </x:c>
      <x:c r="F434" s="13" t="n">
        <x:v>349440</x:v>
      </x:c>
      <x:c r="G434" s="8" t="n">
        <x:v>1</x:v>
      </x:c>
      <x:c r="H434" s="8" t="str"/>
      <x:c r="I434" s="8" t="str">
        <x:v>https://www.jgto.org/stats/tour/money_ranking_all?year=2019&amp;page=4</x:v>
      </x:c>
      <x:c r="J434" s="8" t="str">
        <x:v>official ranked money earners incl eligible overseas majors; not all entrants</x:v>
      </x:c>
    </x:row>
    <x:row r="435" ht="23" customHeight="1">
      <x:c r="A435" s="8" t="str">
        <x:v>JGTO</x:v>
      </x:c>
      <x:c r="B435" s="11" t="n">
        <x:v>2019</x:v>
      </x:c>
      <x:c r="C435" s="11" t="n">
        <x:v>170</x:v>
      </x:c>
      <x:c r="D435" s="8" t="str">
        <x:v>井上 信</x:v>
      </x:c>
      <x:c r="E435" s="11" t="str">
        <x:v>JPY</x:v>
      </x:c>
      <x:c r="F435" s="13" t="n">
        <x:v>345000</x:v>
      </x:c>
      <x:c r="G435" s="8" t="n">
        <x:v>3</x:v>
      </x:c>
      <x:c r="H435" s="8" t="str"/>
      <x:c r="I435" s="8" t="str">
        <x:v>https://www.jgto.org/stats/tour/money_ranking_all?year=2019&amp;page=4</x:v>
      </x:c>
      <x:c r="J435" s="8" t="str">
        <x:v>official ranked money earners incl eligible overseas majors; not all entrants</x:v>
      </x:c>
    </x:row>
    <x:row r="436" ht="23" customHeight="1">
      <x:c r="A436" s="8" t="str">
        <x:v>JGTO</x:v>
      </x:c>
      <x:c r="B436" s="11" t="n">
        <x:v>2019</x:v>
      </x:c>
      <x:c r="C436" s="11" t="n">
        <x:v>171</x:v>
      </x:c>
      <x:c r="D436" s="8" t="str">
        <x:v>朴 銀信</x:v>
      </x:c>
      <x:c r="E436" s="11" t="str">
        <x:v>JPY</x:v>
      </x:c>
      <x:c r="F436" s="13" t="n">
        <x:v>342720</x:v>
      </x:c>
      <x:c r="G436" s="8" t="n">
        <x:v>1</x:v>
      </x:c>
      <x:c r="H436" s="8" t="str"/>
      <x:c r="I436" s="8" t="str">
        <x:v>https://www.jgto.org/stats/tour/money_ranking_all?year=2019&amp;page=4</x:v>
      </x:c>
      <x:c r="J436" s="8" t="str">
        <x:v>official ranked money earners incl eligible overseas majors; not all entrants</x:v>
      </x:c>
    </x:row>
    <x:row r="437" ht="23" customHeight="1">
      <x:c r="A437" s="8" t="str">
        <x:v>JGTO</x:v>
      </x:c>
      <x:c r="B437" s="11" t="n">
        <x:v>2019</x:v>
      </x:c>
      <x:c r="C437" s="11"/>
      <x:c r="D437" s="8" t="str">
        <x:v>T172岩男 健一</x:v>
      </x:c>
      <x:c r="E437" s="11" t="str">
        <x:v>JPY</x:v>
      </x:c>
      <x:c r="F437" s="13" t="n">
        <x:v>340500</x:v>
      </x:c>
      <x:c r="G437" s="8" t="n">
        <x:v>3</x:v>
      </x:c>
      <x:c r="H437" s="8" t="str"/>
      <x:c r="I437" s="8" t="str">
        <x:v>https://www.jgto.org/stats/tour/money_ranking_all?year=2019&amp;page=4</x:v>
      </x:c>
      <x:c r="J437" s="8" t="str">
        <x:v>official ranked money earners incl eligible overseas majors; not all entrants</x:v>
      </x:c>
    </x:row>
    <x:row r="438" ht="23" customHeight="1">
      <x:c r="A438" s="8" t="str">
        <x:v>JGTO</x:v>
      </x:c>
      <x:c r="B438" s="11" t="n">
        <x:v>2019</x:v>
      </x:c>
      <x:c r="C438" s="11"/>
      <x:c r="D438" s="8" t="str">
        <x:v>T172比嘉 拓也</x:v>
      </x:c>
      <x:c r="E438" s="11" t="str">
        <x:v>JPY</x:v>
      </x:c>
      <x:c r="F438" s="13" t="n">
        <x:v>340500</x:v>
      </x:c>
      <x:c r="G438" s="8" t="n">
        <x:v>1</x:v>
      </x:c>
      <x:c r="H438" s="8" t="str"/>
      <x:c r="I438" s="8" t="str">
        <x:v>https://www.jgto.org/stats/tour/money_ranking_all?year=2019&amp;page=4</x:v>
      </x:c>
      <x:c r="J438" s="8" t="str">
        <x:v>official ranked money earners incl eligible overseas majors; not all entrants</x:v>
      </x:c>
    </x:row>
    <x:row r="439" ht="23" customHeight="1">
      <x:c r="A439" s="8" t="str">
        <x:v>JGTO</x:v>
      </x:c>
      <x:c r="B439" s="11" t="n">
        <x:v>2019</x:v>
      </x:c>
      <x:c r="C439" s="11"/>
      <x:c r="D439" s="8" t="str">
        <x:v>T174亀井 美博</x:v>
      </x:c>
      <x:c r="E439" s="11" t="str">
        <x:v>JPY</x:v>
      </x:c>
      <x:c r="F439" s="13" t="n">
        <x:v>330750</x:v>
      </x:c>
      <x:c r="G439" s="8" t="n">
        <x:v>1</x:v>
      </x:c>
      <x:c r="H439" s="8" t="str"/>
      <x:c r="I439" s="8" t="str">
        <x:v>https://www.jgto.org/stats/tour/money_ranking_all?year=2019&amp;page=4</x:v>
      </x:c>
      <x:c r="J439" s="8" t="str">
        <x:v>official ranked money earners incl eligible overseas majors; not all entrants</x:v>
      </x:c>
    </x:row>
    <x:row r="440" ht="23" customHeight="1">
      <x:c r="A440" s="8" t="str">
        <x:v>JGTO</x:v>
      </x:c>
      <x:c r="B440" s="11" t="n">
        <x:v>2019</x:v>
      </x:c>
      <x:c r="C440" s="11"/>
      <x:c r="D440" s="8" t="str">
        <x:v>T174西 悠太</x:v>
      </x:c>
      <x:c r="E440" s="11" t="str">
        <x:v>JPY</x:v>
      </x:c>
      <x:c r="F440" s="13" t="n">
        <x:v>330750</x:v>
      </x:c>
      <x:c r="G440" s="8" t="n">
        <x:v>1</x:v>
      </x:c>
      <x:c r="H440" s="8" t="str"/>
      <x:c r="I440" s="8" t="str">
        <x:v>https://www.jgto.org/stats/tour/money_ranking_all?year=2019&amp;page=4</x:v>
      </x:c>
      <x:c r="J440" s="8" t="str">
        <x:v>official ranked money earners incl eligible overseas majors; not all entrants</x:v>
      </x:c>
    </x:row>
    <x:row r="441" ht="23" customHeight="1">
      <x:c r="A441" s="8" t="str">
        <x:v>JGTO</x:v>
      </x:c>
      <x:c r="B441" s="11" t="n">
        <x:v>2019</x:v>
      </x:c>
      <x:c r="C441" s="11"/>
      <x:c r="D441" s="8" t="str">
        <x:v>T176太田 祐一</x:v>
      </x:c>
      <x:c r="E441" s="11" t="str">
        <x:v>JPY</x:v>
      </x:c>
      <x:c r="F441" s="13" t="n">
        <x:v>328500</x:v>
      </x:c>
      <x:c r="G441" s="8" t="n">
        <x:v>1</x:v>
      </x:c>
      <x:c r="H441" s="8" t="str"/>
      <x:c r="I441" s="8" t="str">
        <x:v>https://www.jgto.org/stats/tour/money_ranking_all?year=2019&amp;page=4</x:v>
      </x:c>
      <x:c r="J441" s="8" t="str">
        <x:v>official ranked money earners incl eligible overseas majors; not all entrants</x:v>
      </x:c>
    </x:row>
    <x:row r="442" ht="23" customHeight="1">
      <x:c r="A442" s="8" t="str">
        <x:v>JGTO</x:v>
      </x:c>
      <x:c r="B442" s="11" t="n">
        <x:v>2019</x:v>
      </x:c>
      <x:c r="C442" s="11"/>
      <x:c r="D442" s="8" t="str">
        <x:v>T176高橋 佳祐</x:v>
      </x:c>
      <x:c r="E442" s="11" t="str">
        <x:v>JPY</x:v>
      </x:c>
      <x:c r="F442" s="13" t="n">
        <x:v>328500</x:v>
      </x:c>
      <x:c r="G442" s="8" t="n">
        <x:v>1</x:v>
      </x:c>
      <x:c r="H442" s="8" t="str"/>
      <x:c r="I442" s="8" t="str">
        <x:v>https://www.jgto.org/stats/tour/money_ranking_all?year=2019&amp;page=4</x:v>
      </x:c>
      <x:c r="J442" s="8" t="str">
        <x:v>official ranked money earners incl eligible overseas majors; not all entrants</x:v>
      </x:c>
    </x:row>
    <x:row r="443" ht="23" customHeight="1">
      <x:c r="A443" s="8" t="str">
        <x:v>JGTO</x:v>
      </x:c>
      <x:c r="B443" s="11" t="n">
        <x:v>2019</x:v>
      </x:c>
      <x:c r="C443" s="11"/>
      <x:c r="D443" s="8" t="str">
        <x:v>T176新木 豊</x:v>
      </x:c>
      <x:c r="E443" s="11" t="str">
        <x:v>JPY</x:v>
      </x:c>
      <x:c r="F443" s="13" t="n">
        <x:v>328500</x:v>
      </x:c>
      <x:c r="G443" s="8" t="n">
        <x:v>2</x:v>
      </x:c>
      <x:c r="H443" s="8" t="str"/>
      <x:c r="I443" s="8" t="str">
        <x:v>https://www.jgto.org/stats/tour/money_ranking_all?year=2019&amp;page=4</x:v>
      </x:c>
      <x:c r="J443" s="8" t="str">
        <x:v>official ranked money earners incl eligible overseas majors; not all entrants</x:v>
      </x:c>
    </x:row>
    <x:row r="444" ht="23" customHeight="1">
      <x:c r="A444" s="8" t="str">
        <x:v>JGTO</x:v>
      </x:c>
      <x:c r="B444" s="11" t="n">
        <x:v>2019</x:v>
      </x:c>
      <x:c r="C444" s="11"/>
      <x:c r="D444" s="8" t="str">
        <x:v>T176内藤 寛太郎</x:v>
      </x:c>
      <x:c r="E444" s="11" t="str">
        <x:v>JPY</x:v>
      </x:c>
      <x:c r="F444" s="13" t="n">
        <x:v>328500</x:v>
      </x:c>
      <x:c r="G444" s="8" t="n">
        <x:v>3</x:v>
      </x:c>
      <x:c r="H444" s="8" t="str"/>
      <x:c r="I444" s="8" t="str">
        <x:v>https://www.jgto.org/stats/tour/money_ranking_all?year=2019&amp;page=4</x:v>
      </x:c>
      <x:c r="J444" s="8" t="str">
        <x:v>official ranked money earners incl eligible overseas majors; not all entrants</x:v>
      </x:c>
    </x:row>
    <x:row r="445" ht="23" customHeight="1">
      <x:c r="A445" s="8" t="str">
        <x:v>JGTO</x:v>
      </x:c>
      <x:c r="B445" s="11" t="n">
        <x:v>2019</x:v>
      </x:c>
      <x:c r="C445" s="11"/>
      <x:c r="D445" s="8" t="str">
        <x:v>T180小西 健太</x:v>
      </x:c>
      <x:c r="E445" s="11" t="str">
        <x:v>JPY</x:v>
      </x:c>
      <x:c r="F445" s="13" t="n">
        <x:v>292500</x:v>
      </x:c>
      <x:c r="G445" s="8" t="n">
        <x:v>3</x:v>
      </x:c>
      <x:c r="H445" s="8" t="str"/>
      <x:c r="I445" s="8" t="str">
        <x:v>https://www.jgto.org/stats/tour/money_ranking_all?year=2019&amp;page=4</x:v>
      </x:c>
      <x:c r="J445" s="8" t="str">
        <x:v>official ranked money earners incl eligible overseas majors; not all entrants</x:v>
      </x:c>
    </x:row>
    <x:row r="446" ht="23" customHeight="1">
      <x:c r="A446" s="8" t="str">
        <x:v>JGTO</x:v>
      </x:c>
      <x:c r="B446" s="11" t="n">
        <x:v>2019</x:v>
      </x:c>
      <x:c r="C446" s="11"/>
      <x:c r="D446" s="8" t="str">
        <x:v>T180富田 雅哉</x:v>
      </x:c>
      <x:c r="E446" s="11" t="str">
        <x:v>JPY</x:v>
      </x:c>
      <x:c r="F446" s="13" t="n">
        <x:v>292500</x:v>
      </x:c>
      <x:c r="G446" s="8" t="n">
        <x:v>1</x:v>
      </x:c>
      <x:c r="H446" s="8" t="str"/>
      <x:c r="I446" s="8" t="str">
        <x:v>https://www.jgto.org/stats/tour/money_ranking_all?year=2019&amp;page=4</x:v>
      </x:c>
      <x:c r="J446" s="8" t="str">
        <x:v>official ranked money earners incl eligible overseas majors; not all entrants</x:v>
      </x:c>
    </x:row>
    <x:row r="447" ht="23" customHeight="1">
      <x:c r="A447" s="8" t="str">
        <x:v>JGTO</x:v>
      </x:c>
      <x:c r="B447" s="11" t="n">
        <x:v>2019</x:v>
      </x:c>
      <x:c r="C447" s="11" t="n">
        <x:v>182</x:v>
      </x:c>
      <x:c r="D447" s="8" t="str">
        <x:v>竹内 廉</x:v>
      </x:c>
      <x:c r="E447" s="11" t="str">
        <x:v>JPY</x:v>
      </x:c>
      <x:c r="F447" s="13" t="n">
        <x:v>272000</x:v>
      </x:c>
      <x:c r="G447" s="8" t="n">
        <x:v>2</x:v>
      </x:c>
      <x:c r="H447" s="8" t="str"/>
      <x:c r="I447" s="8" t="str">
        <x:v>https://www.jgto.org/stats/tour/money_ranking_all?year=2019&amp;page=4</x:v>
      </x:c>
      <x:c r="J447" s="8" t="str">
        <x:v>official ranked money earners incl eligible overseas majors; not all entrants</x:v>
      </x:c>
    </x:row>
    <x:row r="448" ht="23" customHeight="1">
      <x:c r="A448" s="8" t="str">
        <x:v>JGTO</x:v>
      </x:c>
      <x:c r="B448" s="11" t="n">
        <x:v>2019</x:v>
      </x:c>
      <x:c r="C448" s="11"/>
      <x:c r="D448" s="8" t="str">
        <x:v>T183森 雄貴</x:v>
      </x:c>
      <x:c r="E448" s="11" t="str">
        <x:v>JPY</x:v>
      </x:c>
      <x:c r="F448" s="13" t="n">
        <x:v>270000</x:v>
      </x:c>
      <x:c r="G448" s="8" t="n">
        <x:v>4</x:v>
      </x:c>
      <x:c r="H448" s="8" t="str"/>
      <x:c r="I448" s="8" t="str">
        <x:v>https://www.jgto.org/stats/tour/money_ranking_all?year=2019&amp;page=4</x:v>
      </x:c>
      <x:c r="J448" s="8" t="str">
        <x:v>official ranked money earners incl eligible overseas majors; not all entrants</x:v>
      </x:c>
    </x:row>
    <x:row r="449" ht="23" customHeight="1">
      <x:c r="A449" s="8" t="str">
        <x:v>JGTO</x:v>
      </x:c>
      <x:c r="B449" s="11" t="n">
        <x:v>2019</x:v>
      </x:c>
      <x:c r="C449" s="11"/>
      <x:c r="D449" s="8" t="str">
        <x:v>T183太田 直己</x:v>
      </x:c>
      <x:c r="E449" s="11" t="str">
        <x:v>JPY</x:v>
      </x:c>
      <x:c r="F449" s="13" t="n">
        <x:v>270000</x:v>
      </x:c>
      <x:c r="G449" s="8" t="n">
        <x:v>2</x:v>
      </x:c>
      <x:c r="H449" s="8" t="str"/>
      <x:c r="I449" s="8" t="str">
        <x:v>https://www.jgto.org/stats/tour/money_ranking_all?year=2019&amp;page=4</x:v>
      </x:c>
      <x:c r="J449" s="8" t="str">
        <x:v>official ranked money earners incl eligible overseas majors; not all entrants</x:v>
      </x:c>
    </x:row>
    <x:row r="450" ht="23" customHeight="1">
      <x:c r="A450" s="8" t="str">
        <x:v>JGTO</x:v>
      </x:c>
      <x:c r="B450" s="11" t="n">
        <x:v>2019</x:v>
      </x:c>
      <x:c r="C450" s="11" t="n">
        <x:v>185</x:v>
      </x:c>
      <x:c r="D450" s="8" t="str">
        <x:v>ドンファン</x:v>
      </x:c>
      <x:c r="E450" s="11" t="str">
        <x:v>JPY</x:v>
      </x:c>
      <x:c r="F450" s="13" t="n">
        <x:v>268400</x:v>
      </x:c>
      <x:c r="G450" s="8" t="n">
        <x:v>1</x:v>
      </x:c>
      <x:c r="H450" s="8" t="str"/>
      <x:c r="I450" s="8" t="str">
        <x:v>https://www.jgto.org/stats/tour/money_ranking_all?year=2019&amp;page=4</x:v>
      </x:c>
      <x:c r="J450" s="8" t="str">
        <x:v>official ranked money earners incl eligible overseas majors; not all entrants</x:v>
      </x:c>
    </x:row>
    <x:row r="451" ht="23" customHeight="1">
      <x:c r="A451" s="8" t="str">
        <x:v>JGTO</x:v>
      </x:c>
      <x:c r="B451" s="11" t="n">
        <x:v>2019</x:v>
      </x:c>
      <x:c r="C451" s="11" t="n">
        <x:v>186</x:v>
      </x:c>
      <x:c r="D451" s="8" t="str">
        <x:v>尾崎 直道</x:v>
      </x:c>
      <x:c r="E451" s="11" t="str">
        <x:v>JPY</x:v>
      </x:c>
      <x:c r="F451" s="13" t="n">
        <x:v>262800</x:v>
      </x:c>
      <x:c r="G451" s="8" t="n">
        <x:v>1</x:v>
      </x:c>
      <x:c r="H451" s="8" t="str"/>
      <x:c r="I451" s="8" t="str">
        <x:v>https://www.jgto.org/stats/tour/money_ranking_all?year=2019&amp;page=4</x:v>
      </x:c>
      <x:c r="J451" s="8" t="str">
        <x:v>official ranked money earners incl eligible overseas majors; not all entrants</x:v>
      </x:c>
    </x:row>
    <x:row r="452" ht="23" customHeight="1">
      <x:c r="A452" s="8" t="str">
        <x:v>JGTO</x:v>
      </x:c>
      <x:c r="B452" s="11" t="n">
        <x:v>2019</x:v>
      </x:c>
      <x:c r="C452" s="11" t="n">
        <x:v>187</x:v>
      </x:c>
      <x:c r="D452" s="8" t="str">
        <x:v>原田 凌</x:v>
      </x:c>
      <x:c r="E452" s="11" t="str">
        <x:v>JPY</x:v>
      </x:c>
      <x:c r="F452" s="13" t="n">
        <x:v>255475</x:v>
      </x:c>
      <x:c r="G452" s="8" t="n">
        <x:v>3</x:v>
      </x:c>
      <x:c r="H452" s="8" t="str"/>
      <x:c r="I452" s="8" t="str">
        <x:v>https://www.jgto.org/stats/tour/money_ranking_all?year=2019&amp;page=4</x:v>
      </x:c>
      <x:c r="J452" s="8" t="str">
        <x:v>official ranked money earners incl eligible overseas majors; not all entrants</x:v>
      </x:c>
    </x:row>
    <x:row r="453" ht="23" customHeight="1">
      <x:c r="A453" s="8" t="str">
        <x:v>JGTO</x:v>
      </x:c>
      <x:c r="B453" s="11" t="n">
        <x:v>2019</x:v>
      </x:c>
      <x:c r="C453" s="11" t="n">
        <x:v>188</x:v>
      </x:c>
      <x:c r="D453" s="8" t="str">
        <x:v>杉山 知靖</x:v>
      </x:c>
      <x:c r="E453" s="11" t="str">
        <x:v>JPY</x:v>
      </x:c>
      <x:c r="F453" s="13" t="n">
        <x:v>251000</x:v>
      </x:c>
      <x:c r="G453" s="8" t="n">
        <x:v>4</x:v>
      </x:c>
      <x:c r="H453" s="8" t="str"/>
      <x:c r="I453" s="8" t="str">
        <x:v>https://www.jgto.org/stats/tour/money_ranking_all?year=2019&amp;page=4</x:v>
      </x:c>
      <x:c r="J453" s="8" t="str">
        <x:v>official ranked money earners incl eligible overseas majors; not all entrants</x:v>
      </x:c>
    </x:row>
    <x:row r="454" ht="23" customHeight="1">
      <x:c r="A454" s="8" t="str">
        <x:v>JGTO</x:v>
      </x:c>
      <x:c r="B454" s="11" t="n">
        <x:v>2019</x:v>
      </x:c>
      <x:c r="C454" s="11" t="n">
        <x:v>189</x:v>
      </x:c>
      <x:c r="D454" s="8" t="str">
        <x:v>近藤 龍一</x:v>
      </x:c>
      <x:c r="E454" s="11" t="str">
        <x:v>JPY</x:v>
      </x:c>
      <x:c r="F454" s="13" t="n">
        <x:v>249700</x:v>
      </x:c>
      <x:c r="G454" s="8" t="n">
        <x:v>4</x:v>
      </x:c>
      <x:c r="H454" s="8" t="str"/>
      <x:c r="I454" s="8" t="str">
        <x:v>https://www.jgto.org/stats/tour/money_ranking_all?year=2019&amp;page=4</x:v>
      </x:c>
      <x:c r="J454" s="8" t="str">
        <x:v>official ranked money earners incl eligible overseas majors; not all entrants</x:v>
      </x:c>
    </x:row>
    <x:row r="455" ht="23" customHeight="1">
      <x:c r="A455" s="8" t="str">
        <x:v>JGTO</x:v>
      </x:c>
      <x:c r="B455" s="11" t="n">
        <x:v>2019</x:v>
      </x:c>
      <x:c r="C455" s="11" t="n">
        <x:v>190</x:v>
      </x:c>
      <x:c r="D455" s="8" t="str">
        <x:v>諸藤 将次</x:v>
      </x:c>
      <x:c r="E455" s="11" t="str">
        <x:v>JPY</x:v>
      </x:c>
      <x:c r="F455" s="13" t="n">
        <x:v>240900</x:v>
      </x:c>
      <x:c r="G455" s="8" t="n">
        <x:v>2</x:v>
      </x:c>
      <x:c r="H455" s="8" t="str"/>
      <x:c r="I455" s="8" t="str">
        <x:v>https://www.jgto.org/stats/tour/money_ranking_all?year=2019&amp;page=4</x:v>
      </x:c>
      <x:c r="J455" s="8" t="str">
        <x:v>official ranked money earners incl eligible overseas majors; not all entrants</x:v>
      </x:c>
    </x:row>
    <x:row r="456" ht="23" customHeight="1">
      <x:c r="A456" s="8" t="str">
        <x:v>JGTO</x:v>
      </x:c>
      <x:c r="B456" s="11" t="n">
        <x:v>2019</x:v>
      </x:c>
      <x:c r="C456" s="11"/>
      <x:c r="D456" s="8" t="str">
        <x:v>T191永松 宏之</x:v>
      </x:c>
      <x:c r="E456" s="11" t="str">
        <x:v>JPY</x:v>
      </x:c>
      <x:c r="F456" s="13" t="n">
        <x:v>238000</x:v>
      </x:c>
      <x:c r="G456" s="8" t="n">
        <x:v>2</x:v>
      </x:c>
      <x:c r="H456" s="8" t="str"/>
      <x:c r="I456" s="8" t="str">
        <x:v>https://www.jgto.org/stats/tour/money_ranking_all?year=2019&amp;page=4</x:v>
      </x:c>
      <x:c r="J456" s="8" t="str">
        <x:v>official ranked money earners incl eligible overseas majors; not all entrants</x:v>
      </x:c>
    </x:row>
    <x:row r="457" ht="23" customHeight="1">
      <x:c r="A457" s="8" t="str">
        <x:v>JGTO</x:v>
      </x:c>
      <x:c r="B457" s="11" t="n">
        <x:v>2019</x:v>
      </x:c>
      <x:c r="C457" s="11"/>
      <x:c r="D457" s="8" t="str">
        <x:v>T191岩井 亮磨</x:v>
      </x:c>
      <x:c r="E457" s="11" t="str">
        <x:v>JPY</x:v>
      </x:c>
      <x:c r="F457" s="13" t="n">
        <x:v>238000</x:v>
      </x:c>
      <x:c r="G457" s="8" t="n">
        <x:v>1</x:v>
      </x:c>
      <x:c r="H457" s="8" t="str"/>
      <x:c r="I457" s="8" t="str">
        <x:v>https://www.jgto.org/stats/tour/money_ranking_all?year=2019&amp;page=4</x:v>
      </x:c>
      <x:c r="J457" s="8" t="str">
        <x:v>official ranked money earners incl eligible overseas majors; not all entrants</x:v>
      </x:c>
    </x:row>
    <x:row r="458" ht="23" customHeight="1">
      <x:c r="A458" s="8" t="str">
        <x:v>JGTO</x:v>
      </x:c>
      <x:c r="B458" s="11" t="n">
        <x:v>2019</x:v>
      </x:c>
      <x:c r="C458" s="11"/>
      <x:c r="D458" s="8" t="str">
        <x:v>T193芳賀 洋平</x:v>
      </x:c>
      <x:c r="E458" s="11" t="str">
        <x:v>JPY</x:v>
      </x:c>
      <x:c r="F458" s="13" t="n">
        <x:v>228000</x:v>
      </x:c>
      <x:c r="G458" s="8" t="n">
        <x:v>1</x:v>
      </x:c>
      <x:c r="H458" s="8" t="str"/>
      <x:c r="I458" s="8" t="str">
        <x:v>https://www.jgto.org/stats/tour/money_ranking_all?year=2019&amp;page=4</x:v>
      </x:c>
      <x:c r="J458" s="8" t="str">
        <x:v>official ranked money earners incl eligible overseas majors; not all entrants</x:v>
      </x:c>
    </x:row>
    <x:row r="459" ht="23" customHeight="1">
      <x:c r="A459" s="8" t="str">
        <x:v>JGTO</x:v>
      </x:c>
      <x:c r="B459" s="11" t="n">
        <x:v>2019</x:v>
      </x:c>
      <x:c r="C459" s="11"/>
      <x:c r="D459" s="8" t="str">
        <x:v>T193伊藤 有志</x:v>
      </x:c>
      <x:c r="E459" s="11" t="str">
        <x:v>JPY</x:v>
      </x:c>
      <x:c r="F459" s="13" t="n">
        <x:v>228000</x:v>
      </x:c>
      <x:c r="G459" s="8" t="n">
        <x:v>1</x:v>
      </x:c>
      <x:c r="H459" s="8" t="str"/>
      <x:c r="I459" s="8" t="str">
        <x:v>https://www.jgto.org/stats/tour/money_ranking_all?year=2019&amp;page=4</x:v>
      </x:c>
      <x:c r="J459" s="8" t="str">
        <x:v>official ranked money earners incl eligible overseas majors; not all entrants</x:v>
      </x:c>
    </x:row>
    <x:row r="460" ht="23" customHeight="1">
      <x:c r="A460" s="8" t="str">
        <x:v>JGTO</x:v>
      </x:c>
      <x:c r="B460" s="11" t="n">
        <x:v>2019</x:v>
      </x:c>
      <x:c r="C460" s="11" t="n">
        <x:v>195</x:v>
      </x:c>
      <x:c r="D460" s="8" t="str">
        <x:v>Ｊｅ・カン</x:v>
      </x:c>
      <x:c r="E460" s="11" t="str">
        <x:v>JPY</x:v>
      </x:c>
      <x:c r="F460" s="13" t="n">
        <x:v>187500</x:v>
      </x:c>
      <x:c r="G460" s="8" t="n">
        <x:v>1</x:v>
      </x:c>
      <x:c r="H460" s="8" t="str"/>
      <x:c r="I460" s="8" t="str">
        <x:v>https://www.jgto.org/stats/tour/money_ranking_all?year=2019&amp;page=4</x:v>
      </x:c>
      <x:c r="J460" s="8" t="str">
        <x:v>official ranked money earners incl eligible overseas majors; not all entrants</x:v>
      </x:c>
    </x:row>
    <x:row r="461" ht="23" customHeight="1">
      <x:c r="A461" s="8" t="str">
        <x:v>JGTO</x:v>
      </x:c>
      <x:c r="B461" s="11" t="n">
        <x:v>2019</x:v>
      </x:c>
      <x:c r="C461" s="11"/>
      <x:c r="D461" s="8" t="str">
        <x:v>T196趙 炳旻</x:v>
      </x:c>
      <x:c r="E461" s="11" t="str">
        <x:v>JPY</x:v>
      </x:c>
      <x:c r="F461" s="13" t="n">
        <x:v>185733</x:v>
      </x:c>
      <x:c r="G461" s="8" t="n">
        <x:v>1</x:v>
      </x:c>
      <x:c r="H461" s="8" t="str"/>
      <x:c r="I461" s="8" t="str">
        <x:v>https://www.jgto.org/stats/tour/money_ranking_all?year=2019&amp;page=4</x:v>
      </x:c>
      <x:c r="J461" s="8" t="str">
        <x:v>official ranked money earners incl eligible overseas majors; not all entrants</x:v>
      </x:c>
    </x:row>
    <x:row r="462" ht="23" customHeight="1">
      <x:c r="A462" s="8" t="str">
        <x:v>JGTO</x:v>
      </x:c>
      <x:c r="B462" s="11" t="n">
        <x:v>2019</x:v>
      </x:c>
      <x:c r="C462" s="11"/>
      <x:c r="D462" s="8" t="str">
        <x:v>T196中島 マサオ</x:v>
      </x:c>
      <x:c r="E462" s="11" t="str">
        <x:v>JPY</x:v>
      </x:c>
      <x:c r="F462" s="13" t="n">
        <x:v>185733</x:v>
      </x:c>
      <x:c r="G462" s="8" t="n">
        <x:v>2</x:v>
      </x:c>
      <x:c r="H462" s="8" t="str"/>
      <x:c r="I462" s="8" t="str">
        <x:v>https://www.jgto.org/stats/tour/money_ranking_all?year=2019&amp;page=4</x:v>
      </x:c>
      <x:c r="J462" s="8" t="str">
        <x:v>official ranked money earners incl eligible overseas majors; not all entrants</x:v>
      </x:c>
    </x:row>
    <x:row r="463" ht="23" customHeight="1">
      <x:c r="A463" s="8" t="str">
        <x:v>JGTO</x:v>
      </x:c>
      <x:c r="B463" s="11" t="n">
        <x:v>2019</x:v>
      </x:c>
      <x:c r="C463" s="11" t="n">
        <x:v>198</x:v>
      </x:c>
      <x:c r="D463" s="8" t="str">
        <x:v>高橋 慧</x:v>
      </x:c>
      <x:c r="E463" s="11" t="str">
        <x:v>JPY</x:v>
      </x:c>
      <x:c r="F463" s="13" t="n">
        <x:v>158900</x:v>
      </x:c>
      <x:c r="G463" s="8" t="n">
        <x:v>2</x:v>
      </x:c>
      <x:c r="H463" s="8" t="str"/>
      <x:c r="I463" s="8" t="str">
        <x:v>https://www.jgto.org/stats/tour/money_ranking_all?year=2019&amp;page=4</x:v>
      </x:c>
      <x:c r="J463" s="8" t="str">
        <x:v>official ranked money earners incl eligible overseas majors; not all entrants</x:v>
      </x:c>
    </x:row>
    <x:row r="464" ht="23" customHeight="1">
      <x:c r="A464" s="8" t="str">
        <x:v>JGTO</x:v>
      </x:c>
      <x:c r="B464" s="11" t="n">
        <x:v>2019</x:v>
      </x:c>
      <x:c r="C464" s="11" t="n">
        <x:v>199</x:v>
      </x:c>
      <x:c r="D464" s="8" t="str">
        <x:v>堂本 新太朗</x:v>
      </x:c>
      <x:c r="E464" s="11" t="str">
        <x:v>JPY</x:v>
      </x:c>
      <x:c r="F464" s="13" t="n">
        <x:v>153300</x:v>
      </x:c>
      <x:c r="G464" s="8" t="n">
        <x:v>1</x:v>
      </x:c>
      <x:c r="H464" s="8" t="str"/>
      <x:c r="I464" s="8" t="str">
        <x:v>https://www.jgto.org/stats/tour/money_ranking_all?year=2019&amp;page=4</x:v>
      </x:c>
      <x:c r="J464" s="8" t="str">
        <x:v>official ranked money earners incl eligible overseas majors; not all entrants</x:v>
      </x:c>
    </x:row>
    <x:row r="465" ht="23" customHeight="1">
      <x:c r="A465" s="8" t="str">
        <x:v>JGTO</x:v>
      </x:c>
      <x:c r="B465" s="11" t="n">
        <x:v>2019</x:v>
      </x:c>
      <x:c r="C465" s="11" t="n">
        <x:v>200</x:v>
      </x:c>
      <x:c r="D465" s="8" t="str">
        <x:v>伴 翔太郎</x:v>
      </x:c>
      <x:c r="E465" s="11" t="str">
        <x:v>JPY</x:v>
      </x:c>
      <x:c r="F465" s="13" t="n">
        <x:v>92859</x:v>
      </x:c>
      <x:c r="G465" s="8" t="n">
        <x:v>1</x:v>
      </x:c>
      <x:c r="H465" s="8" t="str"/>
      <x:c r="I465" s="8" t="str">
        <x:v>https://www.jgto.org/stats/tour/money_ranking_all?year=2019&amp;page=4</x:v>
      </x:c>
      <x:c r="J465" s="8" t="str">
        <x:v>official ranked money earners incl eligible overseas majors; not all entrants</x:v>
      </x:c>
    </x:row>
    <x:row r="466" ht="23" customHeight="1">
      <x:c r="A466" s="8" t="str">
        <x:v>JGTO</x:v>
      </x:c>
      <x:c r="B466" s="11" t="n">
        <x:v>2019</x:v>
      </x:c>
      <x:c r="C466" s="11" t="n">
        <x:v>201</x:v>
      </x:c>
      <x:c r="D466" s="8" t="str">
        <x:v>河合 庄司</x:v>
      </x:c>
      <x:c r="E466" s="11" t="str">
        <x:v>JPY</x:v>
      </x:c>
      <x:c r="F466" s="13" t="n">
        <x:v>82125</x:v>
      </x:c>
      <x:c r="G466" s="8" t="n">
        <x:v>6</x:v>
      </x:c>
      <x:c r="H466" s="8" t="str"/>
      <x:c r="I466" s="8" t="str">
        <x:v>https://www.jgto.org/stats/tour/money_ranking_all?year=2019&amp;page=5</x:v>
      </x:c>
      <x:c r="J466" s="8" t="str">
        <x:v>official ranked money earners incl eligible overseas majors; not all entrants</x:v>
      </x:c>
    </x:row>
    <x:row r="467" ht="23" customHeight="1">
      <x:c r="A467" s="8" t="str">
        <x:v>JGTO</x:v>
      </x:c>
      <x:c r="B467" s="11" t="n">
        <x:v>2025</x:v>
      </x:c>
      <x:c r="C467" s="11" t="n">
        <x:v>1</x:v>
      </x:c>
      <x:c r="D467" s="8" t="str">
        <x:v>金子 駆大</x:v>
      </x:c>
      <x:c r="E467" s="11" t="str">
        <x:v>JPY</x:v>
      </x:c>
      <x:c r="F467" s="13" t="n">
        <x:v>120231009</x:v>
      </x:c>
      <x:c r="G467" s="8" t="n">
        <x:v>24</x:v>
      </x:c>
      <x:c r="H467" s="8" t="str"/>
      <x:c r="I467" s="8" t="str">
        <x:v>https://www.jgto.org/stats/tour/money_ranking_all?year=2025&amp;page=1</x:v>
      </x:c>
      <x:c r="J467" s="8" t="str">
        <x:v>official ranked money earners incl eligible overseas majors; not all entrants</x:v>
      </x:c>
    </x:row>
    <x:row r="468" ht="23" customHeight="1">
      <x:c r="A468" s="8" t="str">
        <x:v>JGTO</x:v>
      </x:c>
      <x:c r="B468" s="11" t="n">
        <x:v>2025</x:v>
      </x:c>
      <x:c r="C468" s="11" t="n">
        <x:v>2</x:v>
      </x:c>
      <x:c r="D468" s="8" t="str">
        <x:v>生源寺 龍憲</x:v>
      </x:c>
      <x:c r="E468" s="11" t="str">
        <x:v>JPY</x:v>
      </x:c>
      <x:c r="F468" s="13" t="n">
        <x:v>96911920</x:v>
      </x:c>
      <x:c r="G468" s="8" t="n">
        <x:v>23</x:v>
      </x:c>
      <x:c r="H468" s="8" t="str"/>
      <x:c r="I468" s="8" t="str">
        <x:v>https://www.jgto.org/stats/tour/money_ranking_all?year=2025&amp;page=1</x:v>
      </x:c>
      <x:c r="J468" s="8" t="str">
        <x:v>official ranked money earners incl eligible overseas majors; not all entrants</x:v>
      </x:c>
    </x:row>
    <x:row r="469" ht="23" customHeight="1">
      <x:c r="A469" s="8" t="str">
        <x:v>JGTO</x:v>
      </x:c>
      <x:c r="B469" s="11" t="n">
        <x:v>2025</x:v>
      </x:c>
      <x:c r="C469" s="11" t="n">
        <x:v>3</x:v>
      </x:c>
      <x:c r="D469" s="8" t="str">
        <x:v>蟬川 泰果</x:v>
      </x:c>
      <x:c r="E469" s="11" t="str">
        <x:v>JPY</x:v>
      </x:c>
      <x:c r="F469" s="13" t="n">
        <x:v>88686379</x:v>
      </x:c>
      <x:c r="G469" s="8" t="n">
        <x:v>19</x:v>
      </x:c>
      <x:c r="H469" s="8" t="str"/>
      <x:c r="I469" s="8" t="str">
        <x:v>https://www.jgto.org/stats/tour/money_ranking_all?year=2025&amp;page=1</x:v>
      </x:c>
      <x:c r="J469" s="8" t="str">
        <x:v>official ranked money earners incl eligible overseas majors; not all entrants</x:v>
      </x:c>
    </x:row>
    <x:row r="470" ht="23" customHeight="1">
      <x:c r="A470" s="8" t="str">
        <x:v>JGTO</x:v>
      </x:c>
      <x:c r="B470" s="11" t="n">
        <x:v>2025</x:v>
      </x:c>
      <x:c r="C470" s="11" t="n">
        <x:v>4</x:v>
      </x:c>
      <x:c r="D470" s="8" t="str">
        <x:v>小木曽 喬</x:v>
      </x:c>
      <x:c r="E470" s="11" t="str">
        <x:v>JPY</x:v>
      </x:c>
      <x:c r="F470" s="13" t="n">
        <x:v>88427866</x:v>
      </x:c>
      <x:c r="G470" s="8" t="n">
        <x:v>25</x:v>
      </x:c>
      <x:c r="H470" s="8" t="str"/>
      <x:c r="I470" s="8" t="str">
        <x:v>https://www.jgto.org/stats/tour/money_ranking_all?year=2025&amp;page=1</x:v>
      </x:c>
      <x:c r="J470" s="8" t="str">
        <x:v>official ranked money earners incl eligible overseas majors; not all entrants</x:v>
      </x:c>
    </x:row>
    <x:row r="471" ht="23" customHeight="1">
      <x:c r="A471" s="8" t="str">
        <x:v>JGTO</x:v>
      </x:c>
      <x:c r="B471" s="11" t="n">
        <x:v>2025</x:v>
      </x:c>
      <x:c r="C471" s="11" t="n">
        <x:v>5</x:v>
      </x:c>
      <x:c r="D471" s="8" t="str">
        <x:v>大岩 龍一</x:v>
      </x:c>
      <x:c r="E471" s="11" t="str">
        <x:v>JPY</x:v>
      </x:c>
      <x:c r="F471" s="13" t="n">
        <x:v>84306136</x:v>
      </x:c>
      <x:c r="G471" s="8" t="n">
        <x:v>23</x:v>
      </x:c>
      <x:c r="H471" s="8" t="str"/>
      <x:c r="I471" s="8" t="str">
        <x:v>https://www.jgto.org/stats/tour/money_ranking_all?year=2025&amp;page=1</x:v>
      </x:c>
      <x:c r="J471" s="8" t="str">
        <x:v>official ranked money earners incl eligible overseas majors; not all entrants</x:v>
      </x:c>
    </x:row>
    <x:row r="472" ht="23" customHeight="1">
      <x:c r="A472" s="8" t="str">
        <x:v>JGTO</x:v>
      </x:c>
      <x:c r="B472" s="11" t="n">
        <x:v>2025</x:v>
      </x:c>
      <x:c r="C472" s="11" t="n">
        <x:v>6</x:v>
      </x:c>
      <x:c r="D472" s="8" t="str">
        <x:v>比嘉 一貴</x:v>
      </x:c>
      <x:c r="E472" s="11" t="str">
        <x:v>JPY</x:v>
      </x:c>
      <x:c r="F472" s="13" t="n">
        <x:v>77104568</x:v>
      </x:c>
      <x:c r="G472" s="8" t="n">
        <x:v>19</x:v>
      </x:c>
      <x:c r="H472" s="8" t="str"/>
      <x:c r="I472" s="8" t="str">
        <x:v>https://www.jgto.org/stats/tour/money_ranking_all?year=2025&amp;page=1</x:v>
      </x:c>
      <x:c r="J472" s="8" t="str">
        <x:v>official ranked money earners incl eligible overseas majors; not all entrants</x:v>
      </x:c>
    </x:row>
    <x:row r="473" ht="23" customHeight="1">
      <x:c r="A473" s="8" t="str">
        <x:v>JGTO</x:v>
      </x:c>
      <x:c r="B473" s="11" t="n">
        <x:v>2025</x:v>
      </x:c>
      <x:c r="C473" s="11" t="n">
        <x:v>7</x:v>
      </x:c>
      <x:c r="D473" s="8" t="str">
        <x:v>堀川 未来夢</x:v>
      </x:c>
      <x:c r="E473" s="11" t="str">
        <x:v>JPY</x:v>
      </x:c>
      <x:c r="F473" s="13" t="n">
        <x:v>73539214</x:v>
      </x:c>
      <x:c r="G473" s="8" t="n">
        <x:v>24</x:v>
      </x:c>
      <x:c r="H473" s="8" t="str"/>
      <x:c r="I473" s="8" t="str">
        <x:v>https://www.jgto.org/stats/tour/money_ranking_all?year=2025&amp;page=1</x:v>
      </x:c>
      <x:c r="J473" s="8" t="str">
        <x:v>official ranked money earners incl eligible overseas majors; not all entrants</x:v>
      </x:c>
    </x:row>
    <x:row r="474" ht="23" customHeight="1">
      <x:c r="A474" s="8" t="str">
        <x:v>JGTO</x:v>
      </x:c>
      <x:c r="B474" s="11" t="n">
        <x:v>2025</x:v>
      </x:c>
      <x:c r="C474" s="11" t="n">
        <x:v>8</x:v>
      </x:c>
      <x:c r="D474" s="8" t="str">
        <x:v>片岡 尚之</x:v>
      </x:c>
      <x:c r="E474" s="11" t="str">
        <x:v>JPY</x:v>
      </x:c>
      <x:c r="F474" s="13" t="n">
        <x:v>72068458</x:v>
      </x:c>
      <x:c r="G474" s="8" t="n">
        <x:v>25</x:v>
      </x:c>
      <x:c r="H474" s="8" t="str"/>
      <x:c r="I474" s="8" t="str">
        <x:v>https://www.jgto.org/stats/tour/money_ranking_all?year=2025&amp;page=1</x:v>
      </x:c>
      <x:c r="J474" s="8" t="str">
        <x:v>official ranked money earners incl eligible overseas majors; not all entrants</x:v>
      </x:c>
    </x:row>
    <x:row r="475" ht="23" customHeight="1">
      <x:c r="A475" s="8" t="str">
        <x:v>JGTO</x:v>
      </x:c>
      <x:c r="B475" s="11" t="n">
        <x:v>2025</x:v>
      </x:c>
      <x:c r="C475" s="11" t="n">
        <x:v>9</x:v>
      </x:c>
      <x:c r="D475" s="8" t="str">
        <x:v>吉田 泰基</x:v>
      </x:c>
      <x:c r="E475" s="11" t="str">
        <x:v>JPY</x:v>
      </x:c>
      <x:c r="F475" s="13" t="n">
        <x:v>71425027</x:v>
      </x:c>
      <x:c r="G475" s="8" t="n">
        <x:v>25</x:v>
      </x:c>
      <x:c r="H475" s="8" t="str"/>
      <x:c r="I475" s="8" t="str">
        <x:v>https://www.jgto.org/stats/tour/money_ranking_all?year=2025&amp;page=1</x:v>
      </x:c>
      <x:c r="J475" s="8" t="str">
        <x:v>official ranked money earners incl eligible overseas majors; not all entrants</x:v>
      </x:c>
    </x:row>
    <x:row r="476" ht="23" customHeight="1">
      <x:c r="A476" s="8" t="str">
        <x:v>JGTO</x:v>
      </x:c>
      <x:c r="B476" s="11" t="n">
        <x:v>2025</x:v>
      </x:c>
      <x:c r="C476" s="11" t="n">
        <x:v>10</x:v>
      </x:c>
      <x:c r="D476" s="8" t="str">
        <x:v>河本 力</x:v>
      </x:c>
      <x:c r="E476" s="11" t="str">
        <x:v>JPY</x:v>
      </x:c>
      <x:c r="F476" s="13" t="n">
        <x:v>71192712</x:v>
      </x:c>
      <x:c r="G476" s="8" t="n">
        <x:v>22</x:v>
      </x:c>
      <x:c r="H476" s="8" t="str"/>
      <x:c r="I476" s="8" t="str">
        <x:v>https://www.jgto.org/stats/tour/money_ranking_all?year=2025&amp;page=1</x:v>
      </x:c>
      <x:c r="J476" s="8" t="str">
        <x:v>official ranked money earners incl eligible overseas majors; not all entrants</x:v>
      </x:c>
    </x:row>
    <x:row r="477" ht="23" customHeight="1">
      <x:c r="A477" s="8" t="str">
        <x:v>JGTO</x:v>
      </x:c>
      <x:c r="B477" s="11" t="n">
        <x:v>2025</x:v>
      </x:c>
      <x:c r="C477" s="11" t="n">
        <x:v>11</x:v>
      </x:c>
      <x:c r="D477" s="8" t="str">
        <x:v>佐藤 大平</x:v>
      </x:c>
      <x:c r="E477" s="11" t="str">
        <x:v>JPY</x:v>
      </x:c>
      <x:c r="F477" s="13" t="n">
        <x:v>71128974</x:v>
      </x:c>
      <x:c r="G477" s="8" t="n">
        <x:v>25</x:v>
      </x:c>
      <x:c r="H477" s="8" t="str"/>
      <x:c r="I477" s="8" t="str">
        <x:v>https://www.jgto.org/stats/tour/money_ranking_all?year=2025&amp;page=1</x:v>
      </x:c>
      <x:c r="J477" s="8" t="str">
        <x:v>official ranked money earners incl eligible overseas majors; not all entrants</x:v>
      </x:c>
    </x:row>
    <x:row r="478" ht="23" customHeight="1">
      <x:c r="A478" s="8" t="str">
        <x:v>JGTO</x:v>
      </x:c>
      <x:c r="B478" s="11" t="n">
        <x:v>2025</x:v>
      </x:c>
      <x:c r="C478" s="11" t="n">
        <x:v>12</x:v>
      </x:c>
      <x:c r="D478" s="8" t="str">
        <x:v>米澤 蓮</x:v>
      </x:c>
      <x:c r="E478" s="11" t="str">
        <x:v>JPY</x:v>
      </x:c>
      <x:c r="F478" s="13" t="n">
        <x:v>71012636</x:v>
      </x:c>
      <x:c r="G478" s="8" t="n">
        <x:v>23</x:v>
      </x:c>
      <x:c r="H478" s="8" t="str"/>
      <x:c r="I478" s="8" t="str">
        <x:v>https://www.jgto.org/stats/tour/money_ranking_all?year=2025&amp;page=1</x:v>
      </x:c>
      <x:c r="J478" s="8" t="str">
        <x:v>official ranked money earners incl eligible overseas majors; not all entrants</x:v>
      </x:c>
    </x:row>
    <x:row r="479" ht="23" customHeight="1">
      <x:c r="A479" s="8" t="str">
        <x:v>JGTO</x:v>
      </x:c>
      <x:c r="B479" s="11" t="n">
        <x:v>2025</x:v>
      </x:c>
      <x:c r="C479" s="11" t="n">
        <x:v>13</x:v>
      </x:c>
      <x:c r="D479" s="8" t="str">
        <x:v>小平 智</x:v>
      </x:c>
      <x:c r="E479" s="11" t="str">
        <x:v>JPY</x:v>
      </x:c>
      <x:c r="F479" s="13" t="n">
        <x:v>69388379</x:v>
      </x:c>
      <x:c r="G479" s="8" t="n">
        <x:v>21</x:v>
      </x:c>
      <x:c r="H479" s="8" t="str"/>
      <x:c r="I479" s="8" t="str">
        <x:v>https://www.jgto.org/stats/tour/money_ranking_all?year=2025&amp;page=1</x:v>
      </x:c>
      <x:c r="J479" s="8" t="str">
        <x:v>official ranked money earners incl eligible overseas majors; not all entrants</x:v>
      </x:c>
    </x:row>
    <x:row r="480" ht="23" customHeight="1">
      <x:c r="A480" s="8" t="str">
        <x:v>JGTO</x:v>
      </x:c>
      <x:c r="B480" s="11" t="n">
        <x:v>2025</x:v>
      </x:c>
      <x:c r="C480" s="11" t="n">
        <x:v>14</x:v>
      </x:c>
      <x:c r="D480" s="8" t="str">
        <x:v>小西 たかのり</x:v>
      </x:c>
      <x:c r="E480" s="11" t="str">
        <x:v>JPY</x:v>
      </x:c>
      <x:c r="F480" s="13" t="n">
        <x:v>65209425</x:v>
      </x:c>
      <x:c r="G480" s="8" t="n">
        <x:v>25</x:v>
      </x:c>
      <x:c r="H480" s="8" t="str"/>
      <x:c r="I480" s="8" t="str">
        <x:v>https://www.jgto.org/stats/tour/money_ranking_all?year=2025&amp;page=1</x:v>
      </x:c>
      <x:c r="J480" s="8" t="str">
        <x:v>official ranked money earners incl eligible overseas majors; not all entrants</x:v>
      </x:c>
    </x:row>
    <x:row r="481" ht="23" customHeight="1">
      <x:c r="A481" s="8" t="str">
        <x:v>JGTO</x:v>
      </x:c>
      <x:c r="B481" s="11" t="n">
        <x:v>2025</x:v>
      </x:c>
      <x:c r="C481" s="11" t="n">
        <x:v>15</x:v>
      </x:c>
      <x:c r="D481" s="8" t="str">
        <x:v>木下 稜介</x:v>
      </x:c>
      <x:c r="E481" s="11" t="str">
        <x:v>JPY</x:v>
      </x:c>
      <x:c r="F481" s="13" t="n">
        <x:v>59962734</x:v>
      </x:c>
      <x:c r="G481" s="8" t="n">
        <x:v>25</x:v>
      </x:c>
      <x:c r="H481" s="8" t="str"/>
      <x:c r="I481" s="8" t="str">
        <x:v>https://www.jgto.org/stats/tour/money_ranking_all?year=2025&amp;page=1</x:v>
      </x:c>
      <x:c r="J481" s="8" t="str">
        <x:v>official ranked money earners incl eligible overseas majors; not all entrants</x:v>
      </x:c>
    </x:row>
    <x:row r="482" ht="23" customHeight="1">
      <x:c r="A482" s="8" t="str">
        <x:v>JGTO</x:v>
      </x:c>
      <x:c r="B482" s="11" t="n">
        <x:v>2025</x:v>
      </x:c>
      <x:c r="C482" s="11" t="n">
        <x:v>16</x:v>
      </x:c>
      <x:c r="D482" s="8" t="str">
        <x:v>今平 周吾</x:v>
      </x:c>
      <x:c r="E482" s="11" t="str">
        <x:v>JPY</x:v>
      </x:c>
      <x:c r="F482" s="13" t="n">
        <x:v>55588440</x:v>
      </x:c>
      <x:c r="G482" s="8" t="n">
        <x:v>20</x:v>
      </x:c>
      <x:c r="H482" s="8" t="str"/>
      <x:c r="I482" s="8" t="str">
        <x:v>https://www.jgto.org/stats/tour/money_ranking_all?year=2025&amp;page=1</x:v>
      </x:c>
      <x:c r="J482" s="8" t="str">
        <x:v>official ranked money earners incl eligible overseas majors; not all entrants</x:v>
      </x:c>
    </x:row>
    <x:row r="483" ht="23" customHeight="1">
      <x:c r="A483" s="8" t="str">
        <x:v>JGTO</x:v>
      </x:c>
      <x:c r="B483" s="11" t="n">
        <x:v>2025</x:v>
      </x:c>
      <x:c r="C483" s="11" t="n">
        <x:v>17</x:v>
      </x:c>
      <x:c r="D483" s="8" t="str">
        <x:v>下家 秀琉</x:v>
      </x:c>
      <x:c r="E483" s="11" t="str">
        <x:v>JPY</x:v>
      </x:c>
      <x:c r="F483" s="13" t="n">
        <x:v>54600606</x:v>
      </x:c>
      <x:c r="G483" s="8" t="n">
        <x:v>23</x:v>
      </x:c>
      <x:c r="H483" s="8" t="str"/>
      <x:c r="I483" s="8" t="str">
        <x:v>https://www.jgto.org/stats/tour/money_ranking_all?year=2025&amp;page=1</x:v>
      </x:c>
      <x:c r="J483" s="8" t="str">
        <x:v>official ranked money earners incl eligible overseas majors; not all entrants</x:v>
      </x:c>
    </x:row>
    <x:row r="484" ht="23" customHeight="1">
      <x:c r="A484" s="8" t="str">
        <x:v>JGTO</x:v>
      </x:c>
      <x:c r="B484" s="11" t="n">
        <x:v>2025</x:v>
      </x:c>
      <x:c r="C484" s="11" t="n">
        <x:v>18</x:v>
      </x:c>
      <x:c r="D484" s="8" t="str">
        <x:v>勝俣 陵</x:v>
      </x:c>
      <x:c r="E484" s="11" t="str">
        <x:v>JPY</x:v>
      </x:c>
      <x:c r="F484" s="13" t="n">
        <x:v>54142332</x:v>
      </x:c>
      <x:c r="G484" s="8" t="n">
        <x:v>25</x:v>
      </x:c>
      <x:c r="H484" s="8" t="str"/>
      <x:c r="I484" s="8" t="str">
        <x:v>https://www.jgto.org/stats/tour/money_ranking_all?year=2025&amp;page=1</x:v>
      </x:c>
      <x:c r="J484" s="8" t="str">
        <x:v>official ranked money earners incl eligible overseas majors; not all entrants</x:v>
      </x:c>
    </x:row>
    <x:row r="485" ht="23" customHeight="1">
      <x:c r="A485" s="8" t="str">
        <x:v>JGTO</x:v>
      </x:c>
      <x:c r="B485" s="11" t="n">
        <x:v>2025</x:v>
      </x:c>
      <x:c r="C485" s="11" t="n">
        <x:v>19</x:v>
      </x:c>
      <x:c r="D485" s="8" t="str">
        <x:v>細野 勇策</x:v>
      </x:c>
      <x:c r="E485" s="11" t="str">
        <x:v>JPY</x:v>
      </x:c>
      <x:c r="F485" s="13" t="n">
        <x:v>53371729</x:v>
      </x:c>
      <x:c r="G485" s="8" t="n">
        <x:v>25</x:v>
      </x:c>
      <x:c r="H485" s="8" t="str"/>
      <x:c r="I485" s="8" t="str">
        <x:v>https://www.jgto.org/stats/tour/money_ranking_all?year=2025&amp;page=1</x:v>
      </x:c>
      <x:c r="J485" s="8" t="str">
        <x:v>official ranked money earners incl eligible overseas majors; not all entrants</x:v>
      </x:c>
    </x:row>
    <x:row r="486" ht="23" customHeight="1">
      <x:c r="A486" s="8" t="str">
        <x:v>JGTO</x:v>
      </x:c>
      <x:c r="B486" s="11" t="n">
        <x:v>2025</x:v>
      </x:c>
      <x:c r="C486" s="11" t="n">
        <x:v>20</x:v>
      </x:c>
      <x:c r="D486" s="8" t="str">
        <x:v>清水 大成</x:v>
      </x:c>
      <x:c r="E486" s="11" t="str">
        <x:v>JPY</x:v>
      </x:c>
      <x:c r="F486" s="13" t="n">
        <x:v>52994617</x:v>
      </x:c>
      <x:c r="G486" s="8" t="n">
        <x:v>23</x:v>
      </x:c>
      <x:c r="H486" s="8" t="str"/>
      <x:c r="I486" s="8" t="str">
        <x:v>https://www.jgto.org/stats/tour/money_ranking_all?year=2025&amp;page=1</x:v>
      </x:c>
      <x:c r="J486" s="8" t="str">
        <x:v>official ranked money earners incl eligible overseas majors; not all entrants</x:v>
      </x:c>
    </x:row>
    <x:row r="487" ht="23" customHeight="1">
      <x:c r="A487" s="8" t="str">
        <x:v>JGTO</x:v>
      </x:c>
      <x:c r="B487" s="11" t="n">
        <x:v>2025</x:v>
      </x:c>
      <x:c r="C487" s="11" t="n">
        <x:v>21</x:v>
      </x:c>
      <x:c r="D487" s="8" t="str">
        <x:v>石川 遼</x:v>
      </x:c>
      <x:c r="E487" s="11" t="str">
        <x:v>JPY</x:v>
      </x:c>
      <x:c r="F487" s="13" t="n">
        <x:v>52421681</x:v>
      </x:c>
      <x:c r="G487" s="8" t="n">
        <x:v>20</x:v>
      </x:c>
      <x:c r="H487" s="8" t="str"/>
      <x:c r="I487" s="8" t="str">
        <x:v>https://www.jgto.org/stats/tour/money_ranking_all?year=2025&amp;page=1</x:v>
      </x:c>
      <x:c r="J487" s="8" t="str">
        <x:v>official ranked money earners incl eligible overseas majors; not all entrants</x:v>
      </x:c>
    </x:row>
    <x:row r="488" ht="23" customHeight="1">
      <x:c r="A488" s="8" t="str">
        <x:v>JGTO</x:v>
      </x:c>
      <x:c r="B488" s="11" t="n">
        <x:v>2025</x:v>
      </x:c>
      <x:c r="C488" s="11" t="n">
        <x:v>22</x:v>
      </x:c>
      <x:c r="D488" s="8" t="str">
        <x:v>塚田 よおすけ</x:v>
      </x:c>
      <x:c r="E488" s="11" t="str">
        <x:v>JPY</x:v>
      </x:c>
      <x:c r="F488" s="13" t="n">
        <x:v>51913784</x:v>
      </x:c>
      <x:c r="G488" s="8" t="n">
        <x:v>25</x:v>
      </x:c>
      <x:c r="H488" s="8" t="str"/>
      <x:c r="I488" s="8" t="str">
        <x:v>https://www.jgto.org/stats/tour/money_ranking_all?year=2025&amp;page=1</x:v>
      </x:c>
      <x:c r="J488" s="8" t="str">
        <x:v>official ranked money earners incl eligible overseas majors; not all entrants</x:v>
      </x:c>
    </x:row>
    <x:row r="489" ht="23" customHeight="1">
      <x:c r="A489" s="8" t="str">
        <x:v>JGTO</x:v>
      </x:c>
      <x:c r="B489" s="11" t="n">
        <x:v>2025</x:v>
      </x:c>
      <x:c r="C489" s="11" t="n">
        <x:v>23</x:v>
      </x:c>
      <x:c r="D489" s="8" t="str">
        <x:v>岩田 寛</x:v>
      </x:c>
      <x:c r="E489" s="11" t="str">
        <x:v>JPY</x:v>
      </x:c>
      <x:c r="F489" s="13" t="n">
        <x:v>51288809</x:v>
      </x:c>
      <x:c r="G489" s="8" t="n">
        <x:v>21</x:v>
      </x:c>
      <x:c r="H489" s="8" t="str"/>
      <x:c r="I489" s="8" t="str">
        <x:v>https://www.jgto.org/stats/tour/money_ranking_all?year=2025&amp;page=1</x:v>
      </x:c>
      <x:c r="J489" s="8" t="str">
        <x:v>official ranked money earners incl eligible overseas majors; not all entrants</x:v>
      </x:c>
    </x:row>
    <x:row r="490" ht="23" customHeight="1">
      <x:c r="A490" s="8" t="str">
        <x:v>JGTO</x:v>
      </x:c>
      <x:c r="B490" s="11" t="n">
        <x:v>2025</x:v>
      </x:c>
      <x:c r="C490" s="11" t="n">
        <x:v>24</x:v>
      </x:c>
      <x:c r="D490" s="8" t="str">
        <x:v>宋 永漢</x:v>
      </x:c>
      <x:c r="E490" s="11" t="str">
        <x:v>JPY</x:v>
      </x:c>
      <x:c r="F490" s="13" t="n">
        <x:v>50621508</x:v>
      </x:c>
      <x:c r="G490" s="8" t="n">
        <x:v>24</x:v>
      </x:c>
      <x:c r="H490" s="8" t="str"/>
      <x:c r="I490" s="8" t="str">
        <x:v>https://www.jgto.org/stats/tour/money_ranking_all?year=2025&amp;page=1</x:v>
      </x:c>
      <x:c r="J490" s="8" t="str">
        <x:v>official ranked money earners incl eligible overseas majors; not all entrants</x:v>
      </x:c>
    </x:row>
    <x:row r="491" ht="23" customHeight="1">
      <x:c r="A491" s="8" t="str">
        <x:v>JGTO</x:v>
      </x:c>
      <x:c r="B491" s="11" t="n">
        <x:v>2025</x:v>
      </x:c>
      <x:c r="C491" s="11" t="n">
        <x:v>25</x:v>
      </x:c>
      <x:c r="D491" s="8" t="str">
        <x:v>小斉平 優和</x:v>
      </x:c>
      <x:c r="E491" s="11" t="str">
        <x:v>JPY</x:v>
      </x:c>
      <x:c r="F491" s="13" t="n">
        <x:v>49052223</x:v>
      </x:c>
      <x:c r="G491" s="8" t="n">
        <x:v>25</x:v>
      </x:c>
      <x:c r="H491" s="8" t="str"/>
      <x:c r="I491" s="8" t="str">
        <x:v>https://www.jgto.org/stats/tour/money_ranking_all?year=2025&amp;page=1</x:v>
      </x:c>
      <x:c r="J491" s="8" t="str">
        <x:v>official ranked money earners incl eligible overseas majors; not all entrants</x:v>
      </x:c>
    </x:row>
    <x:row r="492" ht="23" customHeight="1">
      <x:c r="A492" s="8" t="str">
        <x:v>JGTO</x:v>
      </x:c>
      <x:c r="B492" s="11" t="n">
        <x:v>2025</x:v>
      </x:c>
      <x:c r="C492" s="11" t="n">
        <x:v>26</x:v>
      </x:c>
      <x:c r="D492" s="8" t="str">
        <x:v>阿久津 未来也</x:v>
      </x:c>
      <x:c r="E492" s="11" t="str">
        <x:v>JPY</x:v>
      </x:c>
      <x:c r="F492" s="13" t="n">
        <x:v>48838996</x:v>
      </x:c>
      <x:c r="G492" s="8" t="n">
        <x:v>25</x:v>
      </x:c>
      <x:c r="H492" s="8" t="str"/>
      <x:c r="I492" s="8" t="str">
        <x:v>https://www.jgto.org/stats/tour/money_ranking_all?year=2025&amp;page=1</x:v>
      </x:c>
      <x:c r="J492" s="8" t="str">
        <x:v>official ranked money earners incl eligible overseas majors; not all entrants</x:v>
      </x:c>
    </x:row>
    <x:row r="493" ht="23" customHeight="1">
      <x:c r="A493" s="8" t="str">
        <x:v>JGTO</x:v>
      </x:c>
      <x:c r="B493" s="11" t="n">
        <x:v>2025</x:v>
      </x:c>
      <x:c r="C493" s="11" t="n">
        <x:v>27</x:v>
      </x:c>
      <x:c r="D493" s="8" t="str">
        <x:v>坂本 雄介</x:v>
      </x:c>
      <x:c r="E493" s="11" t="str">
        <x:v>JPY</x:v>
      </x:c>
      <x:c r="F493" s="13" t="n">
        <x:v>45732194</x:v>
      </x:c>
      <x:c r="G493" s="8" t="n">
        <x:v>23</x:v>
      </x:c>
      <x:c r="H493" s="8" t="str"/>
      <x:c r="I493" s="8" t="str">
        <x:v>https://www.jgto.org/stats/tour/money_ranking_all?year=2025&amp;page=1</x:v>
      </x:c>
      <x:c r="J493" s="8" t="str">
        <x:v>official ranked money earners incl eligible overseas majors; not all entrants</x:v>
      </x:c>
    </x:row>
    <x:row r="494" ht="23" customHeight="1">
      <x:c r="A494" s="8" t="str">
        <x:v>JGTO</x:v>
      </x:c>
      <x:c r="B494" s="11" t="n">
        <x:v>2025</x:v>
      </x:c>
      <x:c r="C494" s="11" t="n">
        <x:v>28</x:v>
      </x:c>
      <x:c r="D494" s="8" t="str">
        <x:v>長野 泰雅</x:v>
      </x:c>
      <x:c r="E494" s="11" t="str">
        <x:v>JPY</x:v>
      </x:c>
      <x:c r="F494" s="13" t="n">
        <x:v>44694586</x:v>
      </x:c>
      <x:c r="G494" s="8" t="n">
        <x:v>25</x:v>
      </x:c>
      <x:c r="H494" s="8" t="str"/>
      <x:c r="I494" s="8" t="str">
        <x:v>https://www.jgto.org/stats/tour/money_ranking_all?year=2025&amp;page=1</x:v>
      </x:c>
      <x:c r="J494" s="8" t="str">
        <x:v>official ranked money earners incl eligible overseas majors; not all entrants</x:v>
      </x:c>
    </x:row>
    <x:row r="495" ht="23" customHeight="1">
      <x:c r="A495" s="8" t="str">
        <x:v>JGTO</x:v>
      </x:c>
      <x:c r="B495" s="11" t="n">
        <x:v>2025</x:v>
      </x:c>
      <x:c r="C495" s="11" t="n">
        <x:v>29</x:v>
      </x:c>
      <x:c r="D495" s="8" t="str">
        <x:v>杉浦 悠太</x:v>
      </x:c>
      <x:c r="E495" s="11" t="str">
        <x:v>JPY</x:v>
      </x:c>
      <x:c r="F495" s="13" t="n">
        <x:v>44291826</x:v>
      </x:c>
      <x:c r="G495" s="8" t="n">
        <x:v>20</x:v>
      </x:c>
      <x:c r="H495" s="8" t="str"/>
      <x:c r="I495" s="8" t="str">
        <x:v>https://www.jgto.org/stats/tour/money_ranking_all?year=2025&amp;page=1</x:v>
      </x:c>
      <x:c r="J495" s="8" t="str">
        <x:v>official ranked money earners incl eligible overseas majors; not all entrants</x:v>
      </x:c>
    </x:row>
    <x:row r="496" ht="23" customHeight="1">
      <x:c r="A496" s="8" t="str">
        <x:v>JGTO</x:v>
      </x:c>
      <x:c r="B496" s="11" t="n">
        <x:v>2025</x:v>
      </x:c>
      <x:c r="C496" s="11" t="n">
        <x:v>30</x:v>
      </x:c>
      <x:c r="D496" s="8" t="str">
        <x:v>李 尚熹</x:v>
      </x:c>
      <x:c r="E496" s="11" t="str">
        <x:v>JPY</x:v>
      </x:c>
      <x:c r="F496" s="13" t="n">
        <x:v>44064379</x:v>
      </x:c>
      <x:c r="G496" s="8" t="n">
        <x:v>14</x:v>
      </x:c>
      <x:c r="H496" s="8" t="str"/>
      <x:c r="I496" s="8" t="str">
        <x:v>https://www.jgto.org/stats/tour/money_ranking_all?year=2025&amp;page=1</x:v>
      </x:c>
      <x:c r="J496" s="8" t="str">
        <x:v>official ranked money earners incl eligible overseas majors; not all entrants</x:v>
      </x:c>
    </x:row>
    <x:row r="497" ht="23" customHeight="1">
      <x:c r="A497" s="8" t="str">
        <x:v>JGTO</x:v>
      </x:c>
      <x:c r="B497" s="11" t="n">
        <x:v>2025</x:v>
      </x:c>
      <x:c r="C497" s="11" t="n">
        <x:v>31</x:v>
      </x:c>
      <x:c r="D497" s="8" t="str">
        <x:v>池村 寛世</x:v>
      </x:c>
      <x:c r="E497" s="11" t="str">
        <x:v>JPY</x:v>
      </x:c>
      <x:c r="F497" s="13" t="n">
        <x:v>40351624</x:v>
      </x:c>
      <x:c r="G497" s="8" t="n">
        <x:v>18</x:v>
      </x:c>
      <x:c r="H497" s="8" t="str"/>
      <x:c r="I497" s="8" t="str">
        <x:v>https://www.jgto.org/stats/tour/money_ranking_all?year=2025&amp;page=1</x:v>
      </x:c>
      <x:c r="J497" s="8" t="str">
        <x:v>official ranked money earners incl eligible overseas majors; not all entrants</x:v>
      </x:c>
    </x:row>
    <x:row r="498" ht="23" customHeight="1">
      <x:c r="A498" s="8" t="str">
        <x:v>JGTO</x:v>
      </x:c>
      <x:c r="B498" s="11" t="n">
        <x:v>2025</x:v>
      </x:c>
      <x:c r="C498" s="11" t="n">
        <x:v>32</x:v>
      </x:c>
      <x:c r="D498" s="8" t="str">
        <x:v>浅地 洋佑</x:v>
      </x:c>
      <x:c r="E498" s="11" t="str">
        <x:v>JPY</x:v>
      </x:c>
      <x:c r="F498" s="13" t="n">
        <x:v>39342173</x:v>
      </x:c>
      <x:c r="G498" s="8" t="n">
        <x:v>20</x:v>
      </x:c>
      <x:c r="H498" s="8" t="str"/>
      <x:c r="I498" s="8" t="str">
        <x:v>https://www.jgto.org/stats/tour/money_ranking_all?year=2025&amp;page=1</x:v>
      </x:c>
      <x:c r="J498" s="8" t="str">
        <x:v>official ranked money earners incl eligible overseas majors; not all entrants</x:v>
      </x:c>
    </x:row>
    <x:row r="499" ht="23" customHeight="1">
      <x:c r="A499" s="8" t="str">
        <x:v>JGTO</x:v>
      </x:c>
      <x:c r="B499" s="11" t="n">
        <x:v>2025</x:v>
      </x:c>
      <x:c r="C499" s="11" t="n">
        <x:v>33</x:v>
      </x:c>
      <x:c r="D499" s="8" t="str">
        <x:v>Ｓ・ノリス</x:v>
      </x:c>
      <x:c r="E499" s="11" t="str">
        <x:v>JPY</x:v>
      </x:c>
      <x:c r="F499" s="13" t="n">
        <x:v>37267678</x:v>
      </x:c>
      <x:c r="G499" s="8" t="n">
        <x:v>12</x:v>
      </x:c>
      <x:c r="H499" s="8" t="str"/>
      <x:c r="I499" s="8" t="str">
        <x:v>https://www.jgto.org/stats/tour/money_ranking_all?year=2025&amp;page=1</x:v>
      </x:c>
      <x:c r="J499" s="8" t="str">
        <x:v>official ranked money earners incl eligible overseas majors; not all entrants</x:v>
      </x:c>
    </x:row>
    <x:row r="500" ht="23" customHeight="1">
      <x:c r="A500" s="8" t="str">
        <x:v>JGTO</x:v>
      </x:c>
      <x:c r="B500" s="11" t="n">
        <x:v>2025</x:v>
      </x:c>
      <x:c r="C500" s="11" t="n">
        <x:v>34</x:v>
      </x:c>
      <x:c r="D500" s="8" t="str">
        <x:v>原 敏之</x:v>
      </x:c>
      <x:c r="E500" s="11" t="str">
        <x:v>JPY</x:v>
      </x:c>
      <x:c r="F500" s="13" t="n">
        <x:v>36595474</x:v>
      </x:c>
      <x:c r="G500" s="8" t="n">
        <x:v>19</x:v>
      </x:c>
      <x:c r="H500" s="8" t="str"/>
      <x:c r="I500" s="8" t="str">
        <x:v>https://www.jgto.org/stats/tour/money_ranking_all?year=2025&amp;page=1</x:v>
      </x:c>
      <x:c r="J500" s="8" t="str">
        <x:v>official ranked money earners incl eligible overseas majors; not all entrants</x:v>
      </x:c>
    </x:row>
    <x:row r="501" ht="23" customHeight="1">
      <x:c r="A501" s="8" t="str">
        <x:v>JGTO</x:v>
      </x:c>
      <x:c r="B501" s="11" t="n">
        <x:v>2025</x:v>
      </x:c>
      <x:c r="C501" s="11" t="n">
        <x:v>35</x:v>
      </x:c>
      <x:c r="D501" s="8" t="str">
        <x:v>大槻 智春</x:v>
      </x:c>
      <x:c r="E501" s="11" t="str">
        <x:v>JPY</x:v>
      </x:c>
      <x:c r="F501" s="13" t="n">
        <x:v>34789941</x:v>
      </x:c>
      <x:c r="G501" s="8" t="n">
        <x:v>24</x:v>
      </x:c>
      <x:c r="H501" s="8" t="str"/>
      <x:c r="I501" s="8" t="str">
        <x:v>https://www.jgto.org/stats/tour/money_ranking_all?year=2025&amp;page=1</x:v>
      </x:c>
      <x:c r="J501" s="8" t="str">
        <x:v>official ranked money earners incl eligible overseas majors; not all entrants</x:v>
      </x:c>
    </x:row>
    <x:row r="502" ht="23" customHeight="1">
      <x:c r="A502" s="8" t="str">
        <x:v>JGTO</x:v>
      </x:c>
      <x:c r="B502" s="11" t="n">
        <x:v>2025</x:v>
      </x:c>
      <x:c r="C502" s="11" t="n">
        <x:v>36</x:v>
      </x:c>
      <x:c r="D502" s="8" t="str">
        <x:v>Ｓ・ビンセント</x:v>
      </x:c>
      <x:c r="E502" s="11" t="str">
        <x:v>JPY</x:v>
      </x:c>
      <x:c r="F502" s="13" t="n">
        <x:v>34314984</x:v>
      </x:c>
      <x:c r="G502" s="8" t="n">
        <x:v>8</x:v>
      </x:c>
      <x:c r="H502" s="8" t="str"/>
      <x:c r="I502" s="8" t="str">
        <x:v>https://www.jgto.org/stats/tour/money_ranking_all?year=2025&amp;page=1</x:v>
      </x:c>
      <x:c r="J502" s="8" t="str">
        <x:v>official ranked money earners incl eligible overseas majors; not all entrants</x:v>
      </x:c>
    </x:row>
    <x:row r="503" ht="23" customHeight="1">
      <x:c r="A503" s="8" t="str">
        <x:v>JGTO</x:v>
      </x:c>
      <x:c r="B503" s="11" t="n">
        <x:v>2025</x:v>
      </x:c>
      <x:c r="C503" s="11" t="n">
        <x:v>37</x:v>
      </x:c>
      <x:c r="D503" s="8" t="str">
        <x:v>永野 竜太郎</x:v>
      </x:c>
      <x:c r="E503" s="11" t="str">
        <x:v>JPY</x:v>
      </x:c>
      <x:c r="F503" s="13" t="n">
        <x:v>32038791</x:v>
      </x:c>
      <x:c r="G503" s="8" t="n">
        <x:v>24</x:v>
      </x:c>
      <x:c r="H503" s="8" t="str"/>
      <x:c r="I503" s="8" t="str">
        <x:v>https://www.jgto.org/stats/tour/money_ranking_all?year=2025&amp;page=1</x:v>
      </x:c>
      <x:c r="J503" s="8" t="str">
        <x:v>official ranked money earners incl eligible overseas majors; not all entrants</x:v>
      </x:c>
    </x:row>
    <x:row r="504" ht="23" customHeight="1">
      <x:c r="A504" s="8" t="str">
        <x:v>JGTO</x:v>
      </x:c>
      <x:c r="B504" s="11" t="n">
        <x:v>2025</x:v>
      </x:c>
      <x:c r="C504" s="11" t="n">
        <x:v>38</x:v>
      </x:c>
      <x:c r="D504" s="8" t="str">
        <x:v>岡田 晃平</x:v>
      </x:c>
      <x:c r="E504" s="11" t="str">
        <x:v>JPY</x:v>
      </x:c>
      <x:c r="F504" s="13" t="n">
        <x:v>31661185</x:v>
      </x:c>
      <x:c r="G504" s="8" t="n">
        <x:v>23</x:v>
      </x:c>
      <x:c r="H504" s="8" t="str"/>
      <x:c r="I504" s="8" t="str">
        <x:v>https://www.jgto.org/stats/tour/money_ranking_all?year=2025&amp;page=1</x:v>
      </x:c>
      <x:c r="J504" s="8" t="str">
        <x:v>official ranked money earners incl eligible overseas majors; not all entrants</x:v>
      </x:c>
    </x:row>
    <x:row r="505" ht="23" customHeight="1">
      <x:c r="A505" s="8" t="str">
        <x:v>JGTO</x:v>
      </x:c>
      <x:c r="B505" s="11" t="n">
        <x:v>2025</x:v>
      </x:c>
      <x:c r="C505" s="11" t="n">
        <x:v>39</x:v>
      </x:c>
      <x:c r="D505" s="8" t="str">
        <x:v>石坂 友宏</x:v>
      </x:c>
      <x:c r="E505" s="11" t="str">
        <x:v>JPY</x:v>
      </x:c>
      <x:c r="F505" s="13" t="n">
        <x:v>31131224</x:v>
      </x:c>
      <x:c r="G505" s="8" t="n">
        <x:v>24</x:v>
      </x:c>
      <x:c r="H505" s="8" t="str"/>
      <x:c r="I505" s="8" t="str">
        <x:v>https://www.jgto.org/stats/tour/money_ranking_all?year=2025&amp;page=1</x:v>
      </x:c>
      <x:c r="J505" s="8" t="str">
        <x:v>official ranked money earners incl eligible overseas majors; not all entrants</x:v>
      </x:c>
    </x:row>
    <x:row r="506" ht="23" customHeight="1">
      <x:c r="A506" s="8" t="str">
        <x:v>JGTO</x:v>
      </x:c>
      <x:c r="B506" s="11" t="n">
        <x:v>2025</x:v>
      </x:c>
      <x:c r="C506" s="11" t="n">
        <x:v>40</x:v>
      </x:c>
      <x:c r="D506" s="8" t="str">
        <x:v>古川 龍之介</x:v>
      </x:c>
      <x:c r="E506" s="11" t="str">
        <x:v>JPY</x:v>
      </x:c>
      <x:c r="F506" s="13" t="n">
        <x:v>27064904</x:v>
      </x:c>
      <x:c r="G506" s="8" t="n">
        <x:v>18</x:v>
      </x:c>
      <x:c r="H506" s="8" t="str"/>
      <x:c r="I506" s="8" t="str">
        <x:v>https://www.jgto.org/stats/tour/money_ranking_all?year=2025&amp;page=1</x:v>
      </x:c>
      <x:c r="J506" s="8" t="str">
        <x:v>official ranked money earners incl eligible overseas majors; not all entrants</x:v>
      </x:c>
    </x:row>
    <x:row r="507" ht="23" customHeight="1">
      <x:c r="A507" s="8" t="str">
        <x:v>JGTO</x:v>
      </x:c>
      <x:c r="B507" s="11" t="n">
        <x:v>2025</x:v>
      </x:c>
      <x:c r="C507" s="11" t="n">
        <x:v>41</x:v>
      </x:c>
      <x:c r="D507" s="8" t="str">
        <x:v>金谷 拓実</x:v>
      </x:c>
      <x:c r="E507" s="11" t="str">
        <x:v>JPY</x:v>
      </x:c>
      <x:c r="F507" s="13" t="n">
        <x:v>26830593</x:v>
      </x:c>
      <x:c r="G507" s="8" t="n">
        <x:v>4</x:v>
      </x:c>
      <x:c r="H507" s="8" t="str"/>
      <x:c r="I507" s="8" t="str">
        <x:v>https://www.jgto.org/stats/tour/money_ranking_all?year=2025&amp;page=1</x:v>
      </x:c>
      <x:c r="J507" s="8" t="str">
        <x:v>official ranked money earners incl eligible overseas majors; not all entrants</x:v>
      </x:c>
    </x:row>
    <x:row r="508" ht="23" customHeight="1">
      <x:c r="A508" s="8" t="str">
        <x:v>JGTO</x:v>
      </x:c>
      <x:c r="B508" s="11" t="n">
        <x:v>2025</x:v>
      </x:c>
      <x:c r="C508" s="11" t="n">
        <x:v>42</x:v>
      </x:c>
      <x:c r="D508" s="8" t="str">
        <x:v>砂川 公佑</x:v>
      </x:c>
      <x:c r="E508" s="11" t="str">
        <x:v>JPY</x:v>
      </x:c>
      <x:c r="F508" s="13" t="n">
        <x:v>26464013</x:v>
      </x:c>
      <x:c r="G508" s="8" t="n">
        <x:v>16</x:v>
      </x:c>
      <x:c r="H508" s="8" t="str"/>
      <x:c r="I508" s="8" t="str">
        <x:v>https://www.jgto.org/stats/tour/money_ranking_all?year=2025&amp;page=1</x:v>
      </x:c>
      <x:c r="J508" s="8" t="str">
        <x:v>official ranked money earners incl eligible overseas majors; not all entrants</x:v>
      </x:c>
    </x:row>
    <x:row r="509" ht="23" customHeight="1">
      <x:c r="A509" s="8" t="str">
        <x:v>JGTO</x:v>
      </x:c>
      <x:c r="B509" s="11" t="n">
        <x:v>2025</x:v>
      </x:c>
      <x:c r="C509" s="11" t="n">
        <x:v>43</x:v>
      </x:c>
      <x:c r="D509" s="8" t="str">
        <x:v>安森 一貴</x:v>
      </x:c>
      <x:c r="E509" s="11" t="str">
        <x:v>JPY</x:v>
      </x:c>
      <x:c r="F509" s="13" t="n">
        <x:v>24525425</x:v>
      </x:c>
      <x:c r="G509" s="8" t="n">
        <x:v>16</x:v>
      </x:c>
      <x:c r="H509" s="8" t="str"/>
      <x:c r="I509" s="8" t="str">
        <x:v>https://www.jgto.org/stats/tour/money_ranking_all?year=2025&amp;page=1</x:v>
      </x:c>
      <x:c r="J509" s="8" t="str">
        <x:v>official ranked money earners incl eligible overseas majors; not all entrants</x:v>
      </x:c>
    </x:row>
    <x:row r="510" ht="23" customHeight="1">
      <x:c r="A510" s="8" t="str">
        <x:v>JGTO</x:v>
      </x:c>
      <x:c r="B510" s="11" t="n">
        <x:v>2025</x:v>
      </x:c>
      <x:c r="C510" s="11" t="n">
        <x:v>44</x:v>
      </x:c>
      <x:c r="D510" s="8" t="str">
        <x:v>稲森 佑貴</x:v>
      </x:c>
      <x:c r="E510" s="11" t="str">
        <x:v>JPY</x:v>
      </x:c>
      <x:c r="F510" s="13" t="n">
        <x:v>24269817</x:v>
      </x:c>
      <x:c r="G510" s="8" t="n">
        <x:v>24</x:v>
      </x:c>
      <x:c r="H510" s="8" t="str"/>
      <x:c r="I510" s="8" t="str">
        <x:v>https://www.jgto.org/stats/tour/money_ranking_all?year=2025&amp;page=1</x:v>
      </x:c>
      <x:c r="J510" s="8" t="str">
        <x:v>official ranked money earners incl eligible overseas majors; not all entrants</x:v>
      </x:c>
    </x:row>
    <x:row r="511" ht="23" customHeight="1">
      <x:c r="A511" s="8" t="str">
        <x:v>JGTO</x:v>
      </x:c>
      <x:c r="B511" s="11" t="n">
        <x:v>2025</x:v>
      </x:c>
      <x:c r="C511" s="11" t="n">
        <x:v>45</x:v>
      </x:c>
      <x:c r="D511" s="8" t="str">
        <x:v>鈴木 晃祐</x:v>
      </x:c>
      <x:c r="E511" s="11" t="str">
        <x:v>JPY</x:v>
      </x:c>
      <x:c r="F511" s="13" t="n">
        <x:v>22463060</x:v>
      </x:c>
      <x:c r="G511" s="8" t="n">
        <x:v>23</x:v>
      </x:c>
      <x:c r="H511" s="8" t="str"/>
      <x:c r="I511" s="8" t="str">
        <x:v>https://www.jgto.org/stats/tour/money_ranking_all?year=2025&amp;page=1</x:v>
      </x:c>
      <x:c r="J511" s="8" t="str">
        <x:v>official ranked money earners incl eligible overseas majors; not all entrants</x:v>
      </x:c>
    </x:row>
    <x:row r="512" ht="23" customHeight="1">
      <x:c r="A512" s="8" t="str">
        <x:v>JGTO</x:v>
      </x:c>
      <x:c r="B512" s="11" t="n">
        <x:v>2025</x:v>
      </x:c>
      <x:c r="C512" s="11" t="n">
        <x:v>46</x:v>
      </x:c>
      <x:c r="D512" s="8" t="str">
        <x:v>宮里 優作</x:v>
      </x:c>
      <x:c r="E512" s="11" t="str">
        <x:v>JPY</x:v>
      </x:c>
      <x:c r="F512" s="13" t="n">
        <x:v>22313156</x:v>
      </x:c>
      <x:c r="G512" s="8" t="n">
        <x:v>22</x:v>
      </x:c>
      <x:c r="H512" s="8" t="str"/>
      <x:c r="I512" s="8" t="str">
        <x:v>https://www.jgto.org/stats/tour/money_ranking_all?year=2025&amp;page=1</x:v>
      </x:c>
      <x:c r="J512" s="8" t="str">
        <x:v>official ranked money earners incl eligible overseas majors; not all entrants</x:v>
      </x:c>
    </x:row>
    <x:row r="513" ht="23" customHeight="1">
      <x:c r="A513" s="8" t="str">
        <x:v>JGTO</x:v>
      </x:c>
      <x:c r="B513" s="11" t="n">
        <x:v>2025</x:v>
      </x:c>
      <x:c r="C513" s="11" t="n">
        <x:v>47</x:v>
      </x:c>
      <x:c r="D513" s="8" t="str">
        <x:v>Ｊ・デロスサントス</x:v>
      </x:c>
      <x:c r="E513" s="11" t="str">
        <x:v>JPY</x:v>
      </x:c>
      <x:c r="F513" s="13" t="n">
        <x:v>22043056</x:v>
      </x:c>
      <x:c r="G513" s="8" t="n">
        <x:v>22</x:v>
      </x:c>
      <x:c r="H513" s="8" t="str"/>
      <x:c r="I513" s="8" t="str">
        <x:v>https://www.jgto.org/stats/tour/money_ranking_all?year=2025&amp;page=1</x:v>
      </x:c>
      <x:c r="J513" s="8" t="str">
        <x:v>official ranked money earners incl eligible overseas majors; not all entrants</x:v>
      </x:c>
    </x:row>
    <x:row r="514" ht="23" customHeight="1">
      <x:c r="A514" s="8" t="str">
        <x:v>JGTO</x:v>
      </x:c>
      <x:c r="B514" s="11" t="n">
        <x:v>2025</x:v>
      </x:c>
      <x:c r="C514" s="11" t="n">
        <x:v>48</x:v>
      </x:c>
      <x:c r="D514" s="8" t="str">
        <x:v>Ｍ・ヘンドリー</x:v>
      </x:c>
      <x:c r="E514" s="11" t="str">
        <x:v>JPY</x:v>
      </x:c>
      <x:c r="F514" s="13" t="n">
        <x:v>21796153</x:v>
      </x:c>
      <x:c r="G514" s="8" t="n">
        <x:v>20</x:v>
      </x:c>
      <x:c r="H514" s="8" t="str"/>
      <x:c r="I514" s="8" t="str">
        <x:v>https://www.jgto.org/stats/tour/money_ranking_all?year=2025&amp;page=1</x:v>
      </x:c>
      <x:c r="J514" s="8" t="str">
        <x:v>official ranked money earners incl eligible overseas majors; not all entrants</x:v>
      </x:c>
    </x:row>
    <x:row r="515" ht="23" customHeight="1">
      <x:c r="A515" s="8" t="str">
        <x:v>JGTO</x:v>
      </x:c>
      <x:c r="B515" s="11" t="n">
        <x:v>2025</x:v>
      </x:c>
      <x:c r="C515" s="11" t="n">
        <x:v>49</x:v>
      </x:c>
      <x:c r="D515" s="8" t="str">
        <x:v>岩﨑 亜久竜</x:v>
      </x:c>
      <x:c r="E515" s="11" t="str">
        <x:v>JPY</x:v>
      </x:c>
      <x:c r="F515" s="13" t="n">
        <x:v>21119542</x:v>
      </x:c>
      <x:c r="G515" s="8" t="n">
        <x:v>23</x:v>
      </x:c>
      <x:c r="H515" s="8" t="str"/>
      <x:c r="I515" s="8" t="str">
        <x:v>https://www.jgto.org/stats/tour/money_ranking_all?year=2025&amp;page=1</x:v>
      </x:c>
      <x:c r="J515" s="8" t="str">
        <x:v>official ranked money earners incl eligible overseas majors; not all entrants</x:v>
      </x:c>
    </x:row>
    <x:row r="516" ht="23" customHeight="1">
      <x:c r="A516" s="8" t="str">
        <x:v>JGTO</x:v>
      </x:c>
      <x:c r="B516" s="11" t="n">
        <x:v>2025</x:v>
      </x:c>
      <x:c r="C516" s="11" t="n">
        <x:v>50</x:v>
      </x:c>
      <x:c r="D516" s="8" t="str">
        <x:v>大堀 裕次郎</x:v>
      </x:c>
      <x:c r="E516" s="11" t="str">
        <x:v>JPY</x:v>
      </x:c>
      <x:c r="F516" s="13" t="n">
        <x:v>20007824</x:v>
      </x:c>
      <x:c r="G516" s="8" t="n">
        <x:v>24</x:v>
      </x:c>
      <x:c r="H516" s="8" t="str"/>
      <x:c r="I516" s="8" t="str">
        <x:v>https://www.jgto.org/stats/tour/money_ranking_all?year=2025&amp;page=1</x:v>
      </x:c>
      <x:c r="J516" s="8" t="str">
        <x:v>official ranked money earners incl eligible overseas majors; not all entrants</x:v>
      </x:c>
    </x:row>
    <x:row r="517" ht="23" customHeight="1">
      <x:c r="A517" s="8" t="str">
        <x:v>JGTO</x:v>
      </x:c>
      <x:c r="B517" s="11" t="n">
        <x:v>2025</x:v>
      </x:c>
      <x:c r="C517" s="11" t="n">
        <x:v>51</x:v>
      </x:c>
      <x:c r="D517" s="8" t="str">
        <x:v>出水田 大二郎</x:v>
      </x:c>
      <x:c r="E517" s="11" t="str">
        <x:v>JPY</x:v>
      </x:c>
      <x:c r="F517" s="13" t="n">
        <x:v>18192282</x:v>
      </x:c>
      <x:c r="G517" s="8" t="n">
        <x:v>21</x:v>
      </x:c>
      <x:c r="H517" s="8" t="str"/>
      <x:c r="I517" s="8" t="str">
        <x:v>https://www.jgto.org/stats/tour/money_ranking_all?year=2025&amp;page=2</x:v>
      </x:c>
      <x:c r="J517" s="8" t="str">
        <x:v>official ranked money earners incl eligible overseas majors; not all entrants</x:v>
      </x:c>
    </x:row>
    <x:row r="518" ht="23" customHeight="1">
      <x:c r="A518" s="8" t="str">
        <x:v>JGTO</x:v>
      </x:c>
      <x:c r="B518" s="11" t="n">
        <x:v>2025</x:v>
      </x:c>
      <x:c r="C518" s="11" t="n">
        <x:v>52</x:v>
      </x:c>
      <x:c r="D518" s="8" t="str">
        <x:v>Ｈ・Ｗ・リュー</x:v>
      </x:c>
      <x:c r="E518" s="11" t="str">
        <x:v>JPY</x:v>
      </x:c>
      <x:c r="F518" s="13" t="n">
        <x:v>18113110</x:v>
      </x:c>
      <x:c r="G518" s="8" t="n">
        <x:v>23</x:v>
      </x:c>
      <x:c r="H518" s="8" t="str"/>
      <x:c r="I518" s="8" t="str">
        <x:v>https://www.jgto.org/stats/tour/money_ranking_all?year=2025&amp;page=2</x:v>
      </x:c>
      <x:c r="J518" s="8" t="str">
        <x:v>official ranked money earners incl eligible overseas majors; not all entrants</x:v>
      </x:c>
    </x:row>
    <x:row r="519" ht="23" customHeight="1">
      <x:c r="A519" s="8" t="str">
        <x:v>JGTO</x:v>
      </x:c>
      <x:c r="B519" s="11" t="n">
        <x:v>2025</x:v>
      </x:c>
      <x:c r="C519" s="11" t="n">
        <x:v>53</x:v>
      </x:c>
      <x:c r="D519" s="8" t="str">
        <x:v>鍋谷 太一</x:v>
      </x:c>
      <x:c r="E519" s="11" t="str">
        <x:v>JPY</x:v>
      </x:c>
      <x:c r="F519" s="13" t="n">
        <x:v>17720373</x:v>
      </x:c>
      <x:c r="G519" s="8" t="n">
        <x:v>24</x:v>
      </x:c>
      <x:c r="H519" s="8" t="str"/>
      <x:c r="I519" s="8" t="str">
        <x:v>https://www.jgto.org/stats/tour/money_ranking_all?year=2025&amp;page=2</x:v>
      </x:c>
      <x:c r="J519" s="8" t="str">
        <x:v>official ranked money earners incl eligible overseas majors; not all entrants</x:v>
      </x:c>
    </x:row>
    <x:row r="520" ht="23" customHeight="1">
      <x:c r="A520" s="8" t="str">
        <x:v>JGTO</x:v>
      </x:c>
      <x:c r="B520" s="11" t="n">
        <x:v>2025</x:v>
      </x:c>
      <x:c r="C520" s="11" t="n">
        <x:v>54</x:v>
      </x:c>
      <x:c r="D520" s="8" t="str">
        <x:v>前田 光史朗</x:v>
      </x:c>
      <x:c r="E520" s="11" t="str">
        <x:v>JPY</x:v>
      </x:c>
      <x:c r="F520" s="13" t="n">
        <x:v>16896803</x:v>
      </x:c>
      <x:c r="G520" s="8" t="n">
        <x:v>24</x:v>
      </x:c>
      <x:c r="H520" s="8" t="str"/>
      <x:c r="I520" s="8" t="str">
        <x:v>https://www.jgto.org/stats/tour/money_ranking_all?year=2025&amp;page=2</x:v>
      </x:c>
      <x:c r="J520" s="8" t="str">
        <x:v>official ranked money earners incl eligible overseas majors; not all entrants</x:v>
      </x:c>
    </x:row>
    <x:row r="521" ht="23" customHeight="1">
      <x:c r="A521" s="8" t="str">
        <x:v>JGTO</x:v>
      </x:c>
      <x:c r="B521" s="11" t="n">
        <x:v>2025</x:v>
      </x:c>
      <x:c r="C521" s="11" t="n">
        <x:v>55</x:v>
      </x:c>
      <x:c r="D521" s="8" t="str">
        <x:v>平本 世中</x:v>
      </x:c>
      <x:c r="E521" s="11" t="str">
        <x:v>JPY</x:v>
      </x:c>
      <x:c r="F521" s="13" t="n">
        <x:v>13575805</x:v>
      </x:c>
      <x:c r="G521" s="8" t="n">
        <x:v>24</x:v>
      </x:c>
      <x:c r="H521" s="8" t="str"/>
      <x:c r="I521" s="8" t="str">
        <x:v>https://www.jgto.org/stats/tour/money_ranking_all?year=2025&amp;page=2</x:v>
      </x:c>
      <x:c r="J521" s="8" t="str">
        <x:v>official ranked money earners incl eligible overseas majors; not all entrants</x:v>
      </x:c>
    </x:row>
    <x:row r="522" ht="23" customHeight="1">
      <x:c r="A522" s="8" t="str">
        <x:v>JGTO</x:v>
      </x:c>
      <x:c r="B522" s="11" t="n">
        <x:v>2025</x:v>
      </x:c>
      <x:c r="C522" s="11" t="n">
        <x:v>56</x:v>
      </x:c>
      <x:c r="D522" s="8" t="str">
        <x:v>高 君宅</x:v>
      </x:c>
      <x:c r="E522" s="11" t="str">
        <x:v>JPY</x:v>
      </x:c>
      <x:c r="F522" s="13" t="n">
        <x:v>12465173</x:v>
      </x:c>
      <x:c r="G522" s="8" t="n">
        <x:v>15</x:v>
      </x:c>
      <x:c r="H522" s="8" t="str"/>
      <x:c r="I522" s="8" t="str">
        <x:v>https://www.jgto.org/stats/tour/money_ranking_all?year=2025&amp;page=2</x:v>
      </x:c>
      <x:c r="J522" s="8" t="str">
        <x:v>official ranked money earners incl eligible overseas majors; not all entrants</x:v>
      </x:c>
    </x:row>
    <x:row r="523" ht="23" customHeight="1">
      <x:c r="A523" s="8" t="str">
        <x:v>JGTO</x:v>
      </x:c>
      <x:c r="B523" s="11" t="n">
        <x:v>2025</x:v>
      </x:c>
      <x:c r="C523" s="11" t="n">
        <x:v>57</x:v>
      </x:c>
      <x:c r="D523" s="8" t="str">
        <x:v>金 成玹</x:v>
      </x:c>
      <x:c r="E523" s="11" t="str">
        <x:v>JPY</x:v>
      </x:c>
      <x:c r="F523" s="13" t="n">
        <x:v>12429740</x:v>
      </x:c>
      <x:c r="G523" s="8" t="n">
        <x:v>2</x:v>
      </x:c>
      <x:c r="H523" s="8" t="str"/>
      <x:c r="I523" s="8" t="str">
        <x:v>https://www.jgto.org/stats/tour/money_ranking_all?year=2025&amp;page=2</x:v>
      </x:c>
      <x:c r="J523" s="8" t="str">
        <x:v>official ranked money earners incl eligible overseas majors; not all entrants</x:v>
      </x:c>
    </x:row>
    <x:row r="524" ht="23" customHeight="1">
      <x:c r="A524" s="8" t="str">
        <x:v>JGTO</x:v>
      </x:c>
      <x:c r="B524" s="11" t="n">
        <x:v>2025</x:v>
      </x:c>
      <x:c r="C524" s="11" t="n">
        <x:v>58</x:v>
      </x:c>
      <x:c r="D524" s="8" t="str">
        <x:v>出利葉 太一郎</x:v>
      </x:c>
      <x:c r="E524" s="11" t="str">
        <x:v>JPY</x:v>
      </x:c>
      <x:c r="F524" s="13" t="n">
        <x:v>12362671</x:v>
      </x:c>
      <x:c r="G524" s="8" t="n">
        <x:v>13</x:v>
      </x:c>
      <x:c r="H524" s="8" t="str"/>
      <x:c r="I524" s="8" t="str">
        <x:v>https://www.jgto.org/stats/tour/money_ranking_all?year=2025&amp;page=2</x:v>
      </x:c>
      <x:c r="J524" s="8" t="str">
        <x:v>official ranked money earners incl eligible overseas majors; not all entrants</x:v>
      </x:c>
    </x:row>
    <x:row r="525" ht="23" customHeight="1">
      <x:c r="A525" s="8" t="str">
        <x:v>JGTO</x:v>
      </x:c>
      <x:c r="B525" s="11" t="n">
        <x:v>2025</x:v>
      </x:c>
      <x:c r="C525" s="11" t="n">
        <x:v>59</x:v>
      </x:c>
      <x:c r="D525" s="8" t="str">
        <x:v>池田 勇太</x:v>
      </x:c>
      <x:c r="E525" s="11" t="str">
        <x:v>JPY</x:v>
      </x:c>
      <x:c r="F525" s="13" t="n">
        <x:v>12081535</x:v>
      </x:c>
      <x:c r="G525" s="8" t="n">
        <x:v>20</x:v>
      </x:c>
      <x:c r="H525" s="8" t="str"/>
      <x:c r="I525" s="8" t="str">
        <x:v>https://www.jgto.org/stats/tour/money_ranking_all?year=2025&amp;page=2</x:v>
      </x:c>
      <x:c r="J525" s="8" t="str">
        <x:v>official ranked money earners incl eligible overseas majors; not all entrants</x:v>
      </x:c>
    </x:row>
    <x:row r="526" ht="23" customHeight="1">
      <x:c r="A526" s="8" t="str">
        <x:v>JGTO</x:v>
      </x:c>
      <x:c r="B526" s="11" t="n">
        <x:v>2025</x:v>
      </x:c>
      <x:c r="C526" s="11" t="n">
        <x:v>60</x:v>
      </x:c>
      <x:c r="D526" s="8" t="str">
        <x:v>市原 弘大</x:v>
      </x:c>
      <x:c r="E526" s="11" t="str">
        <x:v>JPY</x:v>
      </x:c>
      <x:c r="F526" s="13" t="n">
        <x:v>12020621</x:v>
      </x:c>
      <x:c r="G526" s="8" t="n">
        <x:v>23</x:v>
      </x:c>
      <x:c r="H526" s="8" t="str"/>
      <x:c r="I526" s="8" t="str">
        <x:v>https://www.jgto.org/stats/tour/money_ranking_all?year=2025&amp;page=2</x:v>
      </x:c>
      <x:c r="J526" s="8" t="str">
        <x:v>official ranked money earners incl eligible overseas majors; not all entrants</x:v>
      </x:c>
    </x:row>
    <x:row r="527" ht="23" customHeight="1">
      <x:c r="A527" s="8" t="str">
        <x:v>JGTO</x:v>
      </x:c>
      <x:c r="B527" s="11" t="n">
        <x:v>2025</x:v>
      </x:c>
      <x:c r="C527" s="11" t="n">
        <x:v>61</x:v>
      </x:c>
      <x:c r="D527" s="8" t="str">
        <x:v>福住 修</x:v>
      </x:c>
      <x:c r="E527" s="11" t="str">
        <x:v>JPY</x:v>
      </x:c>
      <x:c r="F527" s="13" t="n">
        <x:v>11835714</x:v>
      </x:c>
      <x:c r="G527" s="8" t="n">
        <x:v>9</x:v>
      </x:c>
      <x:c r="H527" s="8" t="str"/>
      <x:c r="I527" s="8" t="str">
        <x:v>https://www.jgto.org/stats/tour/money_ranking_all?year=2025&amp;page=2</x:v>
      </x:c>
      <x:c r="J527" s="8" t="str">
        <x:v>official ranked money earners incl eligible overseas majors; not all entrants</x:v>
      </x:c>
    </x:row>
    <x:row r="528" ht="23" customHeight="1">
      <x:c r="A528" s="8" t="str">
        <x:v>JGTO</x:v>
      </x:c>
      <x:c r="B528" s="11" t="n">
        <x:v>2025</x:v>
      </x:c>
      <x:c r="C528" s="11" t="n">
        <x:v>62</x:v>
      </x:c>
      <x:c r="D528" s="8" t="str">
        <x:v>谷原 秀人</x:v>
      </x:c>
      <x:c r="E528" s="11" t="str">
        <x:v>JPY</x:v>
      </x:c>
      <x:c r="F528" s="13" t="n">
        <x:v>11752654</x:v>
      </x:c>
      <x:c r="G528" s="8" t="n">
        <x:v>18</x:v>
      </x:c>
      <x:c r="H528" s="8" t="str"/>
      <x:c r="I528" s="8" t="str">
        <x:v>https://www.jgto.org/stats/tour/money_ranking_all?year=2025&amp;page=2</x:v>
      </x:c>
      <x:c r="J528" s="8" t="str">
        <x:v>official ranked money earners incl eligible overseas majors; not all entrants</x:v>
      </x:c>
    </x:row>
    <x:row r="529" ht="23" customHeight="1">
      <x:c r="A529" s="8" t="str">
        <x:v>JGTO</x:v>
      </x:c>
      <x:c r="B529" s="11" t="n">
        <x:v>2025</x:v>
      </x:c>
      <x:c r="C529" s="11" t="n">
        <x:v>63</x:v>
      </x:c>
      <x:c r="D529" s="8" t="str">
        <x:v>嘉数 光倫</x:v>
      </x:c>
      <x:c r="E529" s="11" t="str">
        <x:v>JPY</x:v>
      </x:c>
      <x:c r="F529" s="13" t="n">
        <x:v>11036435</x:v>
      </x:c>
      <x:c r="G529" s="8" t="n">
        <x:v>24</x:v>
      </x:c>
      <x:c r="H529" s="8" t="str"/>
      <x:c r="I529" s="8" t="str">
        <x:v>https://www.jgto.org/stats/tour/money_ranking_all?year=2025&amp;page=2</x:v>
      </x:c>
      <x:c r="J529" s="8" t="str">
        <x:v>official ranked money earners incl eligible overseas majors; not all entrants</x:v>
      </x:c>
    </x:row>
    <x:row r="530" ht="23" customHeight="1">
      <x:c r="A530" s="8" t="str">
        <x:v>JGTO</x:v>
      </x:c>
      <x:c r="B530" s="11" t="n">
        <x:v>2025</x:v>
      </x:c>
      <x:c r="C530" s="11" t="n">
        <x:v>64</x:v>
      </x:c>
      <x:c r="D530" s="8" t="str">
        <x:v>西山 大広</x:v>
      </x:c>
      <x:c r="E530" s="11" t="str">
        <x:v>JPY</x:v>
      </x:c>
      <x:c r="F530" s="13" t="n">
        <x:v>10827616</x:v>
      </x:c>
      <x:c r="G530" s="8" t="n">
        <x:v>12</x:v>
      </x:c>
      <x:c r="H530" s="8" t="str"/>
      <x:c r="I530" s="8" t="str">
        <x:v>https://www.jgto.org/stats/tour/money_ranking_all?year=2025&amp;page=2</x:v>
      </x:c>
      <x:c r="J530" s="8" t="str">
        <x:v>official ranked money earners incl eligible overseas majors; not all entrants</x:v>
      </x:c>
    </x:row>
    <x:row r="531" ht="23" customHeight="1">
      <x:c r="A531" s="8" t="str">
        <x:v>JGTO</x:v>
      </x:c>
      <x:c r="B531" s="11" t="n">
        <x:v>2025</x:v>
      </x:c>
      <x:c r="C531" s="11" t="n">
        <x:v>65</x:v>
      </x:c>
      <x:c r="D531" s="8" t="str">
        <x:v>Ｂ・ケネディ</x:v>
      </x:c>
      <x:c r="E531" s="11" t="str">
        <x:v>JPY</x:v>
      </x:c>
      <x:c r="F531" s="13" t="n">
        <x:v>10670869</x:v>
      </x:c>
      <x:c r="G531" s="8" t="n">
        <x:v>18</x:v>
      </x:c>
      <x:c r="H531" s="8" t="str"/>
      <x:c r="I531" s="8" t="str">
        <x:v>https://www.jgto.org/stats/tour/money_ranking_all?year=2025&amp;page=2</x:v>
      </x:c>
      <x:c r="J531" s="8" t="str">
        <x:v>official ranked money earners incl eligible overseas majors; not all entrants</x:v>
      </x:c>
    </x:row>
    <x:row r="532" ht="23" customHeight="1">
      <x:c r="A532" s="8" t="str">
        <x:v>JGTO</x:v>
      </x:c>
      <x:c r="B532" s="11" t="n">
        <x:v>2025</x:v>
      </x:c>
      <x:c r="C532" s="11" t="n">
        <x:v>66</x:v>
      </x:c>
      <x:c r="D532" s="8" t="str">
        <x:v>竹安 俊也</x:v>
      </x:c>
      <x:c r="E532" s="11" t="str">
        <x:v>JPY</x:v>
      </x:c>
      <x:c r="F532" s="13" t="n">
        <x:v>10402373</x:v>
      </x:c>
      <x:c r="G532" s="8" t="n">
        <x:v>24</x:v>
      </x:c>
      <x:c r="H532" s="8" t="str"/>
      <x:c r="I532" s="8" t="str">
        <x:v>https://www.jgto.org/stats/tour/money_ranking_all?year=2025&amp;page=2</x:v>
      </x:c>
      <x:c r="J532" s="8" t="str">
        <x:v>official ranked money earners incl eligible overseas majors; not all entrants</x:v>
      </x:c>
    </x:row>
    <x:row r="533" ht="23" customHeight="1">
      <x:c r="A533" s="8" t="str">
        <x:v>JGTO</x:v>
      </x:c>
      <x:c r="B533" s="11" t="n">
        <x:v>2025</x:v>
      </x:c>
      <x:c r="C533" s="11" t="n">
        <x:v>67</x:v>
      </x:c>
      <x:c r="D533" s="8" t="str">
        <x:v>山田 大晟</x:v>
      </x:c>
      <x:c r="E533" s="11" t="str">
        <x:v>JPY</x:v>
      </x:c>
      <x:c r="F533" s="13" t="n">
        <x:v>9674052</x:v>
      </x:c>
      <x:c r="G533" s="8" t="n">
        <x:v>23</x:v>
      </x:c>
      <x:c r="H533" s="8" t="str"/>
      <x:c r="I533" s="8" t="str">
        <x:v>https://www.jgto.org/stats/tour/money_ranking_all?year=2025&amp;page=2</x:v>
      </x:c>
      <x:c r="J533" s="8" t="str">
        <x:v>official ranked money earners incl eligible overseas majors; not all entrants</x:v>
      </x:c>
    </x:row>
    <x:row r="534" ht="23" customHeight="1">
      <x:c r="A534" s="8" t="str">
        <x:v>JGTO</x:v>
      </x:c>
      <x:c r="B534" s="11" t="n">
        <x:v>2025</x:v>
      </x:c>
      <x:c r="C534" s="11" t="n">
        <x:v>68</x:v>
      </x:c>
      <x:c r="D534" s="8" t="str">
        <x:v>幡地 隆寛</x:v>
      </x:c>
      <x:c r="E534" s="11" t="str">
        <x:v>JPY</x:v>
      </x:c>
      <x:c r="F534" s="13" t="n">
        <x:v>9589016</x:v>
      </x:c>
      <x:c r="G534" s="8" t="n">
        <x:v>22</x:v>
      </x:c>
      <x:c r="H534" s="8" t="str"/>
      <x:c r="I534" s="8" t="str">
        <x:v>https://www.jgto.org/stats/tour/money_ranking_all?year=2025&amp;page=2</x:v>
      </x:c>
      <x:c r="J534" s="8" t="str">
        <x:v>official ranked money earners incl eligible overseas majors; not all entrants</x:v>
      </x:c>
    </x:row>
    <x:row r="535" ht="23" customHeight="1">
      <x:c r="A535" s="8" t="str">
        <x:v>JGTO</x:v>
      </x:c>
      <x:c r="B535" s="11" t="n">
        <x:v>2025</x:v>
      </x:c>
      <x:c r="C535" s="11" t="n">
        <x:v>69</x:v>
      </x:c>
      <x:c r="D535" s="8" t="str">
        <x:v>黒木 紀至</x:v>
      </x:c>
      <x:c r="E535" s="11" t="str">
        <x:v>JPY</x:v>
      </x:c>
      <x:c r="F535" s="13" t="n">
        <x:v>9542250</x:v>
      </x:c>
      <x:c r="G535" s="8" t="n">
        <x:v>20</x:v>
      </x:c>
      <x:c r="H535" s="8" t="str"/>
      <x:c r="I535" s="8" t="str">
        <x:v>https://www.jgto.org/stats/tour/money_ranking_all?year=2025&amp;page=2</x:v>
      </x:c>
      <x:c r="J535" s="8" t="str">
        <x:v>official ranked money earners incl eligible overseas majors; not all entrants</x:v>
      </x:c>
    </x:row>
    <x:row r="536" ht="23" customHeight="1">
      <x:c r="A536" s="8" t="str">
        <x:v>JGTO</x:v>
      </x:c>
      <x:c r="B536" s="11" t="n">
        <x:v>2025</x:v>
      </x:c>
      <x:c r="C536" s="11" t="n">
        <x:v>70</x:v>
      </x:c>
      <x:c r="D536" s="8" t="str">
        <x:v>藤本 佳則</x:v>
      </x:c>
      <x:c r="E536" s="11" t="str">
        <x:v>JPY</x:v>
      </x:c>
      <x:c r="F536" s="13" t="n">
        <x:v>8801916</x:v>
      </x:c>
      <x:c r="G536" s="8" t="n">
        <x:v>9</x:v>
      </x:c>
      <x:c r="H536" s="8" t="str"/>
      <x:c r="I536" s="8" t="str">
        <x:v>https://www.jgto.org/stats/tour/money_ranking_all?year=2025&amp;page=2</x:v>
      </x:c>
      <x:c r="J536" s="8" t="str">
        <x:v>official ranked money earners incl eligible overseas majors; not all entrants</x:v>
      </x:c>
    </x:row>
    <x:row r="537" ht="23" customHeight="1">
      <x:c r="A537" s="8" t="str">
        <x:v>JGTO</x:v>
      </x:c>
      <x:c r="B537" s="11" t="n">
        <x:v>2025</x:v>
      </x:c>
      <x:c r="C537" s="11" t="n">
        <x:v>71</x:v>
      </x:c>
      <x:c r="D537" s="8" t="str">
        <x:v>内藤 寛太郎</x:v>
      </x:c>
      <x:c r="E537" s="11" t="str">
        <x:v>JPY</x:v>
      </x:c>
      <x:c r="F537" s="13" t="n">
        <x:v>8564933</x:v>
      </x:c>
      <x:c r="G537" s="8" t="n">
        <x:v>21</x:v>
      </x:c>
      <x:c r="H537" s="8" t="str"/>
      <x:c r="I537" s="8" t="str">
        <x:v>https://www.jgto.org/stats/tour/money_ranking_all?year=2025&amp;page=2</x:v>
      </x:c>
      <x:c r="J537" s="8" t="str">
        <x:v>official ranked money earners incl eligible overseas majors; not all entrants</x:v>
      </x:c>
    </x:row>
    <x:row r="538" ht="23" customHeight="1">
      <x:c r="A538" s="8" t="str">
        <x:v>JGTO</x:v>
      </x:c>
      <x:c r="B538" s="11" t="n">
        <x:v>2025</x:v>
      </x:c>
      <x:c r="C538" s="11" t="n">
        <x:v>72</x:v>
      </x:c>
      <x:c r="D538" s="8" t="str">
        <x:v>杉原 大河</x:v>
      </x:c>
      <x:c r="E538" s="11" t="str">
        <x:v>JPY</x:v>
      </x:c>
      <x:c r="F538" s="13" t="n">
        <x:v>8027387</x:v>
      </x:c>
      <x:c r="G538" s="8" t="n">
        <x:v>22</x:v>
      </x:c>
      <x:c r="H538" s="8" t="str"/>
      <x:c r="I538" s="8" t="str">
        <x:v>https://www.jgto.org/stats/tour/money_ranking_all?year=2025&amp;page=2</x:v>
      </x:c>
      <x:c r="J538" s="8" t="str">
        <x:v>official ranked money earners incl eligible overseas majors; not all entrants</x:v>
      </x:c>
    </x:row>
    <x:row r="539" ht="23" customHeight="1">
      <x:c r="A539" s="8" t="str">
        <x:v>JGTO</x:v>
      </x:c>
      <x:c r="B539" s="11" t="n">
        <x:v>2025</x:v>
      </x:c>
      <x:c r="C539" s="11" t="n">
        <x:v>73</x:v>
      </x:c>
      <x:c r="D539" s="8" t="str">
        <x:v>植竹 勇太</x:v>
      </x:c>
      <x:c r="E539" s="11" t="str">
        <x:v>JPY</x:v>
      </x:c>
      <x:c r="F539" s="13" t="n">
        <x:v>7952535</x:v>
      </x:c>
      <x:c r="G539" s="8" t="n">
        <x:v>19</x:v>
      </x:c>
      <x:c r="H539" s="8" t="str"/>
      <x:c r="I539" s="8" t="str">
        <x:v>https://www.jgto.org/stats/tour/money_ranking_all?year=2025&amp;page=2</x:v>
      </x:c>
      <x:c r="J539" s="8" t="str">
        <x:v>official ranked money earners incl eligible overseas majors; not all entrants</x:v>
      </x:c>
    </x:row>
    <x:row r="540" ht="23" customHeight="1">
      <x:c r="A540" s="8" t="str">
        <x:v>JGTO</x:v>
      </x:c>
      <x:c r="B540" s="11" t="n">
        <x:v>2025</x:v>
      </x:c>
      <x:c r="C540" s="11" t="n">
        <x:v>74</x:v>
      </x:c>
      <x:c r="D540" s="8" t="str">
        <x:v>桂川 有人</x:v>
      </x:c>
      <x:c r="E540" s="11" t="str">
        <x:v>JPY</x:v>
      </x:c>
      <x:c r="F540" s="13" t="n">
        <x:v>7692000</x:v>
      </x:c>
      <x:c r="G540" s="8" t="n">
        <x:v>3</x:v>
      </x:c>
      <x:c r="H540" s="8" t="str"/>
      <x:c r="I540" s="8" t="str">
        <x:v>https://www.jgto.org/stats/tour/money_ranking_all?year=2025&amp;page=2</x:v>
      </x:c>
      <x:c r="J540" s="8" t="str">
        <x:v>official ranked money earners incl eligible overseas majors; not all entrants</x:v>
      </x:c>
    </x:row>
    <x:row r="541" ht="23" customHeight="1">
      <x:c r="A541" s="8" t="str">
        <x:v>JGTO</x:v>
      </x:c>
      <x:c r="B541" s="11" t="n">
        <x:v>2025</x:v>
      </x:c>
      <x:c r="C541" s="11" t="n">
        <x:v>75</x:v>
      </x:c>
      <x:c r="D541" s="8" t="str">
        <x:v>田中 章太郎</x:v>
      </x:c>
      <x:c r="E541" s="11" t="str">
        <x:v>JPY</x:v>
      </x:c>
      <x:c r="F541" s="13" t="n">
        <x:v>7594850</x:v>
      </x:c>
      <x:c r="G541" s="8" t="n">
        <x:v>6</x:v>
      </x:c>
      <x:c r="H541" s="8" t="str"/>
      <x:c r="I541" s="8" t="str">
        <x:v>https://www.jgto.org/stats/tour/money_ranking_all?year=2025&amp;page=2</x:v>
      </x:c>
      <x:c r="J541" s="8" t="str">
        <x:v>official ranked money earners incl eligible overseas majors; not all entrants</x:v>
      </x:c>
    </x:row>
    <x:row r="542" ht="23" customHeight="1">
      <x:c r="A542" s="8" t="str">
        <x:v>JGTO</x:v>
      </x:c>
      <x:c r="B542" s="11" t="n">
        <x:v>2025</x:v>
      </x:c>
      <x:c r="C542" s="11" t="n">
        <x:v>76</x:v>
      </x:c>
      <x:c r="D542" s="8" t="str">
        <x:v>上井 邦浩</x:v>
      </x:c>
      <x:c r="E542" s="11" t="str">
        <x:v>JPY</x:v>
      </x:c>
      <x:c r="F542" s="13" t="n">
        <x:v>7466520</x:v>
      </x:c>
      <x:c r="G542" s="8" t="n">
        <x:v>21</x:v>
      </x:c>
      <x:c r="H542" s="8" t="str"/>
      <x:c r="I542" s="8" t="str">
        <x:v>https://www.jgto.org/stats/tour/money_ranking_all?year=2025&amp;page=2</x:v>
      </x:c>
      <x:c r="J542" s="8" t="str">
        <x:v>official ranked money earners incl eligible overseas majors; not all entrants</x:v>
      </x:c>
    </x:row>
    <x:row r="543" ht="23" customHeight="1">
      <x:c r="A543" s="8" t="str">
        <x:v>JGTO</x:v>
      </x:c>
      <x:c r="B543" s="11" t="n">
        <x:v>2025</x:v>
      </x:c>
      <x:c r="C543" s="11" t="n">
        <x:v>77</x:v>
      </x:c>
      <x:c r="D543" s="8" t="str">
        <x:v>篠 優希</x:v>
      </x:c>
      <x:c r="E543" s="11" t="str">
        <x:v>JPY</x:v>
      </x:c>
      <x:c r="F543" s="13" t="n">
        <x:v>7438992</x:v>
      </x:c>
      <x:c r="G543" s="8" t="n">
        <x:v>23</x:v>
      </x:c>
      <x:c r="H543" s="8" t="str"/>
      <x:c r="I543" s="8" t="str">
        <x:v>https://www.jgto.org/stats/tour/money_ranking_all?year=2025&amp;page=2</x:v>
      </x:c>
      <x:c r="J543" s="8" t="str">
        <x:v>official ranked money earners incl eligible overseas majors; not all entrants</x:v>
      </x:c>
    </x:row>
    <x:row r="544" ht="23" customHeight="1">
      <x:c r="A544" s="8" t="str">
        <x:v>JGTO</x:v>
      </x:c>
      <x:c r="B544" s="11" t="n">
        <x:v>2025</x:v>
      </x:c>
      <x:c r="C544" s="11" t="n">
        <x:v>78</x:v>
      </x:c>
      <x:c r="D544" s="8" t="str">
        <x:v>小鯛 竜也</x:v>
      </x:c>
      <x:c r="E544" s="11" t="str">
        <x:v>JPY</x:v>
      </x:c>
      <x:c r="F544" s="13" t="n">
        <x:v>7080478</x:v>
      </x:c>
      <x:c r="G544" s="8" t="n">
        <x:v>17</x:v>
      </x:c>
      <x:c r="H544" s="8" t="str"/>
      <x:c r="I544" s="8" t="str">
        <x:v>https://www.jgto.org/stats/tour/money_ranking_all?year=2025&amp;page=2</x:v>
      </x:c>
      <x:c r="J544" s="8" t="str">
        <x:v>official ranked money earners incl eligible overseas majors; not all entrants</x:v>
      </x:c>
    </x:row>
    <x:row r="545" ht="23" customHeight="1">
      <x:c r="A545" s="8" t="str">
        <x:v>JGTO</x:v>
      </x:c>
      <x:c r="B545" s="11" t="n">
        <x:v>2025</x:v>
      </x:c>
      <x:c r="C545" s="11" t="n">
        <x:v>79</x:v>
      </x:c>
      <x:c r="D545" s="8" t="str">
        <x:v>川上 優大</x:v>
      </x:c>
      <x:c r="E545" s="11" t="str">
        <x:v>JPY</x:v>
      </x:c>
      <x:c r="F545" s="13" t="n">
        <x:v>6689804</x:v>
      </x:c>
      <x:c r="G545" s="8" t="n">
        <x:v>17</x:v>
      </x:c>
      <x:c r="H545" s="8" t="str"/>
      <x:c r="I545" s="8" t="str">
        <x:v>https://www.jgto.org/stats/tour/money_ranking_all?year=2025&amp;page=2</x:v>
      </x:c>
      <x:c r="J545" s="8" t="str">
        <x:v>official ranked money earners incl eligible overseas majors; not all entrants</x:v>
      </x:c>
    </x:row>
    <x:row r="546" ht="23" customHeight="1">
      <x:c r="A546" s="8" t="str">
        <x:v>JGTO</x:v>
      </x:c>
      <x:c r="B546" s="11" t="n">
        <x:v>2025</x:v>
      </x:c>
      <x:c r="C546" s="11" t="n">
        <x:v>80</x:v>
      </x:c>
      <x:c r="D546" s="8" t="str">
        <x:v>岡田 絃希</x:v>
      </x:c>
      <x:c r="E546" s="11" t="str">
        <x:v>JPY</x:v>
      </x:c>
      <x:c r="F546" s="13" t="n">
        <x:v>6632801</x:v>
      </x:c>
      <x:c r="G546" s="8" t="n">
        <x:v>17</x:v>
      </x:c>
      <x:c r="H546" s="8" t="str"/>
      <x:c r="I546" s="8" t="str">
        <x:v>https://www.jgto.org/stats/tour/money_ranking_all?year=2025&amp;page=2</x:v>
      </x:c>
      <x:c r="J546" s="8" t="str">
        <x:v>official ranked money earners incl eligible overseas majors; not all entrants</x:v>
      </x:c>
    </x:row>
    <x:row r="547" ht="23" customHeight="1">
      <x:c r="A547" s="8" t="str">
        <x:v>JGTO</x:v>
      </x:c>
      <x:c r="B547" s="11" t="n">
        <x:v>2025</x:v>
      </x:c>
      <x:c r="C547" s="11" t="n">
        <x:v>81</x:v>
      </x:c>
      <x:c r="D547" s="8" t="str">
        <x:v>Ｔ・ペク</x:v>
      </x:c>
      <x:c r="E547" s="11" t="str">
        <x:v>JPY</x:v>
      </x:c>
      <x:c r="F547" s="13" t="n">
        <x:v>6435891</x:v>
      </x:c>
      <x:c r="G547" s="8" t="n">
        <x:v>21</x:v>
      </x:c>
      <x:c r="H547" s="8" t="str"/>
      <x:c r="I547" s="8" t="str">
        <x:v>https://www.jgto.org/stats/tour/money_ranking_all?year=2025&amp;page=2</x:v>
      </x:c>
      <x:c r="J547" s="8" t="str">
        <x:v>official ranked money earners incl eligible overseas majors; not all entrants</x:v>
      </x:c>
    </x:row>
    <x:row r="548" ht="23" customHeight="1">
      <x:c r="A548" s="8" t="str">
        <x:v>JGTO</x:v>
      </x:c>
      <x:c r="B548" s="11" t="n">
        <x:v>2025</x:v>
      </x:c>
      <x:c r="C548" s="11" t="n">
        <x:v>82</x:v>
      </x:c>
      <x:c r="D548" s="8" t="str">
        <x:v>宇喜多 飛翔</x:v>
      </x:c>
      <x:c r="E548" s="11" t="str">
        <x:v>JPY</x:v>
      </x:c>
      <x:c r="F548" s="13" t="n">
        <x:v>5997580</x:v>
      </x:c>
      <x:c r="G548" s="8" t="n">
        <x:v>21</x:v>
      </x:c>
      <x:c r="H548" s="8" t="str"/>
      <x:c r="I548" s="8" t="str">
        <x:v>https://www.jgto.org/stats/tour/money_ranking_all?year=2025&amp;page=2</x:v>
      </x:c>
      <x:c r="J548" s="8" t="str">
        <x:v>official ranked money earners incl eligible overseas majors; not all entrants</x:v>
      </x:c>
    </x:row>
    <x:row r="549" ht="23" customHeight="1">
      <x:c r="A549" s="8" t="str">
        <x:v>JGTO</x:v>
      </x:c>
      <x:c r="B549" s="11" t="n">
        <x:v>2025</x:v>
      </x:c>
      <x:c r="C549" s="11" t="n">
        <x:v>83</x:v>
      </x:c>
      <x:c r="D549" s="8" t="str">
        <x:v>時松 源藏</x:v>
      </x:c>
      <x:c r="E549" s="11" t="str">
        <x:v>JPY</x:v>
      </x:c>
      <x:c r="F549" s="13" t="n">
        <x:v>5968135</x:v>
      </x:c>
      <x:c r="G549" s="8" t="n">
        <x:v>19</x:v>
      </x:c>
      <x:c r="H549" s="8" t="str"/>
      <x:c r="I549" s="8" t="str">
        <x:v>https://www.jgto.org/stats/tour/money_ranking_all?year=2025&amp;page=2</x:v>
      </x:c>
      <x:c r="J549" s="8" t="str">
        <x:v>official ranked money earners incl eligible overseas majors; not all entrants</x:v>
      </x:c>
    </x:row>
    <x:row r="550" ht="23" customHeight="1">
      <x:c r="A550" s="8" t="str">
        <x:v>JGTO</x:v>
      </x:c>
      <x:c r="B550" s="11" t="n">
        <x:v>2025</x:v>
      </x:c>
      <x:c r="C550" s="11" t="n">
        <x:v>84</x:v>
      </x:c>
      <x:c r="D550" s="8" t="str">
        <x:v>伊藤 有志</x:v>
      </x:c>
      <x:c r="E550" s="11" t="str">
        <x:v>JPY</x:v>
      </x:c>
      <x:c r="F550" s="13" t="n">
        <x:v>5954850</x:v>
      </x:c>
      <x:c r="G550" s="8" t="n">
        <x:v>5</x:v>
      </x:c>
      <x:c r="H550" s="8" t="str"/>
      <x:c r="I550" s="8" t="str">
        <x:v>https://www.jgto.org/stats/tour/money_ranking_all?year=2025&amp;page=2</x:v>
      </x:c>
      <x:c r="J550" s="8" t="str">
        <x:v>official ranked money earners incl eligible overseas majors; not all entrants</x:v>
      </x:c>
    </x:row>
    <x:row r="551" ht="23" customHeight="1">
      <x:c r="A551" s="8" t="str">
        <x:v>JGTO</x:v>
      </x:c>
      <x:c r="B551" s="11" t="n">
        <x:v>2025</x:v>
      </x:c>
      <x:c r="C551" s="11" t="n">
        <x:v>85</x:v>
      </x:c>
      <x:c r="D551" s="8" t="str">
        <x:v>平田 憲聖</x:v>
      </x:c>
      <x:c r="E551" s="11" t="str">
        <x:v>JPY</x:v>
      </x:c>
      <x:c r="F551" s="13" t="n">
        <x:v>5917785</x:v>
      </x:c>
      <x:c r="G551" s="8" t="n">
        <x:v>4</x:v>
      </x:c>
      <x:c r="H551" s="8" t="str"/>
      <x:c r="I551" s="8" t="str">
        <x:v>https://www.jgto.org/stats/tour/money_ranking_all?year=2025&amp;page=2</x:v>
      </x:c>
      <x:c r="J551" s="8" t="str">
        <x:v>official ranked money earners incl eligible overseas majors; not all entrants</x:v>
      </x:c>
    </x:row>
    <x:row r="552" ht="23" customHeight="1">
      <x:c r="A552" s="8" t="str">
        <x:v>JGTO</x:v>
      </x:c>
      <x:c r="B552" s="11" t="n">
        <x:v>2025</x:v>
      </x:c>
      <x:c r="C552" s="11" t="n">
        <x:v>86</x:v>
      </x:c>
      <x:c r="D552" s="8" t="str">
        <x:v>日髙 将史</x:v>
      </x:c>
      <x:c r="E552" s="11" t="str">
        <x:v>JPY</x:v>
      </x:c>
      <x:c r="F552" s="13" t="n">
        <x:v>5896141</x:v>
      </x:c>
      <x:c r="G552" s="8" t="n">
        <x:v>19</x:v>
      </x:c>
      <x:c r="H552" s="8" t="str"/>
      <x:c r="I552" s="8" t="str">
        <x:v>https://www.jgto.org/stats/tour/money_ranking_all?year=2025&amp;page=2</x:v>
      </x:c>
      <x:c r="J552" s="8" t="str">
        <x:v>official ranked money earners incl eligible overseas majors; not all entrants</x:v>
      </x:c>
    </x:row>
    <x:row r="553" ht="23" customHeight="1">
      <x:c r="A553" s="8" t="str">
        <x:v>JGTO</x:v>
      </x:c>
      <x:c r="B553" s="11" t="n">
        <x:v>2025</x:v>
      </x:c>
      <x:c r="C553" s="11" t="n">
        <x:v>87</x:v>
      </x:c>
      <x:c r="D553" s="8" t="str">
        <x:v>詹 耀淳</x:v>
      </x:c>
      <x:c r="E553" s="11" t="str">
        <x:v>JPY</x:v>
      </x:c>
      <x:c r="F553" s="13" t="n">
        <x:v>5849112</x:v>
      </x:c>
      <x:c r="G553" s="8" t="n">
        <x:v>15</x:v>
      </x:c>
      <x:c r="H553" s="8" t="str"/>
      <x:c r="I553" s="8" t="str">
        <x:v>https://www.jgto.org/stats/tour/money_ranking_all?year=2025&amp;page=2</x:v>
      </x:c>
      <x:c r="J553" s="8" t="str">
        <x:v>official ranked money earners incl eligible overseas majors; not all entrants</x:v>
      </x:c>
    </x:row>
    <x:row r="554" ht="23" customHeight="1">
      <x:c r="A554" s="8" t="str">
        <x:v>JGTO</x:v>
      </x:c>
      <x:c r="B554" s="11" t="n">
        <x:v>2025</x:v>
      </x:c>
      <x:c r="C554" s="11" t="n">
        <x:v>88</x:v>
      </x:c>
      <x:c r="D554" s="8" t="str">
        <x:v>杉山 知靖</x:v>
      </x:c>
      <x:c r="E554" s="11" t="str">
        <x:v>JPY</x:v>
      </x:c>
      <x:c r="F554" s="13" t="n">
        <x:v>5769292</x:v>
      </x:c>
      <x:c r="G554" s="8" t="n">
        <x:v>20</x:v>
      </x:c>
      <x:c r="H554" s="8" t="str"/>
      <x:c r="I554" s="8" t="str">
        <x:v>https://www.jgto.org/stats/tour/money_ranking_all?year=2025&amp;page=2</x:v>
      </x:c>
      <x:c r="J554" s="8" t="str">
        <x:v>official ranked money earners incl eligible overseas majors; not all entrants</x:v>
      </x:c>
    </x:row>
    <x:row r="555" ht="23" customHeight="1">
      <x:c r="A555" s="8" t="str">
        <x:v>JGTO</x:v>
      </x:c>
      <x:c r="B555" s="11" t="n">
        <x:v>2025</x:v>
      </x:c>
      <x:c r="C555" s="11" t="n">
        <x:v>89</x:v>
      </x:c>
      <x:c r="D555" s="8" t="str">
        <x:v>発多 ヤマト</x:v>
      </x:c>
      <x:c r="E555" s="11" t="str">
        <x:v>JPY</x:v>
      </x:c>
      <x:c r="F555" s="13" t="n">
        <x:v>5692590</x:v>
      </x:c>
      <x:c r="G555" s="8" t="n">
        <x:v>19</x:v>
      </x:c>
      <x:c r="H555" s="8" t="str"/>
      <x:c r="I555" s="8" t="str">
        <x:v>https://www.jgto.org/stats/tour/money_ranking_all?year=2025&amp;page=2</x:v>
      </x:c>
      <x:c r="J555" s="8" t="str">
        <x:v>official ranked money earners incl eligible overseas majors; not all entrants</x:v>
      </x:c>
    </x:row>
    <x:row r="556" ht="23" customHeight="1">
      <x:c r="A556" s="8" t="str">
        <x:v>JGTO</x:v>
      </x:c>
      <x:c r="B556" s="11" t="n">
        <x:v>2025</x:v>
      </x:c>
      <x:c r="C556" s="11" t="n">
        <x:v>90</x:v>
      </x:c>
      <x:c r="D556" s="8" t="str">
        <x:v>大嶋 宝</x:v>
      </x:c>
      <x:c r="E556" s="11" t="str">
        <x:v>JPY</x:v>
      </x:c>
      <x:c r="F556" s="13" t="n">
        <x:v>5669108</x:v>
      </x:c>
      <x:c r="G556" s="8" t="n">
        <x:v>20</x:v>
      </x:c>
      <x:c r="H556" s="8" t="str"/>
      <x:c r="I556" s="8" t="str">
        <x:v>https://www.jgto.org/stats/tour/money_ranking_all?year=2025&amp;page=2</x:v>
      </x:c>
      <x:c r="J556" s="8" t="str">
        <x:v>official ranked money earners incl eligible overseas majors; not all entrants</x:v>
      </x:c>
    </x:row>
    <x:row r="557" ht="23" customHeight="1">
      <x:c r="A557" s="8" t="str">
        <x:v>JGTO</x:v>
      </x:c>
      <x:c r="B557" s="11" t="n">
        <x:v>2025</x:v>
      </x:c>
      <x:c r="C557" s="11" t="n">
        <x:v>91</x:v>
      </x:c>
      <x:c r="D557" s="8" t="str">
        <x:v>今野 大喜</x:v>
      </x:c>
      <x:c r="E557" s="11" t="str">
        <x:v>JPY</x:v>
      </x:c>
      <x:c r="F557" s="13" t="n">
        <x:v>5488546</x:v>
      </x:c>
      <x:c r="G557" s="8" t="n">
        <x:v>11</x:v>
      </x:c>
      <x:c r="H557" s="8" t="str"/>
      <x:c r="I557" s="8" t="str">
        <x:v>https://www.jgto.org/stats/tour/money_ranking_all?year=2025&amp;page=2</x:v>
      </x:c>
      <x:c r="J557" s="8" t="str">
        <x:v>official ranked money earners incl eligible overseas majors; not all entrants</x:v>
      </x:c>
    </x:row>
    <x:row r="558" ht="23" customHeight="1">
      <x:c r="A558" s="8" t="str">
        <x:v>JGTO</x:v>
      </x:c>
      <x:c r="B558" s="11" t="n">
        <x:v>2025</x:v>
      </x:c>
      <x:c r="C558" s="11" t="n">
        <x:v>92</x:v>
      </x:c>
      <x:c r="D558" s="8" t="str">
        <x:v>近藤 智弘</x:v>
      </x:c>
      <x:c r="E558" s="11" t="str">
        <x:v>JPY</x:v>
      </x:c>
      <x:c r="F558" s="13" t="n">
        <x:v>5224961</x:v>
      </x:c>
      <x:c r="G558" s="8" t="n">
        <x:v>22</x:v>
      </x:c>
      <x:c r="H558" s="8" t="str"/>
      <x:c r="I558" s="8" t="str">
        <x:v>https://www.jgto.org/stats/tour/money_ranking_all?year=2025&amp;page=2</x:v>
      </x:c>
      <x:c r="J558" s="8" t="str">
        <x:v>official ranked money earners incl eligible overseas majors; not all entrants</x:v>
      </x:c>
    </x:row>
    <x:row r="559" ht="23" customHeight="1">
      <x:c r="A559" s="8" t="str">
        <x:v>JGTO</x:v>
      </x:c>
      <x:c r="B559" s="11" t="n">
        <x:v>2025</x:v>
      </x:c>
      <x:c r="C559" s="11" t="n">
        <x:v>93</x:v>
      </x:c>
      <x:c r="D559" s="8" t="str">
        <x:v>勝亦 悠斗</x:v>
      </x:c>
      <x:c r="E559" s="11" t="str">
        <x:v>JPY</x:v>
      </x:c>
      <x:c r="F559" s="13" t="n">
        <x:v>5221312</x:v>
      </x:c>
      <x:c r="G559" s="8" t="n">
        <x:v>17</x:v>
      </x:c>
      <x:c r="H559" s="8" t="str"/>
      <x:c r="I559" s="8" t="str">
        <x:v>https://www.jgto.org/stats/tour/money_ranking_all?year=2025&amp;page=2</x:v>
      </x:c>
      <x:c r="J559" s="8" t="str">
        <x:v>official ranked money earners incl eligible overseas majors; not all entrants</x:v>
      </x:c>
    </x:row>
    <x:row r="560" ht="23" customHeight="1">
      <x:c r="A560" s="8" t="str">
        <x:v>JGTO</x:v>
      </x:c>
      <x:c r="B560" s="11" t="n">
        <x:v>2025</x:v>
      </x:c>
      <x:c r="C560" s="11" t="n">
        <x:v>94</x:v>
      </x:c>
      <x:c r="D560" s="8" t="str">
        <x:v>森山 友貴</x:v>
      </x:c>
      <x:c r="E560" s="11" t="str">
        <x:v>JPY</x:v>
      </x:c>
      <x:c r="F560" s="13" t="n">
        <x:v>5060427</x:v>
      </x:c>
      <x:c r="G560" s="8" t="n">
        <x:v>20</x:v>
      </x:c>
      <x:c r="H560" s="8" t="str"/>
      <x:c r="I560" s="8" t="str">
        <x:v>https://www.jgto.org/stats/tour/money_ranking_all?year=2025&amp;page=2</x:v>
      </x:c>
      <x:c r="J560" s="8" t="str">
        <x:v>official ranked money earners incl eligible overseas majors; not all entrants</x:v>
      </x:c>
    </x:row>
    <x:row r="561" ht="23" customHeight="1">
      <x:c r="A561" s="8" t="str">
        <x:v>JGTO</x:v>
      </x:c>
      <x:c r="B561" s="11" t="n">
        <x:v>2025</x:v>
      </x:c>
      <x:c r="C561" s="11" t="n">
        <x:v>95</x:v>
      </x:c>
      <x:c r="D561" s="8" t="str">
        <x:v>木下 裕太</x:v>
      </x:c>
      <x:c r="E561" s="11" t="str">
        <x:v>JPY</x:v>
      </x:c>
      <x:c r="F561" s="13" t="n">
        <x:v>4858312</x:v>
      </x:c>
      <x:c r="G561" s="8" t="n">
        <x:v>23</x:v>
      </x:c>
      <x:c r="H561" s="8" t="str"/>
      <x:c r="I561" s="8" t="str">
        <x:v>https://www.jgto.org/stats/tour/money_ranking_all?year=2025&amp;page=2</x:v>
      </x:c>
      <x:c r="J561" s="8" t="str">
        <x:v>official ranked money earners incl eligible overseas majors; not all entrants</x:v>
      </x:c>
    </x:row>
    <x:row r="562" ht="23" customHeight="1">
      <x:c r="A562" s="8" t="str">
        <x:v>JGTO</x:v>
      </x:c>
      <x:c r="B562" s="11" t="n">
        <x:v>2025</x:v>
      </x:c>
      <x:c r="C562" s="11" t="n">
        <x:v>96</x:v>
      </x:c>
      <x:c r="D562" s="8" t="str">
        <x:v>新村 駿</x:v>
      </x:c>
      <x:c r="E562" s="11" t="str">
        <x:v>JPY</x:v>
      </x:c>
      <x:c r="F562" s="13" t="n">
        <x:v>4659070</x:v>
      </x:c>
      <x:c r="G562" s="8" t="n">
        <x:v>20</x:v>
      </x:c>
      <x:c r="H562" s="8" t="str"/>
      <x:c r="I562" s="8" t="str">
        <x:v>https://www.jgto.org/stats/tour/money_ranking_all?year=2025&amp;page=2</x:v>
      </x:c>
      <x:c r="J562" s="8" t="str">
        <x:v>official ranked money earners incl eligible overseas majors; not all entrants</x:v>
      </x:c>
    </x:row>
    <x:row r="563" ht="23" customHeight="1">
      <x:c r="A563" s="8" t="str">
        <x:v>JGTO</x:v>
      </x:c>
      <x:c r="B563" s="11" t="n">
        <x:v>2025</x:v>
      </x:c>
      <x:c r="C563" s="11" t="n">
        <x:v>97</x:v>
      </x:c>
      <x:c r="D563" s="8" t="str">
        <x:v>田中 裕基</x:v>
      </x:c>
      <x:c r="E563" s="11" t="str">
        <x:v>JPY</x:v>
      </x:c>
      <x:c r="F563" s="13" t="n">
        <x:v>4370780</x:v>
      </x:c>
      <x:c r="G563" s="8" t="n">
        <x:v>8</x:v>
      </x:c>
      <x:c r="H563" s="8" t="str"/>
      <x:c r="I563" s="8" t="str">
        <x:v>https://www.jgto.org/stats/tour/money_ranking_all?year=2025&amp;page=2</x:v>
      </x:c>
      <x:c r="J563" s="8" t="str">
        <x:v>official ranked money earners incl eligible overseas majors; not all entrants</x:v>
      </x:c>
    </x:row>
    <x:row r="564" ht="23" customHeight="1">
      <x:c r="A564" s="8" t="str">
        <x:v>JGTO</x:v>
      </x:c>
      <x:c r="B564" s="11" t="n">
        <x:v>2025</x:v>
      </x:c>
      <x:c r="C564" s="11" t="n">
        <x:v>98</x:v>
      </x:c>
      <x:c r="D564" s="8" t="str">
        <x:v>伴 真太郎</x:v>
      </x:c>
      <x:c r="E564" s="11" t="str">
        <x:v>JPY</x:v>
      </x:c>
      <x:c r="F564" s="13" t="n">
        <x:v>4027000</x:v>
      </x:c>
      <x:c r="G564" s="8" t="n">
        <x:v>14</x:v>
      </x:c>
      <x:c r="H564" s="8" t="str"/>
      <x:c r="I564" s="8" t="str">
        <x:v>https://www.jgto.org/stats/tour/money_ranking_all?year=2025&amp;page=2</x:v>
      </x:c>
      <x:c r="J564" s="8" t="str">
        <x:v>official ranked money earners incl eligible overseas majors; not all entrants</x:v>
      </x:c>
    </x:row>
    <x:row r="565" ht="23" customHeight="1">
      <x:c r="A565" s="8" t="str">
        <x:v>JGTO</x:v>
      </x:c>
      <x:c r="B565" s="11" t="n">
        <x:v>2025</x:v>
      </x:c>
      <x:c r="C565" s="11" t="n">
        <x:v>99</x:v>
      </x:c>
      <x:c r="D565" s="8" t="str">
        <x:v>片岡 大育</x:v>
      </x:c>
      <x:c r="E565" s="11" t="str">
        <x:v>JPY</x:v>
      </x:c>
      <x:c r="F565" s="13" t="n">
        <x:v>3893200</x:v>
      </x:c>
      <x:c r="G565" s="8" t="n">
        <x:v>12</x:v>
      </x:c>
      <x:c r="H565" s="8" t="str"/>
      <x:c r="I565" s="8" t="str">
        <x:v>https://www.jgto.org/stats/tour/money_ranking_all?year=2025&amp;page=2</x:v>
      </x:c>
      <x:c r="J565" s="8" t="str">
        <x:v>official ranked money earners incl eligible overseas majors; not all entrants</x:v>
      </x:c>
    </x:row>
    <x:row r="566" ht="23" customHeight="1">
      <x:c r="A566" s="8" t="str">
        <x:v>JGTO</x:v>
      </x:c>
      <x:c r="B566" s="11" t="n">
        <x:v>2025</x:v>
      </x:c>
      <x:c r="C566" s="11" t="n">
        <x:v>100</x:v>
      </x:c>
      <x:c r="D566" s="8" t="str">
        <x:v>古川 雄大</x:v>
      </x:c>
      <x:c r="E566" s="11" t="str">
        <x:v>JPY</x:v>
      </x:c>
      <x:c r="F566" s="13" t="n">
        <x:v>3863466</x:v>
      </x:c>
      <x:c r="G566" s="8" t="n">
        <x:v>19</x:v>
      </x:c>
      <x:c r="H566" s="8" t="str"/>
      <x:c r="I566" s="8" t="str">
        <x:v>https://www.jgto.org/stats/tour/money_ranking_all?year=2025&amp;page=2</x:v>
      </x:c>
      <x:c r="J566" s="8" t="str">
        <x:v>official ranked money earners incl eligible overseas majors; not all entrants</x:v>
      </x:c>
    </x:row>
    <x:row r="567" ht="23" customHeight="1">
      <x:c r="A567" s="8" t="str">
        <x:v>JGTO</x:v>
      </x:c>
      <x:c r="B567" s="11" t="n">
        <x:v>2025</x:v>
      </x:c>
      <x:c r="C567" s="11" t="n">
        <x:v>101</x:v>
      </x:c>
      <x:c r="D567" s="8" t="str">
        <x:v>岩井 亮磨</x:v>
      </x:c>
      <x:c r="E567" s="11" t="str">
        <x:v>JPY</x:v>
      </x:c>
      <x:c r="F567" s="13" t="n">
        <x:v>3848650</x:v>
      </x:c>
      <x:c r="G567" s="8" t="n">
        <x:v>15</x:v>
      </x:c>
      <x:c r="H567" s="8" t="str"/>
      <x:c r="I567" s="8" t="str">
        <x:v>https://www.jgto.org/stats/tour/money_ranking_all?year=2025&amp;page=3</x:v>
      </x:c>
      <x:c r="J567" s="8" t="str">
        <x:v>official ranked money earners incl eligible overseas majors; not all entrants</x:v>
      </x:c>
    </x:row>
    <x:row r="568" ht="23" customHeight="1">
      <x:c r="A568" s="8" t="str">
        <x:v>JGTO</x:v>
      </x:c>
      <x:c r="B568" s="11" t="n">
        <x:v>2025</x:v>
      </x:c>
      <x:c r="C568" s="11" t="n">
        <x:v>102</x:v>
      </x:c>
      <x:c r="D568" s="8" t="str">
        <x:v>Ｊ・クルーガー</x:v>
      </x:c>
      <x:c r="E568" s="11" t="str">
        <x:v>JPY</x:v>
      </x:c>
      <x:c r="F568" s="13" t="n">
        <x:v>3819430</x:v>
      </x:c>
      <x:c r="G568" s="8" t="n">
        <x:v>13</x:v>
      </x:c>
      <x:c r="H568" s="8" t="str"/>
      <x:c r="I568" s="8" t="str">
        <x:v>https://www.jgto.org/stats/tour/money_ranking_all?year=2025&amp;page=3</x:v>
      </x:c>
      <x:c r="J568" s="8" t="str">
        <x:v>official ranked money earners incl eligible overseas majors; not all entrants</x:v>
      </x:c>
    </x:row>
    <x:row r="569" ht="23" customHeight="1">
      <x:c r="A569" s="8" t="str">
        <x:v>JGTO</x:v>
      </x:c>
      <x:c r="B569" s="11" t="n">
        <x:v>2025</x:v>
      </x:c>
      <x:c r="C569" s="11" t="n">
        <x:v>103</x:v>
      </x:c>
      <x:c r="D569" s="8" t="str">
        <x:v>山下 勝将</x:v>
      </x:c>
      <x:c r="E569" s="11" t="str">
        <x:v>JPY</x:v>
      </x:c>
      <x:c r="F569" s="13" t="n">
        <x:v>3771714</x:v>
      </x:c>
      <x:c r="G569" s="8" t="n">
        <x:v>7</x:v>
      </x:c>
      <x:c r="H569" s="8" t="str"/>
      <x:c r="I569" s="8" t="str">
        <x:v>https://www.jgto.org/stats/tour/money_ranking_all?year=2025&amp;page=3</x:v>
      </x:c>
      <x:c r="J569" s="8" t="str">
        <x:v>official ranked money earners incl eligible overseas majors; not all entrants</x:v>
      </x:c>
    </x:row>
    <x:row r="570" ht="23" customHeight="1">
      <x:c r="A570" s="8" t="str">
        <x:v>JGTO</x:v>
      </x:c>
      <x:c r="B570" s="11" t="n">
        <x:v>2025</x:v>
      </x:c>
      <x:c r="C570" s="11" t="n">
        <x:v>104</x:v>
      </x:c>
      <x:c r="D570" s="8" t="str">
        <x:v>芹澤 慈眼</x:v>
      </x:c>
      <x:c r="E570" s="11" t="str">
        <x:v>JPY</x:v>
      </x:c>
      <x:c r="F570" s="13" t="n">
        <x:v>3639011</x:v>
      </x:c>
      <x:c r="G570" s="8" t="n">
        <x:v>15</x:v>
      </x:c>
      <x:c r="H570" s="8" t="str"/>
      <x:c r="I570" s="8" t="str">
        <x:v>https://www.jgto.org/stats/tour/money_ranking_all?year=2025&amp;page=3</x:v>
      </x:c>
      <x:c r="J570" s="8" t="str">
        <x:v>official ranked money earners incl eligible overseas majors; not all entrants</x:v>
      </x:c>
    </x:row>
    <x:row r="571" ht="23" customHeight="1">
      <x:c r="A571" s="8" t="str">
        <x:v>JGTO</x:v>
      </x:c>
      <x:c r="B571" s="11" t="n">
        <x:v>2025</x:v>
      </x:c>
      <x:c r="C571" s="11" t="n">
        <x:v>105</x:v>
      </x:c>
      <x:c r="D571" s="8" t="str">
        <x:v>星野 陸也</x:v>
      </x:c>
      <x:c r="E571" s="11" t="str">
        <x:v>JPY</x:v>
      </x:c>
      <x:c r="F571" s="13" t="n">
        <x:v>3385800</x:v>
      </x:c>
      <x:c r="G571" s="8" t="n">
        <x:v>1</x:v>
      </x:c>
      <x:c r="H571" s="8" t="str"/>
      <x:c r="I571" s="8" t="str">
        <x:v>https://www.jgto.org/stats/tour/money_ranking_all?year=2025&amp;page=3</x:v>
      </x:c>
      <x:c r="J571" s="8" t="str">
        <x:v>official ranked money earners incl eligible overseas majors; not all entrants</x:v>
      </x:c>
    </x:row>
    <x:row r="572" ht="23" customHeight="1">
      <x:c r="A572" s="8" t="str">
        <x:v>JGTO</x:v>
      </x:c>
      <x:c r="B572" s="11" t="n">
        <x:v>2025</x:v>
      </x:c>
      <x:c r="C572" s="11" t="n">
        <x:v>106</x:v>
      </x:c>
      <x:c r="D572" s="8" t="str">
        <x:v>Ｊ・パグンサン</x:v>
      </x:c>
      <x:c r="E572" s="11" t="str">
        <x:v>JPY</x:v>
      </x:c>
      <x:c r="F572" s="13" t="n">
        <x:v>3374666</x:v>
      </x:c>
      <x:c r="G572" s="8" t="n">
        <x:v>9</x:v>
      </x:c>
      <x:c r="H572" s="8" t="str"/>
      <x:c r="I572" s="8" t="str">
        <x:v>https://www.jgto.org/stats/tour/money_ranking_all?year=2025&amp;page=3</x:v>
      </x:c>
      <x:c r="J572" s="8" t="str">
        <x:v>official ranked money earners incl eligible overseas majors; not all entrants</x:v>
      </x:c>
    </x:row>
    <x:row r="573" ht="23" customHeight="1">
      <x:c r="A573" s="8" t="str">
        <x:v>JGTO</x:v>
      </x:c>
      <x:c r="B573" s="11" t="n">
        <x:v>2025</x:v>
      </x:c>
      <x:c r="C573" s="11" t="n">
        <x:v>107</x:v>
      </x:c>
      <x:c r="D573" s="8" t="str">
        <x:v>若原 亮太</x:v>
      </x:c>
      <x:c r="E573" s="11" t="str">
        <x:v>JPY</x:v>
      </x:c>
      <x:c r="F573" s="13" t="n">
        <x:v>3210000</x:v>
      </x:c>
      <x:c r="G573" s="8" t="n">
        <x:v>5</x:v>
      </x:c>
      <x:c r="H573" s="8" t="str"/>
      <x:c r="I573" s="8" t="str">
        <x:v>https://www.jgto.org/stats/tour/money_ranking_all?year=2025&amp;page=3</x:v>
      </x:c>
      <x:c r="J573" s="8" t="str">
        <x:v>official ranked money earners incl eligible overseas majors; not all entrants</x:v>
      </x:c>
    </x:row>
    <x:row r="574" ht="23" customHeight="1">
      <x:c r="A574" s="8" t="str">
        <x:v>JGTO</x:v>
      </x:c>
      <x:c r="B574" s="11" t="n">
        <x:v>2025</x:v>
      </x:c>
      <x:c r="C574" s="11" t="n">
        <x:v>108</x:v>
      </x:c>
      <x:c r="D574" s="8" t="str">
        <x:v>板東 寿匡</x:v>
      </x:c>
      <x:c r="E574" s="11" t="str">
        <x:v>JPY</x:v>
      </x:c>
      <x:c r="F574" s="13" t="n">
        <x:v>3144600</x:v>
      </x:c>
      <x:c r="G574" s="8" t="n">
        <x:v>12</x:v>
      </x:c>
      <x:c r="H574" s="8" t="str"/>
      <x:c r="I574" s="8" t="str">
        <x:v>https://www.jgto.org/stats/tour/money_ranking_all?year=2025&amp;page=3</x:v>
      </x:c>
      <x:c r="J574" s="8" t="str">
        <x:v>official ranked money earners incl eligible overseas majors; not all entrants</x:v>
      </x:c>
    </x:row>
    <x:row r="575" ht="23" customHeight="1">
      <x:c r="A575" s="8" t="str">
        <x:v>JGTO</x:v>
      </x:c>
      <x:c r="B575" s="11" t="n">
        <x:v>2025</x:v>
      </x:c>
      <x:c r="C575" s="11" t="n">
        <x:v>109</x:v>
      </x:c>
      <x:c r="D575" s="8" t="str">
        <x:v>大西 魁斗</x:v>
      </x:c>
      <x:c r="E575" s="11" t="str">
        <x:v>JPY</x:v>
      </x:c>
      <x:c r="F575" s="13" t="n">
        <x:v>3003750</x:v>
      </x:c>
      <x:c r="G575" s="8" t="n">
        <x:v>3</x:v>
      </x:c>
      <x:c r="H575" s="8" t="str"/>
      <x:c r="I575" s="8" t="str">
        <x:v>https://www.jgto.org/stats/tour/money_ranking_all?year=2025&amp;page=3</x:v>
      </x:c>
      <x:c r="J575" s="8" t="str">
        <x:v>official ranked money earners incl eligible overseas majors; not all entrants</x:v>
      </x:c>
    </x:row>
    <x:row r="576" ht="23" customHeight="1">
      <x:c r="A576" s="8" t="str">
        <x:v>JGTO</x:v>
      </x:c>
      <x:c r="B576" s="11" t="n">
        <x:v>2025</x:v>
      </x:c>
      <x:c r="C576" s="11" t="n">
        <x:v>110</x:v>
      </x:c>
      <x:c r="D576" s="8" t="str">
        <x:v>木村 太一</x:v>
      </x:c>
      <x:c r="E576" s="11" t="str">
        <x:v>JPY</x:v>
      </x:c>
      <x:c r="F576" s="13" t="n">
        <x:v>2889930</x:v>
      </x:c>
      <x:c r="G576" s="8" t="n">
        <x:v>8</x:v>
      </x:c>
      <x:c r="H576" s="8" t="str"/>
      <x:c r="I576" s="8" t="str">
        <x:v>https://www.jgto.org/stats/tour/money_ranking_all?year=2025&amp;page=3</x:v>
      </x:c>
      <x:c r="J576" s="8" t="str">
        <x:v>official ranked money earners incl eligible overseas majors; not all entrants</x:v>
      </x:c>
    </x:row>
    <x:row r="577" ht="23" customHeight="1">
      <x:c r="A577" s="8" t="str">
        <x:v>JGTO</x:v>
      </x:c>
      <x:c r="B577" s="11" t="n">
        <x:v>2025</x:v>
      </x:c>
      <x:c r="C577" s="11" t="n">
        <x:v>111</x:v>
      </x:c>
      <x:c r="D577" s="8" t="str">
        <x:v>内山 遥人</x:v>
      </x:c>
      <x:c r="E577" s="11" t="str">
        <x:v>JPY</x:v>
      </x:c>
      <x:c r="F577" s="13" t="n">
        <x:v>2820973</x:v>
      </x:c>
      <x:c r="G577" s="8" t="n">
        <x:v>13</x:v>
      </x:c>
      <x:c r="H577" s="8" t="str"/>
      <x:c r="I577" s="8" t="str">
        <x:v>https://www.jgto.org/stats/tour/money_ranking_all?year=2025&amp;page=3</x:v>
      </x:c>
      <x:c r="J577" s="8" t="str">
        <x:v>official ranked money earners incl eligible overseas majors; not all entrants</x:v>
      </x:c>
    </x:row>
    <x:row r="578" ht="23" customHeight="1">
      <x:c r="A578" s="8" t="str">
        <x:v>JGTO</x:v>
      </x:c>
      <x:c r="B578" s="11" t="n">
        <x:v>2025</x:v>
      </x:c>
      <x:c r="C578" s="11" t="n">
        <x:v>112</x:v>
      </x:c>
      <x:c r="D578" s="8" t="str">
        <x:v>金岡 奎吾</x:v>
      </x:c>
      <x:c r="E578" s="11" t="str">
        <x:v>JPY</x:v>
      </x:c>
      <x:c r="F578" s="13" t="n">
        <x:v>2782935</x:v>
      </x:c>
      <x:c r="G578" s="8" t="n">
        <x:v>11</x:v>
      </x:c>
      <x:c r="H578" s="8" t="str"/>
      <x:c r="I578" s="8" t="str">
        <x:v>https://www.jgto.org/stats/tour/money_ranking_all?year=2025&amp;page=3</x:v>
      </x:c>
      <x:c r="J578" s="8" t="str">
        <x:v>official ranked money earners incl eligible overseas majors; not all entrants</x:v>
      </x:c>
    </x:row>
    <x:row r="579" ht="23" customHeight="1">
      <x:c r="A579" s="8" t="str">
        <x:v>JGTO</x:v>
      </x:c>
      <x:c r="B579" s="11" t="n">
        <x:v>2025</x:v>
      </x:c>
      <x:c r="C579" s="11" t="n">
        <x:v>113</x:v>
      </x:c>
      <x:c r="D579" s="8" t="str">
        <x:v>中西 直人</x:v>
      </x:c>
      <x:c r="E579" s="11" t="str">
        <x:v>JPY</x:v>
      </x:c>
      <x:c r="F579" s="13" t="n">
        <x:v>2773750</x:v>
      </x:c>
      <x:c r="G579" s="8" t="n">
        <x:v>9</x:v>
      </x:c>
      <x:c r="H579" s="8" t="str"/>
      <x:c r="I579" s="8" t="str">
        <x:v>https://www.jgto.org/stats/tour/money_ranking_all?year=2025&amp;page=3</x:v>
      </x:c>
      <x:c r="J579" s="8" t="str">
        <x:v>official ranked money earners incl eligible overseas majors; not all entrants</x:v>
      </x:c>
    </x:row>
    <x:row r="580" ht="23" customHeight="1">
      <x:c r="A580" s="8" t="str">
        <x:v>JGTO</x:v>
      </x:c>
      <x:c r="B580" s="11" t="n">
        <x:v>2025</x:v>
      </x:c>
      <x:c r="C580" s="11" t="n">
        <x:v>114</x:v>
      </x:c>
      <x:c r="D580" s="8" t="str">
        <x:v>竹山 昂成</x:v>
      </x:c>
      <x:c r="E580" s="11" t="str">
        <x:v>JPY</x:v>
      </x:c>
      <x:c r="F580" s="13" t="n">
        <x:v>2707121</x:v>
      </x:c>
      <x:c r="G580" s="8" t="n">
        <x:v>15</x:v>
      </x:c>
      <x:c r="H580" s="8" t="str"/>
      <x:c r="I580" s="8" t="str">
        <x:v>https://www.jgto.org/stats/tour/money_ranking_all?year=2025&amp;page=3</x:v>
      </x:c>
      <x:c r="J580" s="8" t="str">
        <x:v>official ranked money earners incl eligible overseas majors; not all entrants</x:v>
      </x:c>
    </x:row>
    <x:row r="581" ht="23" customHeight="1">
      <x:c r="A581" s="8" t="str">
        <x:v>JGTO</x:v>
      </x:c>
      <x:c r="B581" s="11" t="n">
        <x:v>2025</x:v>
      </x:c>
      <x:c r="C581" s="11" t="n">
        <x:v>115</x:v>
      </x:c>
      <x:c r="D581" s="8" t="str">
        <x:v>石塚 祥利</x:v>
      </x:c>
      <x:c r="E581" s="11" t="str">
        <x:v>JPY</x:v>
      </x:c>
      <x:c r="F581" s="13" t="n">
        <x:v>2706450</x:v>
      </x:c>
      <x:c r="G581" s="8" t="n">
        <x:v>2</x:v>
      </x:c>
      <x:c r="H581" s="8" t="str"/>
      <x:c r="I581" s="8" t="str">
        <x:v>https://www.jgto.org/stats/tour/money_ranking_all?year=2025&amp;page=3</x:v>
      </x:c>
      <x:c r="J581" s="8" t="str">
        <x:v>official ranked money earners incl eligible overseas majors; not all entrants</x:v>
      </x:c>
    </x:row>
    <x:row r="582" ht="23" customHeight="1">
      <x:c r="A582" s="8" t="str">
        <x:v>JGTO</x:v>
      </x:c>
      <x:c r="B582" s="11" t="n">
        <x:v>2025</x:v>
      </x:c>
      <x:c r="C582" s="11" t="n">
        <x:v>116</x:v>
      </x:c>
      <x:c r="D582" s="8" t="str">
        <x:v>山脇 健斗</x:v>
      </x:c>
      <x:c r="E582" s="11" t="str">
        <x:v>JPY</x:v>
      </x:c>
      <x:c r="F582" s="13" t="n">
        <x:v>2704404</x:v>
      </x:c>
      <x:c r="G582" s="8" t="n">
        <x:v>12</x:v>
      </x:c>
      <x:c r="H582" s="8" t="str"/>
      <x:c r="I582" s="8" t="str">
        <x:v>https://www.jgto.org/stats/tour/money_ranking_all?year=2025&amp;page=3</x:v>
      </x:c>
      <x:c r="J582" s="8" t="str">
        <x:v>official ranked money earners incl eligible overseas majors; not all entrants</x:v>
      </x:c>
    </x:row>
    <x:row r="583" ht="23" customHeight="1">
      <x:c r="A583" s="8" t="str">
        <x:v>JGTO</x:v>
      </x:c>
      <x:c r="B583" s="11" t="n">
        <x:v>2025</x:v>
      </x:c>
      <x:c r="C583" s="11" t="n">
        <x:v>117</x:v>
      </x:c>
      <x:c r="D583" s="8" t="str">
        <x:v>北村 晃一</x:v>
      </x:c>
      <x:c r="E583" s="11" t="str">
        <x:v>JPY</x:v>
      </x:c>
      <x:c r="F583" s="13" t="n">
        <x:v>2696166</x:v>
      </x:c>
      <x:c r="G583" s="8" t="n">
        <x:v>16</x:v>
      </x:c>
      <x:c r="H583" s="8" t="str"/>
      <x:c r="I583" s="8" t="str">
        <x:v>https://www.jgto.org/stats/tour/money_ranking_all?year=2025&amp;page=3</x:v>
      </x:c>
      <x:c r="J583" s="8" t="str">
        <x:v>official ranked money earners incl eligible overseas majors; not all entrants</x:v>
      </x:c>
    </x:row>
    <x:row r="584" ht="23" customHeight="1">
      <x:c r="A584" s="8" t="str">
        <x:v>JGTO</x:v>
      </x:c>
      <x:c r="B584" s="11" t="n">
        <x:v>2025</x:v>
      </x:c>
      <x:c r="C584" s="11" t="n">
        <x:v>118</x:v>
      </x:c>
      <x:c r="D584" s="8" t="str">
        <x:v>松岡 翔大郎</x:v>
      </x:c>
      <x:c r="E584" s="11" t="str">
        <x:v>JPY</x:v>
      </x:c>
      <x:c r="F584" s="13" t="n">
        <x:v>2580350</x:v>
      </x:c>
      <x:c r="G584" s="8" t="n">
        <x:v>8</x:v>
      </x:c>
      <x:c r="H584" s="8" t="str"/>
      <x:c r="I584" s="8" t="str">
        <x:v>https://www.jgto.org/stats/tour/money_ranking_all?year=2025&amp;page=3</x:v>
      </x:c>
      <x:c r="J584" s="8" t="str">
        <x:v>official ranked money earners incl eligible overseas majors; not all entrants</x:v>
      </x:c>
    </x:row>
    <x:row r="585" ht="23" customHeight="1">
      <x:c r="A585" s="8" t="str">
        <x:v>JGTO</x:v>
      </x:c>
      <x:c r="B585" s="11" t="n">
        <x:v>2025</x:v>
      </x:c>
      <x:c r="C585" s="11" t="n">
        <x:v>119</x:v>
      </x:c>
      <x:c r="D585" s="8" t="str">
        <x:v>李 圭ミン</x:v>
      </x:c>
      <x:c r="E585" s="11" t="str">
        <x:v>JPY</x:v>
      </x:c>
      <x:c r="F585" s="13" t="n">
        <x:v>2557373</x:v>
      </x:c>
      <x:c r="G585" s="8" t="n">
        <x:v>10</x:v>
      </x:c>
      <x:c r="H585" s="8" t="str"/>
      <x:c r="I585" s="8" t="str">
        <x:v>https://www.jgto.org/stats/tour/money_ranking_all?year=2025&amp;page=3</x:v>
      </x:c>
      <x:c r="J585" s="8" t="str">
        <x:v>official ranked money earners incl eligible overseas majors; not all entrants</x:v>
      </x:c>
    </x:row>
    <x:row r="586" ht="23" customHeight="1">
      <x:c r="A586" s="8" t="str">
        <x:v>JGTO</x:v>
      </x:c>
      <x:c r="B586" s="11" t="n">
        <x:v>2025</x:v>
      </x:c>
      <x:c r="C586" s="11" t="n">
        <x:v>120</x:v>
      </x:c>
      <x:c r="D586" s="8" t="str">
        <x:v>小袋 秀人</x:v>
      </x:c>
      <x:c r="E586" s="11" t="str">
        <x:v>JPY</x:v>
      </x:c>
      <x:c r="F586" s="13" t="n">
        <x:v>2486431</x:v>
      </x:c>
      <x:c r="G586" s="8" t="n">
        <x:v>15</x:v>
      </x:c>
      <x:c r="H586" s="8" t="str"/>
      <x:c r="I586" s="8" t="str">
        <x:v>https://www.jgto.org/stats/tour/money_ranking_all?year=2025&amp;page=3</x:v>
      </x:c>
      <x:c r="J586" s="8" t="str">
        <x:v>official ranked money earners incl eligible overseas majors; not all entrants</x:v>
      </x:c>
    </x:row>
    <x:row r="587" ht="23" customHeight="1">
      <x:c r="A587" s="8" t="str">
        <x:v>JGTO</x:v>
      </x:c>
      <x:c r="B587" s="11" t="n">
        <x:v>2025</x:v>
      </x:c>
      <x:c r="C587" s="11" t="n">
        <x:v>121</x:v>
      </x:c>
      <x:c r="D587" s="8" t="str">
        <x:v>村上 拓海</x:v>
      </x:c>
      <x:c r="E587" s="11" t="str">
        <x:v>JPY</x:v>
      </x:c>
      <x:c r="F587" s="13" t="n">
        <x:v>2376928</x:v>
      </x:c>
      <x:c r="G587" s="8" t="n">
        <x:v>4</x:v>
      </x:c>
      <x:c r="H587" s="8" t="str"/>
      <x:c r="I587" s="8" t="str">
        <x:v>https://www.jgto.org/stats/tour/money_ranking_all?year=2025&amp;page=3</x:v>
      </x:c>
      <x:c r="J587" s="8" t="str">
        <x:v>official ranked money earners incl eligible overseas majors; not all entrants</x:v>
      </x:c>
    </x:row>
    <x:row r="588" ht="23" customHeight="1">
      <x:c r="A588" s="8" t="str">
        <x:v>JGTO</x:v>
      </x:c>
      <x:c r="B588" s="11" t="n">
        <x:v>2025</x:v>
      </x:c>
      <x:c r="C588" s="11" t="n">
        <x:v>122</x:v>
      </x:c>
      <x:c r="D588" s="8" t="str">
        <x:v>黒川 逸輝</x:v>
      </x:c>
      <x:c r="E588" s="11" t="str">
        <x:v>JPY</x:v>
      </x:c>
      <x:c r="F588" s="13" t="n">
        <x:v>2313313</x:v>
      </x:c>
      <x:c r="G588" s="8" t="n">
        <x:v>12</x:v>
      </x:c>
      <x:c r="H588" s="8" t="str"/>
      <x:c r="I588" s="8" t="str">
        <x:v>https://www.jgto.org/stats/tour/money_ranking_all?year=2025&amp;page=3</x:v>
      </x:c>
      <x:c r="J588" s="8" t="str">
        <x:v>official ranked money earners incl eligible overseas majors; not all entrants</x:v>
      </x:c>
    </x:row>
    <x:row r="589" ht="23" customHeight="1">
      <x:c r="A589" s="8" t="str">
        <x:v>JGTO</x:v>
      </x:c>
      <x:c r="B589" s="11" t="n">
        <x:v>2025</x:v>
      </x:c>
      <x:c r="C589" s="11" t="n">
        <x:v>123</x:v>
      </x:c>
      <x:c r="D589" s="8" t="str">
        <x:v>香妻 陣一朗</x:v>
      </x:c>
      <x:c r="E589" s="11" t="str">
        <x:v>JPY</x:v>
      </x:c>
      <x:c r="F589" s="13" t="n">
        <x:v>2140000</x:v>
      </x:c>
      <x:c r="G589" s="8" t="n">
        <x:v>4</x:v>
      </x:c>
      <x:c r="H589" s="8" t="str"/>
      <x:c r="I589" s="8" t="str">
        <x:v>https://www.jgto.org/stats/tour/money_ranking_all?year=2025&amp;page=3</x:v>
      </x:c>
      <x:c r="J589" s="8" t="str">
        <x:v>official ranked money earners incl eligible overseas majors; not all entrants</x:v>
      </x:c>
    </x:row>
    <x:row r="590" ht="23" customHeight="1">
      <x:c r="A590" s="8" t="str">
        <x:v>JGTO</x:v>
      </x:c>
      <x:c r="B590" s="11" t="n">
        <x:v>2025</x:v>
      </x:c>
      <x:c r="C590" s="11" t="n">
        <x:v>124</x:v>
      </x:c>
      <x:c r="D590" s="8" t="str">
        <x:v>植木 祥多</x:v>
      </x:c>
      <x:c r="E590" s="11" t="str">
        <x:v>JPY</x:v>
      </x:c>
      <x:c r="F590" s="13" t="n">
        <x:v>2094650</x:v>
      </x:c>
      <x:c r="G590" s="8" t="n">
        <x:v>12</x:v>
      </x:c>
      <x:c r="H590" s="8" t="str"/>
      <x:c r="I590" s="8" t="str">
        <x:v>https://www.jgto.org/stats/tour/money_ranking_all?year=2025&amp;page=3</x:v>
      </x:c>
      <x:c r="J590" s="8" t="str">
        <x:v>official ranked money earners incl eligible overseas majors; not all entrants</x:v>
      </x:c>
    </x:row>
    <x:row r="591" ht="23" customHeight="1">
      <x:c r="A591" s="8" t="str">
        <x:v>JGTO</x:v>
      </x:c>
      <x:c r="B591" s="11" t="n">
        <x:v>2025</x:v>
      </x:c>
      <x:c r="C591" s="11" t="n">
        <x:v>125</x:v>
      </x:c>
      <x:c r="D591" s="8" t="str">
        <x:v>海老根 文博</x:v>
      </x:c>
      <x:c r="E591" s="11" t="str">
        <x:v>JPY</x:v>
      </x:c>
      <x:c r="F591" s="13" t="n">
        <x:v>1907921</x:v>
      </x:c>
      <x:c r="G591" s="8" t="n">
        <x:v>19</x:v>
      </x:c>
      <x:c r="H591" s="8" t="str"/>
      <x:c r="I591" s="8" t="str">
        <x:v>https://www.jgto.org/stats/tour/money_ranking_all?year=2025&amp;page=3</x:v>
      </x:c>
      <x:c r="J591" s="8" t="str">
        <x:v>official ranked money earners incl eligible overseas majors; not all entrants</x:v>
      </x:c>
    </x:row>
    <x:row r="592" ht="23" customHeight="1">
      <x:c r="A592" s="8" t="str">
        <x:v>JGTO</x:v>
      </x:c>
      <x:c r="B592" s="11" t="n">
        <x:v>2025</x:v>
      </x:c>
      <x:c r="C592" s="11" t="n">
        <x:v>126</x:v>
      </x:c>
      <x:c r="D592" s="8" t="str">
        <x:v>ヤン ジホ</x:v>
      </x:c>
      <x:c r="E592" s="11" t="str">
        <x:v>JPY</x:v>
      </x:c>
      <x:c r="F592" s="13" t="n">
        <x:v>1897250</x:v>
      </x:c>
      <x:c r="G592" s="8" t="n">
        <x:v>15</x:v>
      </x:c>
      <x:c r="H592" s="8" t="str"/>
      <x:c r="I592" s="8" t="str">
        <x:v>https://www.jgto.org/stats/tour/money_ranking_all?year=2025&amp;page=3</x:v>
      </x:c>
      <x:c r="J592" s="8" t="str">
        <x:v>official ranked money earners incl eligible overseas majors; not all entrants</x:v>
      </x:c>
    </x:row>
    <x:row r="593" ht="23" customHeight="1">
      <x:c r="A593" s="8" t="str">
        <x:v>JGTO</x:v>
      </x:c>
      <x:c r="B593" s="11" t="n">
        <x:v>2025</x:v>
      </x:c>
      <x:c r="C593" s="11" t="n">
        <x:v>127</x:v>
      </x:c>
      <x:c r="D593" s="8" t="str">
        <x:v>鈴木 海斗</x:v>
      </x:c>
      <x:c r="E593" s="11" t="str">
        <x:v>JPY</x:v>
      </x:c>
      <x:c r="F593" s="13" t="n">
        <x:v>1792000</x:v>
      </x:c>
      <x:c r="G593" s="8" t="n">
        <x:v>4</x:v>
      </x:c>
      <x:c r="H593" s="8" t="str"/>
      <x:c r="I593" s="8" t="str">
        <x:v>https://www.jgto.org/stats/tour/money_ranking_all?year=2025&amp;page=3</x:v>
      </x:c>
      <x:c r="J593" s="8" t="str">
        <x:v>official ranked money earners incl eligible overseas majors; not all entrants</x:v>
      </x:c>
    </x:row>
    <x:row r="594" ht="23" customHeight="1">
      <x:c r="A594" s="8" t="str">
        <x:v>JGTO</x:v>
      </x:c>
      <x:c r="B594" s="11" t="n">
        <x:v>2025</x:v>
      </x:c>
      <x:c r="C594" s="11" t="n">
        <x:v>128</x:v>
      </x:c>
      <x:c r="D594" s="8" t="str">
        <x:v>野澤 竜次</x:v>
      </x:c>
      <x:c r="E594" s="11" t="str">
        <x:v>JPY</x:v>
      </x:c>
      <x:c r="F594" s="13" t="n">
        <x:v>1787890</x:v>
      </x:c>
      <x:c r="G594" s="8" t="n">
        <x:v>12</x:v>
      </x:c>
      <x:c r="H594" s="8" t="str"/>
      <x:c r="I594" s="8" t="str">
        <x:v>https://www.jgto.org/stats/tour/money_ranking_all?year=2025&amp;page=3</x:v>
      </x:c>
      <x:c r="J594" s="8" t="str">
        <x:v>official ranked money earners incl eligible overseas majors; not all entrants</x:v>
      </x:c>
    </x:row>
    <x:row r="595" ht="23" customHeight="1">
      <x:c r="A595" s="8" t="str">
        <x:v>JGTO</x:v>
      </x:c>
      <x:c r="B595" s="11" t="n">
        <x:v>2025</x:v>
      </x:c>
      <x:c r="C595" s="11" t="n">
        <x:v>129</x:v>
      </x:c>
      <x:c r="D595" s="8" t="str">
        <x:v>杉本 エリック</x:v>
      </x:c>
      <x:c r="E595" s="11" t="str">
        <x:v>JPY</x:v>
      </x:c>
      <x:c r="F595" s="13" t="n">
        <x:v>1778350</x:v>
      </x:c>
      <x:c r="G595" s="8" t="n">
        <x:v>7</x:v>
      </x:c>
      <x:c r="H595" s="8" t="str"/>
      <x:c r="I595" s="8" t="str">
        <x:v>https://www.jgto.org/stats/tour/money_ranking_all?year=2025&amp;page=3</x:v>
      </x:c>
      <x:c r="J595" s="8" t="str">
        <x:v>official ranked money earners incl eligible overseas majors; not all entrants</x:v>
      </x:c>
    </x:row>
    <x:row r="596" ht="23" customHeight="1">
      <x:c r="A596" s="8" t="str">
        <x:v>JGTO</x:v>
      </x:c>
      <x:c r="B596" s="11" t="n">
        <x:v>2025</x:v>
      </x:c>
      <x:c r="C596" s="11" t="n">
        <x:v>130</x:v>
      </x:c>
      <x:c r="D596" s="8" t="str">
        <x:v>丸尾 怜央</x:v>
      </x:c>
      <x:c r="E596" s="11" t="str">
        <x:v>JPY</x:v>
      </x:c>
      <x:c r="F596" s="13" t="n">
        <x:v>1658333</x:v>
      </x:c>
      <x:c r="G596" s="8" t="n">
        <x:v>4</x:v>
      </x:c>
      <x:c r="H596" s="8" t="str"/>
      <x:c r="I596" s="8" t="str">
        <x:v>https://www.jgto.org/stats/tour/money_ranking_all?year=2025&amp;page=3</x:v>
      </x:c>
      <x:c r="J596" s="8" t="str">
        <x:v>official ranked money earners incl eligible overseas majors; not all entrants</x:v>
      </x:c>
    </x:row>
    <x:row r="597" ht="23" customHeight="1">
      <x:c r="A597" s="8" t="str">
        <x:v>JGTO</x:v>
      </x:c>
      <x:c r="B597" s="11" t="n">
        <x:v>2025</x:v>
      </x:c>
      <x:c r="C597" s="11" t="n">
        <x:v>131</x:v>
      </x:c>
      <x:c r="D597" s="8" t="str">
        <x:v>木下 康平</x:v>
      </x:c>
      <x:c r="E597" s="11" t="str">
        <x:v>JPY</x:v>
      </x:c>
      <x:c r="F597" s="13" t="n">
        <x:v>1641921</x:v>
      </x:c>
      <x:c r="G597" s="8" t="n">
        <x:v>3</x:v>
      </x:c>
      <x:c r="H597" s="8" t="str"/>
      <x:c r="I597" s="8" t="str">
        <x:v>https://www.jgto.org/stats/tour/money_ranking_all?year=2025&amp;page=3</x:v>
      </x:c>
      <x:c r="J597" s="8" t="str">
        <x:v>official ranked money earners incl eligible overseas majors; not all entrants</x:v>
      </x:c>
    </x:row>
    <x:row r="598" ht="23" customHeight="1">
      <x:c r="A598" s="8" t="str">
        <x:v>JGTO</x:v>
      </x:c>
      <x:c r="B598" s="11" t="n">
        <x:v>2025</x:v>
      </x:c>
      <x:c r="C598" s="11" t="n">
        <x:v>132</x:v>
      </x:c>
      <x:c r="D598" s="8" t="str">
        <x:v>光田 智輝</x:v>
      </x:c>
      <x:c r="E598" s="11" t="str">
        <x:v>JPY</x:v>
      </x:c>
      <x:c r="F598" s="13" t="n">
        <x:v>1515225</x:v>
      </x:c>
      <x:c r="G598" s="8" t="n">
        <x:v>3</x:v>
      </x:c>
      <x:c r="H598" s="8" t="str"/>
      <x:c r="I598" s="8" t="str">
        <x:v>https://www.jgto.org/stats/tour/money_ranking_all?year=2025&amp;page=3</x:v>
      </x:c>
      <x:c r="J598" s="8" t="str">
        <x:v>official ranked money earners incl eligible overseas majors; not all entrants</x:v>
      </x:c>
    </x:row>
    <x:row r="599" ht="23" customHeight="1">
      <x:c r="A599" s="8" t="str">
        <x:v>JGTO</x:v>
      </x:c>
      <x:c r="B599" s="11" t="n">
        <x:v>2025</x:v>
      </x:c>
      <x:c r="C599" s="11" t="n">
        <x:v>133</x:v>
      </x:c>
      <x:c r="D599" s="8" t="str">
        <x:v>武藤 俊憲</x:v>
      </x:c>
      <x:c r="E599" s="11" t="str">
        <x:v>JPY</x:v>
      </x:c>
      <x:c r="F599" s="13" t="n">
        <x:v>1409500</x:v>
      </x:c>
      <x:c r="G599" s="8" t="n">
        <x:v>7</x:v>
      </x:c>
      <x:c r="H599" s="8" t="str"/>
      <x:c r="I599" s="8" t="str">
        <x:v>https://www.jgto.org/stats/tour/money_ranking_all?year=2025&amp;page=3</x:v>
      </x:c>
      <x:c r="J599" s="8" t="str">
        <x:v>official ranked money earners incl eligible overseas majors; not all entrants</x:v>
      </x:c>
    </x:row>
    <x:row r="600" ht="23" customHeight="1">
      <x:c r="A600" s="8" t="str">
        <x:v>JGTO</x:v>
      </x:c>
      <x:c r="B600" s="11" t="n">
        <x:v>2025</x:v>
      </x:c>
      <x:c r="C600" s="11" t="n">
        <x:v>134</x:v>
      </x:c>
      <x:c r="D600" s="8" t="str">
        <x:v>杉本 スティーブ</x:v>
      </x:c>
      <x:c r="E600" s="11" t="str">
        <x:v>JPY</x:v>
      </x:c>
      <x:c r="F600" s="13" t="n">
        <x:v>1268850</x:v>
      </x:c>
      <x:c r="G600" s="8" t="n">
        <x:v>7</x:v>
      </x:c>
      <x:c r="H600" s="8" t="str"/>
      <x:c r="I600" s="8" t="str">
        <x:v>https://www.jgto.org/stats/tour/money_ranking_all?year=2025&amp;page=3</x:v>
      </x:c>
      <x:c r="J600" s="8" t="str">
        <x:v>official ranked money earners incl eligible overseas majors; not all entrants</x:v>
      </x:c>
    </x:row>
    <x:row r="601" ht="23" customHeight="1">
      <x:c r="A601" s="8" t="str">
        <x:v>JGTO</x:v>
      </x:c>
      <x:c r="B601" s="11" t="n">
        <x:v>2025</x:v>
      </x:c>
      <x:c r="C601" s="11" t="n">
        <x:v>135</x:v>
      </x:c>
      <x:c r="D601" s="8" t="str">
        <x:v>中島 啓太</x:v>
      </x:c>
      <x:c r="E601" s="11" t="str">
        <x:v>JPY</x:v>
      </x:c>
      <x:c r="F601" s="13" t="n">
        <x:v>1245592</x:v>
      </x:c>
      <x:c r="G601" s="8" t="n">
        <x:v>1</x:v>
      </x:c>
      <x:c r="H601" s="8" t="str"/>
      <x:c r="I601" s="8" t="str">
        <x:v>https://www.jgto.org/stats/tour/money_ranking_all?year=2025&amp;page=3</x:v>
      </x:c>
      <x:c r="J601" s="8" t="str">
        <x:v>official ranked money earners incl eligible overseas majors; not all entrants</x:v>
      </x:c>
    </x:row>
    <x:row r="602" ht="23" customHeight="1">
      <x:c r="A602" s="8" t="str">
        <x:v>JGTO</x:v>
      </x:c>
      <x:c r="B602" s="11" t="n">
        <x:v>2025</x:v>
      </x:c>
      <x:c r="C602" s="11"/>
      <x:c r="D602" s="8" t="str">
        <x:v>T136坂本 柊人</x:v>
      </x:c>
      <x:c r="E602" s="11" t="str">
        <x:v>JPY</x:v>
      </x:c>
      <x:c r="F602" s="13" t="n">
        <x:v>1228500</x:v>
      </x:c>
      <x:c r="G602" s="8" t="n">
        <x:v>2</x:v>
      </x:c>
      <x:c r="H602" s="8" t="str"/>
      <x:c r="I602" s="8" t="str">
        <x:v>https://www.jgto.org/stats/tour/money_ranking_all?year=2025&amp;page=3</x:v>
      </x:c>
      <x:c r="J602" s="8" t="str">
        <x:v>official ranked money earners incl eligible overseas majors; not all entrants</x:v>
      </x:c>
    </x:row>
    <x:row r="603" ht="23" customHeight="1">
      <x:c r="A603" s="8" t="str">
        <x:v>JGTO</x:v>
      </x:c>
      <x:c r="B603" s="11" t="n">
        <x:v>2025</x:v>
      </x:c>
      <x:c r="C603" s="11"/>
      <x:c r="D603" s="8" t="str">
        <x:v>T136松村 道央</x:v>
      </x:c>
      <x:c r="E603" s="11" t="str">
        <x:v>JPY</x:v>
      </x:c>
      <x:c r="F603" s="13" t="n">
        <x:v>1228500</x:v>
      </x:c>
      <x:c r="G603" s="8" t="n">
        <x:v>1</x:v>
      </x:c>
      <x:c r="H603" s="8" t="str"/>
      <x:c r="I603" s="8" t="str">
        <x:v>https://www.jgto.org/stats/tour/money_ranking_all?year=2025&amp;page=3</x:v>
      </x:c>
      <x:c r="J603" s="8" t="str">
        <x:v>official ranked money earners incl eligible overseas majors; not all entrants</x:v>
      </x:c>
    </x:row>
    <x:row r="604" ht="23" customHeight="1">
      <x:c r="A604" s="8" t="str">
        <x:v>JGTO</x:v>
      </x:c>
      <x:c r="B604" s="11" t="n">
        <x:v>2025</x:v>
      </x:c>
      <x:c r="C604" s="11" t="n">
        <x:v>138</x:v>
      </x:c>
      <x:c r="D604" s="8" t="str">
        <x:v>河野 祐輝</x:v>
      </x:c>
      <x:c r="E604" s="11" t="str">
        <x:v>JPY</x:v>
      </x:c>
      <x:c r="F604" s="13" t="n">
        <x:v>1210000</x:v>
      </x:c>
      <x:c r="G604" s="8" t="n">
        <x:v>4</x:v>
      </x:c>
      <x:c r="H604" s="8" t="str"/>
      <x:c r="I604" s="8" t="str">
        <x:v>https://www.jgto.org/stats/tour/money_ranking_all?year=2025&amp;page=3</x:v>
      </x:c>
      <x:c r="J604" s="8" t="str">
        <x:v>official ranked money earners incl eligible overseas majors; not all entrants</x:v>
      </x:c>
    </x:row>
    <x:row r="605" ht="23" customHeight="1">
      <x:c r="A605" s="8" t="str">
        <x:v>JGTO</x:v>
      </x:c>
      <x:c r="B605" s="11" t="n">
        <x:v>2025</x:v>
      </x:c>
      <x:c r="C605" s="11" t="n">
        <x:v>139</x:v>
      </x:c>
      <x:c r="D605" s="8" t="str">
        <x:v>松本 将汰</x:v>
      </x:c>
      <x:c r="E605" s="11" t="str">
        <x:v>JPY</x:v>
      </x:c>
      <x:c r="F605" s="13" t="n">
        <x:v>1192264</x:v>
      </x:c>
      <x:c r="G605" s="8" t="n">
        <x:v>11</x:v>
      </x:c>
      <x:c r="H605" s="8" t="str"/>
      <x:c r="I605" s="8" t="str">
        <x:v>https://www.jgto.org/stats/tour/money_ranking_all?year=2025&amp;page=3</x:v>
      </x:c>
      <x:c r="J605" s="8" t="str">
        <x:v>official ranked money earners incl eligible overseas majors; not all entrants</x:v>
      </x:c>
    </x:row>
    <x:row r="606" ht="23" customHeight="1">
      <x:c r="A606" s="8" t="str">
        <x:v>JGTO</x:v>
      </x:c>
      <x:c r="B606" s="11" t="n">
        <x:v>2025</x:v>
      </x:c>
      <x:c r="C606" s="11" t="n">
        <x:v>140</x:v>
      </x:c>
      <x:c r="D606" s="8" t="str">
        <x:v>谷口 徹</x:v>
      </x:c>
      <x:c r="E606" s="11" t="str">
        <x:v>JPY</x:v>
      </x:c>
      <x:c r="F606" s="13" t="n">
        <x:v>1190428</x:v>
      </x:c>
      <x:c r="G606" s="8" t="n">
        <x:v>14</x:v>
      </x:c>
      <x:c r="H606" s="8" t="str"/>
      <x:c r="I606" s="8" t="str">
        <x:v>https://www.jgto.org/stats/tour/money_ranking_all?year=2025&amp;page=3</x:v>
      </x:c>
      <x:c r="J606" s="8" t="str">
        <x:v>official ranked money earners incl eligible overseas majors; not all entrants</x:v>
      </x:c>
    </x:row>
    <x:row r="607" ht="23" customHeight="1">
      <x:c r="A607" s="8" t="str">
        <x:v>JGTO</x:v>
      </x:c>
      <x:c r="B607" s="11" t="n">
        <x:v>2025</x:v>
      </x:c>
      <x:c r="C607" s="11" t="n">
        <x:v>141</x:v>
      </x:c>
      <x:c r="D607" s="8" t="str">
        <x:v>松田 一将</x:v>
      </x:c>
      <x:c r="E607" s="11" t="str">
        <x:v>JPY</x:v>
      </x:c>
      <x:c r="F607" s="13" t="n">
        <x:v>1132853</x:v>
      </x:c>
      <x:c r="G607" s="8" t="n">
        <x:v>9</x:v>
      </x:c>
      <x:c r="H607" s="8" t="str"/>
      <x:c r="I607" s="8" t="str">
        <x:v>https://www.jgto.org/stats/tour/money_ranking_all?year=2025&amp;page=3</x:v>
      </x:c>
      <x:c r="J607" s="8" t="str">
        <x:v>official ranked money earners incl eligible overseas majors; not all entrants</x:v>
      </x:c>
    </x:row>
    <x:row r="608" ht="23" customHeight="1">
      <x:c r="A608" s="8" t="str">
        <x:v>JGTO</x:v>
      </x:c>
      <x:c r="B608" s="11" t="n">
        <x:v>2025</x:v>
      </x:c>
      <x:c r="C608" s="11" t="n">
        <x:v>142</x:v>
      </x:c>
      <x:c r="D608" s="8" t="str">
        <x:v>余 松柏</x:v>
      </x:c>
      <x:c r="E608" s="11" t="str">
        <x:v>JPY</x:v>
      </x:c>
      <x:c r="F608" s="13" t="n">
        <x:v>1097250</x:v>
      </x:c>
      <x:c r="G608" s="8" t="n">
        <x:v>7</x:v>
      </x:c>
      <x:c r="H608" s="8" t="str"/>
      <x:c r="I608" s="8" t="str">
        <x:v>https://www.jgto.org/stats/tour/money_ranking_all?year=2025&amp;page=3</x:v>
      </x:c>
      <x:c r="J608" s="8" t="str">
        <x:v>official ranked money earners incl eligible overseas majors; not all entrants</x:v>
      </x:c>
    </x:row>
    <x:row r="609" ht="23" customHeight="1">
      <x:c r="A609" s="8" t="str">
        <x:v>JGTO</x:v>
      </x:c>
      <x:c r="B609" s="11" t="n">
        <x:v>2025</x:v>
      </x:c>
      <x:c r="C609" s="11" t="n">
        <x:v>143</x:v>
      </x:c>
      <x:c r="D609" s="8" t="str">
        <x:v>大嶋 港</x:v>
      </x:c>
      <x:c r="E609" s="11" t="str">
        <x:v>JPY</x:v>
      </x:c>
      <x:c r="F609" s="13" t="n">
        <x:v>1076196</x:v>
      </x:c>
      <x:c r="G609" s="8" t="n">
        <x:v>13</x:v>
      </x:c>
      <x:c r="H609" s="8" t="str"/>
      <x:c r="I609" s="8" t="str">
        <x:v>https://www.jgto.org/stats/tour/money_ranking_all?year=2025&amp;page=3</x:v>
      </x:c>
      <x:c r="J609" s="8" t="str">
        <x:v>official ranked money earners incl eligible overseas majors; not all entrants</x:v>
      </x:c>
    </x:row>
    <x:row r="610" ht="23" customHeight="1">
      <x:c r="A610" s="8" t="str">
        <x:v>JGTO</x:v>
      </x:c>
      <x:c r="B610" s="11" t="n">
        <x:v>2025</x:v>
      </x:c>
      <x:c r="C610" s="11" t="n">
        <x:v>144</x:v>
      </x:c>
      <x:c r="D610" s="8" t="str">
        <x:v>梶村 夕貴</x:v>
      </x:c>
      <x:c r="E610" s="11" t="str">
        <x:v>JPY</x:v>
      </x:c>
      <x:c r="F610" s="13" t="n">
        <x:v>1056000</x:v>
      </x:c>
      <x:c r="G610" s="8" t="n">
        <x:v>2</x:v>
      </x:c>
      <x:c r="H610" s="8" t="str"/>
      <x:c r="I610" s="8" t="str">
        <x:v>https://www.jgto.org/stats/tour/money_ranking_all?year=2025&amp;page=3</x:v>
      </x:c>
      <x:c r="J610" s="8" t="str">
        <x:v>official ranked money earners incl eligible overseas majors; not all entrants</x:v>
      </x:c>
    </x:row>
    <x:row r="611" ht="23" customHeight="1">
      <x:c r="A611" s="8" t="str">
        <x:v>JGTO</x:v>
      </x:c>
      <x:c r="B611" s="11" t="n">
        <x:v>2025</x:v>
      </x:c>
      <x:c r="C611" s="11" t="n">
        <x:v>145</x:v>
      </x:c>
      <x:c r="D611" s="8" t="str">
        <x:v>小野田 享也</x:v>
      </x:c>
      <x:c r="E611" s="11" t="str">
        <x:v>JPY</x:v>
      </x:c>
      <x:c r="F611" s="13" t="n">
        <x:v>991000</x:v>
      </x:c>
      <x:c r="G611" s="8" t="n">
        <x:v>3</x:v>
      </x:c>
      <x:c r="H611" s="8" t="str"/>
      <x:c r="I611" s="8" t="str">
        <x:v>https://www.jgto.org/stats/tour/money_ranking_all?year=2025&amp;page=3</x:v>
      </x:c>
      <x:c r="J611" s="8" t="str">
        <x:v>official ranked money earners incl eligible overseas majors; not all entrants</x:v>
      </x:c>
    </x:row>
    <x:row r="612" ht="23" customHeight="1">
      <x:c r="A612" s="8" t="str">
        <x:v>JGTO</x:v>
      </x:c>
      <x:c r="B612" s="11" t="n">
        <x:v>2025</x:v>
      </x:c>
      <x:c r="C612" s="11" t="n">
        <x:v>146</x:v>
      </x:c>
      <x:c r="D612" s="8" t="str">
        <x:v>石川 航</x:v>
      </x:c>
      <x:c r="E612" s="11" t="str">
        <x:v>JPY</x:v>
      </x:c>
      <x:c r="F612" s="13" t="n">
        <x:v>984750</x:v>
      </x:c>
      <x:c r="G612" s="8" t="n">
        <x:v>3</x:v>
      </x:c>
      <x:c r="H612" s="8" t="str"/>
      <x:c r="I612" s="8" t="str">
        <x:v>https://www.jgto.org/stats/tour/money_ranking_all?year=2025&amp;page=3</x:v>
      </x:c>
      <x:c r="J612" s="8" t="str">
        <x:v>official ranked money earners incl eligible overseas majors; not all entrants</x:v>
      </x:c>
    </x:row>
    <x:row r="613" ht="23" customHeight="1">
      <x:c r="A613" s="8" t="str">
        <x:v>JGTO</x:v>
      </x:c>
      <x:c r="B613" s="11" t="n">
        <x:v>2025</x:v>
      </x:c>
      <x:c r="C613" s="11" t="n">
        <x:v>147</x:v>
      </x:c>
      <x:c r="D613" s="8" t="str">
        <x:v>竹谷 佳孝</x:v>
      </x:c>
      <x:c r="E613" s="11" t="str">
        <x:v>JPY</x:v>
      </x:c>
      <x:c r="F613" s="13" t="n">
        <x:v>829500</x:v>
      </x:c>
      <x:c r="G613" s="8" t="n">
        <x:v>1</x:v>
      </x:c>
      <x:c r="H613" s="8" t="str"/>
      <x:c r="I613" s="8" t="str">
        <x:v>https://www.jgto.org/stats/tour/money_ranking_all?year=2025&amp;page=3</x:v>
      </x:c>
      <x:c r="J613" s="8" t="str">
        <x:v>official ranked money earners incl eligible overseas majors; not all entrants</x:v>
      </x:c>
    </x:row>
    <x:row r="614" ht="23" customHeight="1">
      <x:c r="A614" s="8" t="str">
        <x:v>JGTO</x:v>
      </x:c>
      <x:c r="B614" s="11" t="n">
        <x:v>2025</x:v>
      </x:c>
      <x:c r="C614" s="11"/>
      <x:c r="D614" s="8" t="str">
        <x:v>T148近藤 龍一</x:v>
      </x:c>
      <x:c r="E614" s="11" t="str">
        <x:v>JPY</x:v>
      </x:c>
      <x:c r="F614" s="13" t="n">
        <x:v>810000</x:v>
      </x:c>
      <x:c r="G614" s="8" t="n">
        <x:v>1</x:v>
      </x:c>
      <x:c r="H614" s="8" t="str"/>
      <x:c r="I614" s="8" t="str">
        <x:v>https://www.jgto.org/stats/tour/money_ranking_all?year=2025&amp;page=3</x:v>
      </x:c>
      <x:c r="J614" s="8" t="str">
        <x:v>official ranked money earners incl eligible overseas majors; not all entrants</x:v>
      </x:c>
    </x:row>
    <x:row r="615" ht="23" customHeight="1">
      <x:c r="A615" s="8" t="str">
        <x:v>JGTO</x:v>
      </x:c>
      <x:c r="B615" s="11" t="n">
        <x:v>2025</x:v>
      </x:c>
      <x:c r="C615" s="11"/>
      <x:c r="D615" s="8" t="str">
        <x:v>T148大田和 桂介</x:v>
      </x:c>
      <x:c r="E615" s="11" t="str">
        <x:v>JPY</x:v>
      </x:c>
      <x:c r="F615" s="13" t="n">
        <x:v>810000</x:v>
      </x:c>
      <x:c r="G615" s="8" t="n">
        <x:v>1</x:v>
      </x:c>
      <x:c r="H615" s="8" t="str"/>
      <x:c r="I615" s="8" t="str">
        <x:v>https://www.jgto.org/stats/tour/money_ranking_all?year=2025&amp;page=3</x:v>
      </x:c>
      <x:c r="J615" s="8" t="str">
        <x:v>official ranked money earners incl eligible overseas majors; not all entrants</x:v>
      </x:c>
    </x:row>
    <x:row r="616" ht="23" customHeight="1">
      <x:c r="A616" s="8" t="str">
        <x:v>JGTO</x:v>
      </x:c>
      <x:c r="B616" s="11" t="n">
        <x:v>2025</x:v>
      </x:c>
      <x:c r="C616" s="11" t="n">
        <x:v>150</x:v>
      </x:c>
      <x:c r="D616" s="8" t="str">
        <x:v>三島 泰哉</x:v>
      </x:c>
      <x:c r="E616" s="11" t="str">
        <x:v>JPY</x:v>
      </x:c>
      <x:c r="F616" s="13" t="n">
        <x:v>807933</x:v>
      </x:c>
      <x:c r="G616" s="8" t="n">
        <x:v>4</x:v>
      </x:c>
      <x:c r="H616" s="8" t="str"/>
      <x:c r="I616" s="8" t="str">
        <x:v>https://www.jgto.org/stats/tour/money_ranking_all?year=2025&amp;page=3</x:v>
      </x:c>
      <x:c r="J616" s="8" t="str">
        <x:v>official ranked money earners incl eligible overseas majors; not all entrants</x:v>
      </x:c>
    </x:row>
    <x:row r="617" ht="23" customHeight="1">
      <x:c r="A617" s="8" t="str">
        <x:v>JGTO</x:v>
      </x:c>
      <x:c r="B617" s="11" t="n">
        <x:v>2025</x:v>
      </x:c>
      <x:c r="C617" s="11" t="n">
        <x:v>151</x:v>
      </x:c>
      <x:c r="D617" s="8" t="str">
        <x:v>佐藤 圭介</x:v>
      </x:c>
      <x:c r="E617" s="11" t="str">
        <x:v>JPY</x:v>
      </x:c>
      <x:c r="F617" s="13" t="n">
        <x:v>797323</x:v>
      </x:c>
      <x:c r="G617" s="8" t="n">
        <x:v>9</x:v>
      </x:c>
      <x:c r="H617" s="8" t="str"/>
      <x:c r="I617" s="8" t="str">
        <x:v>https://www.jgto.org/stats/tour/money_ranking_all?year=2025&amp;page=4</x:v>
      </x:c>
      <x:c r="J617" s="8" t="str">
        <x:v>official ranked money earners incl eligible overseas majors; not all entrants</x:v>
      </x:c>
    </x:row>
    <x:row r="618" ht="23" customHeight="1">
      <x:c r="A618" s="8" t="str">
        <x:v>JGTO</x:v>
      </x:c>
      <x:c r="B618" s="11" t="n">
        <x:v>2025</x:v>
      </x:c>
      <x:c r="C618" s="11" t="n">
        <x:v>152</x:v>
      </x:c>
      <x:c r="D618" s="8" t="str">
        <x:v>オダ ジョン</x:v>
      </x:c>
      <x:c r="E618" s="11" t="str">
        <x:v>JPY</x:v>
      </x:c>
      <x:c r="F618" s="13" t="n">
        <x:v>788100</x:v>
      </x:c>
      <x:c r="G618" s="8" t="n">
        <x:v>3</x:v>
      </x:c>
      <x:c r="H618" s="8" t="str"/>
      <x:c r="I618" s="8" t="str">
        <x:v>https://www.jgto.org/stats/tour/money_ranking_all?year=2025&amp;page=4</x:v>
      </x:c>
      <x:c r="J618" s="8" t="str">
        <x:v>official ranked money earners incl eligible overseas majors; not all entrants</x:v>
      </x:c>
    </x:row>
    <x:row r="619" ht="23" customHeight="1">
      <x:c r="A619" s="8" t="str">
        <x:v>JGTO</x:v>
      </x:c>
      <x:c r="B619" s="11" t="n">
        <x:v>2025</x:v>
      </x:c>
      <x:c r="C619" s="11" t="n">
        <x:v>153</x:v>
      </x:c>
      <x:c r="D619" s="8" t="str">
        <x:v>織田 信亮</x:v>
      </x:c>
      <x:c r="E619" s="11" t="str">
        <x:v>JPY</x:v>
      </x:c>
      <x:c r="F619" s="13" t="n">
        <x:v>715200</x:v>
      </x:c>
      <x:c r="G619" s="8" t="n">
        <x:v>2</x:v>
      </x:c>
      <x:c r="H619" s="8" t="str"/>
      <x:c r="I619" s="8" t="str">
        <x:v>https://www.jgto.org/stats/tour/money_ranking_all?year=2025&amp;page=4</x:v>
      </x:c>
      <x:c r="J619" s="8" t="str">
        <x:v>official ranked money earners incl eligible overseas majors; not all entrants</x:v>
      </x:c>
    </x:row>
    <x:row r="620" ht="23" customHeight="1">
      <x:c r="A620" s="8" t="str">
        <x:v>JGTO</x:v>
      </x:c>
      <x:c r="B620" s="11" t="n">
        <x:v>2025</x:v>
      </x:c>
      <x:c r="C620" s="11" t="n">
        <x:v>154</x:v>
      </x:c>
      <x:c r="D620" s="8" t="str">
        <x:v>小田 孔明</x:v>
      </x:c>
      <x:c r="E620" s="11" t="str">
        <x:v>JPY</x:v>
      </x:c>
      <x:c r="F620" s="13" t="n">
        <x:v>713000</x:v>
      </x:c>
      <x:c r="G620" s="8" t="n">
        <x:v>2</x:v>
      </x:c>
      <x:c r="H620" s="8" t="str"/>
      <x:c r="I620" s="8" t="str">
        <x:v>https://www.jgto.org/stats/tour/money_ranking_all?year=2025&amp;page=4</x:v>
      </x:c>
      <x:c r="J620" s="8" t="str">
        <x:v>official ranked money earners incl eligible overseas majors; not all entrants</x:v>
      </x:c>
    </x:row>
    <x:row r="621" ht="23" customHeight="1">
      <x:c r="A621" s="8" t="str">
        <x:v>JGTO</x:v>
      </x:c>
      <x:c r="B621" s="11" t="n">
        <x:v>2025</x:v>
      </x:c>
      <x:c r="C621" s="11" t="n">
        <x:v>155</x:v>
      </x:c>
      <x:c r="D621" s="8" t="str">
        <x:v>片山 晋呉</x:v>
      </x:c>
      <x:c r="E621" s="11" t="str">
        <x:v>JPY</x:v>
      </x:c>
      <x:c r="F621" s="13" t="n">
        <x:v>702428</x:v>
      </x:c>
      <x:c r="G621" s="8" t="n">
        <x:v>2</x:v>
      </x:c>
      <x:c r="H621" s="8" t="str"/>
      <x:c r="I621" s="8" t="str">
        <x:v>https://www.jgto.org/stats/tour/money_ranking_all?year=2025&amp;page=4</x:v>
      </x:c>
      <x:c r="J621" s="8" t="str">
        <x:v>official ranked money earners incl eligible overseas majors; not all entrants</x:v>
      </x:c>
    </x:row>
    <x:row r="622" ht="23" customHeight="1">
      <x:c r="A622" s="8" t="str">
        <x:v>JGTO</x:v>
      </x:c>
      <x:c r="B622" s="11" t="n">
        <x:v>2025</x:v>
      </x:c>
      <x:c r="C622" s="11" t="n">
        <x:v>156</x:v>
      </x:c>
      <x:c r="D622" s="8" t="str">
        <x:v>櫻井 勝之</x:v>
      </x:c>
      <x:c r="E622" s="11" t="str">
        <x:v>JPY</x:v>
      </x:c>
      <x:c r="F622" s="13" t="n">
        <x:v>645930</x:v>
      </x:c>
      <x:c r="G622" s="8" t="n">
        <x:v>10</x:v>
      </x:c>
      <x:c r="H622" s="8" t="str"/>
      <x:c r="I622" s="8" t="str">
        <x:v>https://www.jgto.org/stats/tour/money_ranking_all?year=2025&amp;page=4</x:v>
      </x:c>
      <x:c r="J622" s="8" t="str">
        <x:v>official ranked money earners incl eligible overseas majors; not all entrants</x:v>
      </x:c>
    </x:row>
    <x:row r="623" ht="23" customHeight="1">
      <x:c r="A623" s="8" t="str">
        <x:v>JGTO</x:v>
      </x:c>
      <x:c r="B623" s="11" t="n">
        <x:v>2025</x:v>
      </x:c>
      <x:c r="C623" s="11" t="n">
        <x:v>157</x:v>
      </x:c>
      <x:c r="D623" s="8" t="str">
        <x:v>関 将太</x:v>
      </x:c>
      <x:c r="E623" s="11" t="str">
        <x:v>JPY</x:v>
      </x:c>
      <x:c r="F623" s="13" t="n">
        <x:v>645000</x:v>
      </x:c>
      <x:c r="G623" s="8" t="n">
        <x:v>2</x:v>
      </x:c>
      <x:c r="H623" s="8" t="str"/>
      <x:c r="I623" s="8" t="str">
        <x:v>https://www.jgto.org/stats/tour/money_ranking_all?year=2025&amp;page=4</x:v>
      </x:c>
      <x:c r="J623" s="8" t="str">
        <x:v>official ranked money earners incl eligible overseas majors; not all entrants</x:v>
      </x:c>
    </x:row>
    <x:row r="624" ht="23" customHeight="1">
      <x:c r="A624" s="8" t="str">
        <x:v>JGTO</x:v>
      </x:c>
      <x:c r="B624" s="11" t="n">
        <x:v>2025</x:v>
      </x:c>
      <x:c r="C624" s="11" t="n">
        <x:v>158</x:v>
      </x:c>
      <x:c r="D624" s="8" t="str">
        <x:v>松本 正樹</x:v>
      </x:c>
      <x:c r="E624" s="11" t="str">
        <x:v>JPY</x:v>
      </x:c>
      <x:c r="F624" s="13" t="n">
        <x:v>626200</x:v>
      </x:c>
      <x:c r="G624" s="8" t="n">
        <x:v>10</x:v>
      </x:c>
      <x:c r="H624" s="8" t="str"/>
      <x:c r="I624" s="8" t="str">
        <x:v>https://www.jgto.org/stats/tour/money_ranking_all?year=2025&amp;page=4</x:v>
      </x:c>
      <x:c r="J624" s="8" t="str">
        <x:v>official ranked money earners incl eligible overseas majors; not all entrants</x:v>
      </x:c>
    </x:row>
    <x:row r="625" ht="23" customHeight="1">
      <x:c r="A625" s="8" t="str">
        <x:v>JGTO</x:v>
      </x:c>
      <x:c r="B625" s="11" t="n">
        <x:v>2025</x:v>
      </x:c>
      <x:c r="C625" s="11" t="n">
        <x:v>159</x:v>
      </x:c>
      <x:c r="D625" s="8" t="str">
        <x:v>久志岡 俊海</x:v>
      </x:c>
      <x:c r="E625" s="11" t="str">
        <x:v>JPY</x:v>
      </x:c>
      <x:c r="F625" s="13" t="n">
        <x:v>622388</x:v>
      </x:c>
      <x:c r="G625" s="8" t="n">
        <x:v>2</x:v>
      </x:c>
      <x:c r="H625" s="8" t="str"/>
      <x:c r="I625" s="8" t="str">
        <x:v>https://www.jgto.org/stats/tour/money_ranking_all?year=2025&amp;page=4</x:v>
      </x:c>
      <x:c r="J625" s="8" t="str">
        <x:v>official ranked money earners incl eligible overseas majors; not all entrants</x:v>
      </x:c>
    </x:row>
    <x:row r="626" ht="23" customHeight="1">
      <x:c r="A626" s="8" t="str">
        <x:v>JGTO</x:v>
      </x:c>
      <x:c r="B626" s="11" t="n">
        <x:v>2025</x:v>
      </x:c>
      <x:c r="C626" s="11" t="n">
        <x:v>160</x:v>
      </x:c>
      <x:c r="D626" s="8" t="str">
        <x:v>作田 大地</x:v>
      </x:c>
      <x:c r="E626" s="11" t="str">
        <x:v>JPY</x:v>
      </x:c>
      <x:c r="F626" s="13" t="n">
        <x:v>605200</x:v>
      </x:c>
      <x:c r="G626" s="8" t="n">
        <x:v>10</x:v>
      </x:c>
      <x:c r="H626" s="8" t="str"/>
      <x:c r="I626" s="8" t="str">
        <x:v>https://www.jgto.org/stats/tour/money_ranking_all?year=2025&amp;page=4</x:v>
      </x:c>
      <x:c r="J626" s="8" t="str">
        <x:v>official ranked money earners incl eligible overseas majors; not all entrants</x:v>
      </x:c>
    </x:row>
    <x:row r="627" ht="23" customHeight="1">
      <x:c r="A627" s="8" t="str">
        <x:v>JGTO</x:v>
      </x:c>
      <x:c r="B627" s="11" t="n">
        <x:v>2025</x:v>
      </x:c>
      <x:c r="C627" s="11" t="n">
        <x:v>161</x:v>
      </x:c>
      <x:c r="D627" s="8" t="str">
        <x:v>森下 響</x:v>
      </x:c>
      <x:c r="E627" s="11" t="str">
        <x:v>JPY</x:v>
      </x:c>
      <x:c r="F627" s="13" t="n">
        <x:v>602666</x:v>
      </x:c>
      <x:c r="G627" s="8" t="n">
        <x:v>3</x:v>
      </x:c>
      <x:c r="H627" s="8" t="str"/>
      <x:c r="I627" s="8" t="str">
        <x:v>https://www.jgto.org/stats/tour/money_ranking_all?year=2025&amp;page=4</x:v>
      </x:c>
      <x:c r="J627" s="8" t="str">
        <x:v>official ranked money earners incl eligible overseas majors; not all entrants</x:v>
      </x:c>
    </x:row>
    <x:row r="628" ht="23" customHeight="1">
      <x:c r="A628" s="8" t="str">
        <x:v>JGTO</x:v>
      </x:c>
      <x:c r="B628" s="11" t="n">
        <x:v>2025</x:v>
      </x:c>
      <x:c r="C628" s="11" t="n">
        <x:v>162</x:v>
      </x:c>
      <x:c r="D628" s="8" t="str">
        <x:v>鳥海 颯汰</x:v>
      </x:c>
      <x:c r="E628" s="11" t="str">
        <x:v>JPY</x:v>
      </x:c>
      <x:c r="F628" s="13" t="n">
        <x:v>568850</x:v>
      </x:c>
      <x:c r="G628" s="8" t="n">
        <x:v>13</x:v>
      </x:c>
      <x:c r="H628" s="8" t="str"/>
      <x:c r="I628" s="8" t="str">
        <x:v>https://www.jgto.org/stats/tour/money_ranking_all?year=2025&amp;page=4</x:v>
      </x:c>
      <x:c r="J628" s="8" t="str">
        <x:v>official ranked money earners incl eligible overseas majors; not all entrants</x:v>
      </x:c>
    </x:row>
    <x:row r="629" ht="23" customHeight="1">
      <x:c r="A629" s="8" t="str">
        <x:v>JGTO</x:v>
      </x:c>
      <x:c r="B629" s="11" t="n">
        <x:v>2025</x:v>
      </x:c>
      <x:c r="C629" s="11" t="n">
        <x:v>163</x:v>
      </x:c>
      <x:c r="D629" s="8" t="str">
        <x:v>L・J・ゴー</x:v>
      </x:c>
      <x:c r="E629" s="11" t="str">
        <x:v>JPY</x:v>
      </x:c>
      <x:c r="F629" s="13" t="n">
        <x:v>547500</x:v>
      </x:c>
      <x:c r="G629" s="8" t="n">
        <x:v>6</x:v>
      </x:c>
      <x:c r="H629" s="8" t="str"/>
      <x:c r="I629" s="8" t="str">
        <x:v>https://www.jgto.org/stats/tour/money_ranking_all?year=2025&amp;page=4</x:v>
      </x:c>
      <x:c r="J629" s="8" t="str">
        <x:v>official ranked money earners incl eligible overseas majors; not all entrants</x:v>
      </x:c>
    </x:row>
    <x:row r="630" ht="23" customHeight="1">
      <x:c r="A630" s="8" t="str">
        <x:v>JGTO</x:v>
      </x:c>
      <x:c r="B630" s="11" t="n">
        <x:v>2025</x:v>
      </x:c>
      <x:c r="C630" s="11" t="n">
        <x:v>164</x:v>
      </x:c>
      <x:c r="D630" s="8" t="str">
        <x:v>中島 邦宏</x:v>
      </x:c>
      <x:c r="E630" s="11" t="str">
        <x:v>JPY</x:v>
      </x:c>
      <x:c r="F630" s="13" t="n">
        <x:v>544888</x:v>
      </x:c>
      <x:c r="G630" s="8" t="n">
        <x:v>2</x:v>
      </x:c>
      <x:c r="H630" s="8" t="str"/>
      <x:c r="I630" s="8" t="str">
        <x:v>https://www.jgto.org/stats/tour/money_ranking_all?year=2025&amp;page=4</x:v>
      </x:c>
      <x:c r="J630" s="8" t="str">
        <x:v>official ranked money earners incl eligible overseas majors; not all entrants</x:v>
      </x:c>
    </x:row>
    <x:row r="631" ht="23" customHeight="1">
      <x:c r="A631" s="8" t="str">
        <x:v>JGTO</x:v>
      </x:c>
      <x:c r="B631" s="11" t="n">
        <x:v>2025</x:v>
      </x:c>
      <x:c r="C631" s="11"/>
      <x:c r="D631" s="8" t="str">
        <x:v>T165三重野 里斗</x:v>
      </x:c>
      <x:c r="E631" s="11" t="str">
        <x:v>JPY</x:v>
      </x:c>
      <x:c r="F631" s="13" t="n">
        <x:v>540000</x:v>
      </x:c>
      <x:c r="G631" s="8" t="n">
        <x:v>1</x:v>
      </x:c>
      <x:c r="H631" s="8" t="str"/>
      <x:c r="I631" s="8" t="str">
        <x:v>https://www.jgto.org/stats/tour/money_ranking_all?year=2025&amp;page=4</x:v>
      </x:c>
      <x:c r="J631" s="8" t="str">
        <x:v>official ranked money earners incl eligible overseas majors; not all entrants</x:v>
      </x:c>
    </x:row>
    <x:row r="632" ht="23" customHeight="1">
      <x:c r="A632" s="8" t="str">
        <x:v>JGTO</x:v>
      </x:c>
      <x:c r="B632" s="11" t="n">
        <x:v>2025</x:v>
      </x:c>
      <x:c r="C632" s="11"/>
      <x:c r="D632" s="8" t="str">
        <x:v>T165塩見 好輝</x:v>
      </x:c>
      <x:c r="E632" s="11" t="str">
        <x:v>JPY</x:v>
      </x:c>
      <x:c r="F632" s="13" t="n">
        <x:v>540000</x:v>
      </x:c>
      <x:c r="G632" s="8" t="n">
        <x:v>4</x:v>
      </x:c>
      <x:c r="H632" s="8" t="str"/>
      <x:c r="I632" s="8" t="str">
        <x:v>https://www.jgto.org/stats/tour/money_ranking_all?year=2025&amp;page=4</x:v>
      </x:c>
      <x:c r="J632" s="8" t="str">
        <x:v>official ranked money earners incl eligible overseas majors; not all entrants</x:v>
      </x:c>
    </x:row>
    <x:row r="633" ht="23" customHeight="1">
      <x:c r="A633" s="8" t="str">
        <x:v>JGTO</x:v>
      </x:c>
      <x:c r="B633" s="11" t="n">
        <x:v>2025</x:v>
      </x:c>
      <x:c r="C633" s="11"/>
      <x:c r="D633" s="8" t="str">
        <x:v>T165吉本 翔雄</x:v>
      </x:c>
      <x:c r="E633" s="11" t="str">
        <x:v>JPY</x:v>
      </x:c>
      <x:c r="F633" s="13" t="n">
        <x:v>540000</x:v>
      </x:c>
      <x:c r="G633" s="8" t="n">
        <x:v>2</x:v>
      </x:c>
      <x:c r="H633" s="8" t="str"/>
      <x:c r="I633" s="8" t="str">
        <x:v>https://www.jgto.org/stats/tour/money_ranking_all?year=2025&amp;page=4</x:v>
      </x:c>
      <x:c r="J633" s="8" t="str">
        <x:v>official ranked money earners incl eligible overseas majors; not all entrants</x:v>
      </x:c>
    </x:row>
    <x:row r="634" ht="23" customHeight="1">
      <x:c r="A634" s="8" t="str">
        <x:v>JGTO</x:v>
      </x:c>
      <x:c r="B634" s="11" t="n">
        <x:v>2025</x:v>
      </x:c>
      <x:c r="C634" s="11"/>
      <x:c r="D634" s="8" t="str">
        <x:v>T168上田 敦士</x:v>
      </x:c>
      <x:c r="E634" s="11" t="str">
        <x:v>JPY</x:v>
      </x:c>
      <x:c r="F634" s="13" t="n">
        <x:v>539000</x:v>
      </x:c>
      <x:c r="G634" s="8" t="n">
        <x:v>1</x:v>
      </x:c>
      <x:c r="H634" s="8" t="str"/>
      <x:c r="I634" s="8" t="str">
        <x:v>https://www.jgto.org/stats/tour/money_ranking_all?year=2025&amp;page=4</x:v>
      </x:c>
      <x:c r="J634" s="8" t="str">
        <x:v>official ranked money earners incl eligible overseas majors; not all entrants</x:v>
      </x:c>
    </x:row>
    <x:row r="635" ht="23" customHeight="1">
      <x:c r="A635" s="8" t="str">
        <x:v>JGTO</x:v>
      </x:c>
      <x:c r="B635" s="11" t="n">
        <x:v>2025</x:v>
      </x:c>
      <x:c r="C635" s="11"/>
      <x:c r="D635" s="8" t="str">
        <x:v>T168小浦 和也</x:v>
      </x:c>
      <x:c r="E635" s="11" t="str">
        <x:v>JPY</x:v>
      </x:c>
      <x:c r="F635" s="13" t="n">
        <x:v>539000</x:v>
      </x:c>
      <x:c r="G635" s="8" t="n">
        <x:v>3</x:v>
      </x:c>
      <x:c r="H635" s="8" t="str"/>
      <x:c r="I635" s="8" t="str">
        <x:v>https://www.jgto.org/stats/tour/money_ranking_all?year=2025&amp;page=4</x:v>
      </x:c>
      <x:c r="J635" s="8" t="str">
        <x:v>official ranked money earners incl eligible overseas majors; not all entrants</x:v>
      </x:c>
    </x:row>
    <x:row r="636" ht="23" customHeight="1">
      <x:c r="A636" s="8" t="str">
        <x:v>JGTO</x:v>
      </x:c>
      <x:c r="B636" s="11" t="n">
        <x:v>2025</x:v>
      </x:c>
      <x:c r="C636" s="11" t="n">
        <x:v>170</x:v>
      </x:c>
      <x:c r="D636" s="8" t="str">
        <x:v>高山 忠洋</x:v>
      </x:c>
      <x:c r="E636" s="11" t="str">
        <x:v>JPY</x:v>
      </x:c>
      <x:c r="F636" s="13" t="n">
        <x:v>503390</x:v>
      </x:c>
      <x:c r="G636" s="8" t="n">
        <x:v>3</x:v>
      </x:c>
      <x:c r="H636" s="8" t="str"/>
      <x:c r="I636" s="8" t="str">
        <x:v>https://www.jgto.org/stats/tour/money_ranking_all?year=2025&amp;page=4</x:v>
      </x:c>
      <x:c r="J636" s="8" t="str">
        <x:v>official ranked money earners incl eligible overseas majors; not all entrants</x:v>
      </x:c>
    </x:row>
    <x:row r="637" ht="23" customHeight="1">
      <x:c r="A637" s="8" t="str">
        <x:v>JGTO</x:v>
      </x:c>
      <x:c r="B637" s="11" t="n">
        <x:v>2025</x:v>
      </x:c>
      <x:c r="C637" s="11" t="n">
        <x:v>171</x:v>
      </x:c>
      <x:c r="D637" s="8" t="str">
        <x:v>深堀 圭一郎</x:v>
      </x:c>
      <x:c r="E637" s="11" t="str">
        <x:v>JPY</x:v>
      </x:c>
      <x:c r="F637" s="13" t="n">
        <x:v>442000</x:v>
      </x:c>
      <x:c r="G637" s="8" t="n">
        <x:v>1</x:v>
      </x:c>
      <x:c r="H637" s="8" t="str"/>
      <x:c r="I637" s="8" t="str">
        <x:v>https://www.jgto.org/stats/tour/money_ranking_all?year=2025&amp;page=4</x:v>
      </x:c>
      <x:c r="J637" s="8" t="str">
        <x:v>official ranked money earners incl eligible overseas majors; not all entrants</x:v>
      </x:c>
    </x:row>
    <x:row r="638" ht="23" customHeight="1">
      <x:c r="A638" s="8" t="str">
        <x:v>JGTO</x:v>
      </x:c>
      <x:c r="B638" s="11" t="n">
        <x:v>2025</x:v>
      </x:c>
      <x:c r="C638" s="11" t="n">
        <x:v>172</x:v>
      </x:c>
      <x:c r="D638" s="8" t="str">
        <x:v>和田 七星</x:v>
      </x:c>
      <x:c r="E638" s="11" t="str">
        <x:v>JPY</x:v>
      </x:c>
      <x:c r="F638" s="13" t="n">
        <x:v>440000</x:v>
      </x:c>
      <x:c r="G638" s="8" t="n">
        <x:v>2</x:v>
      </x:c>
      <x:c r="H638" s="8" t="str"/>
      <x:c r="I638" s="8" t="str">
        <x:v>https://www.jgto.org/stats/tour/money_ranking_all?year=2025&amp;page=4</x:v>
      </x:c>
      <x:c r="J638" s="8" t="str">
        <x:v>official ranked money earners incl eligible overseas majors; not all entrants</x:v>
      </x:c>
    </x:row>
    <x:row r="639" ht="23" customHeight="1">
      <x:c r="A639" s="8" t="str">
        <x:v>JGTO</x:v>
      </x:c>
      <x:c r="B639" s="11" t="n">
        <x:v>2025</x:v>
      </x:c>
      <x:c r="C639" s="11" t="n">
        <x:v>173</x:v>
      </x:c>
      <x:c r="D639" s="8" t="str">
        <x:v>田中 元基</x:v>
      </x:c>
      <x:c r="E639" s="11" t="str">
        <x:v>JPY</x:v>
      </x:c>
      <x:c r="F639" s="13" t="n">
        <x:v>430312</x:v>
      </x:c>
      <x:c r="G639" s="8" t="n">
        <x:v>1</x:v>
      </x:c>
      <x:c r="H639" s="8" t="str"/>
      <x:c r="I639" s="8" t="str">
        <x:v>https://www.jgto.org/stats/tour/money_ranking_all?year=2025&amp;page=4</x:v>
      </x:c>
      <x:c r="J639" s="8" t="str">
        <x:v>official ranked money earners incl eligible overseas majors; not all entrants</x:v>
      </x:c>
    </x:row>
    <x:row r="640" ht="23" customHeight="1">
      <x:c r="A640" s="8" t="str">
        <x:v>JGTO</x:v>
      </x:c>
      <x:c r="B640" s="11" t="n">
        <x:v>2025</x:v>
      </x:c>
      <x:c r="C640" s="11" t="n">
        <x:v>174</x:v>
      </x:c>
      <x:c r="D640" s="8" t="str">
        <x:v>唐下 明徒</x:v>
      </x:c>
      <x:c r="E640" s="11" t="str">
        <x:v>JPY</x:v>
      </x:c>
      <x:c r="F640" s="13" t="n">
        <x:v>401400</x:v>
      </x:c>
      <x:c r="G640" s="8" t="n">
        <x:v>1</x:v>
      </x:c>
      <x:c r="H640" s="8" t="str"/>
      <x:c r="I640" s="8" t="str">
        <x:v>https://www.jgto.org/stats/tour/money_ranking_all?year=2025&amp;page=4</x:v>
      </x:c>
      <x:c r="J640" s="8" t="str">
        <x:v>official ranked money earners incl eligible overseas majors; not all entrants</x:v>
      </x:c>
    </x:row>
    <x:row r="641" ht="23" customHeight="1">
      <x:c r="A641" s="8" t="str">
        <x:v>JGTO</x:v>
      </x:c>
      <x:c r="B641" s="11" t="n">
        <x:v>2025</x:v>
      </x:c>
      <x:c r="C641" s="11" t="n">
        <x:v>175</x:v>
      </x:c>
      <x:c r="D641" s="8" t="str">
        <x:v>亀井 康生</x:v>
      </x:c>
      <x:c r="E641" s="11" t="str">
        <x:v>JPY</x:v>
      </x:c>
      <x:c r="F641" s="13" t="n">
        <x:v>397800</x:v>
      </x:c>
      <x:c r="G641" s="8" t="n">
        <x:v>2</x:v>
      </x:c>
      <x:c r="H641" s="8" t="str"/>
      <x:c r="I641" s="8" t="str">
        <x:v>https://www.jgto.org/stats/tour/money_ranking_all?year=2025&amp;page=4</x:v>
      </x:c>
      <x:c r="J641" s="8" t="str">
        <x:v>official ranked money earners incl eligible overseas majors; not all entrants</x:v>
      </x:c>
    </x:row>
    <x:row r="642" ht="23" customHeight="1">
      <x:c r="A642" s="8" t="str">
        <x:v>JGTO</x:v>
      </x:c>
      <x:c r="B642" s="11" t="n">
        <x:v>2025</x:v>
      </x:c>
      <x:c r="C642" s="11" t="n">
        <x:v>176</x:v>
      </x:c>
      <x:c r="D642" s="8" t="str">
        <x:v>重永 亜斗夢</x:v>
      </x:c>
      <x:c r="E642" s="11" t="str">
        <x:v>JPY</x:v>
      </x:c>
      <x:c r="F642" s="13" t="n">
        <x:v>383500</x:v>
      </x:c>
      <x:c r="G642" s="8" t="n">
        <x:v>4</x:v>
      </x:c>
      <x:c r="H642" s="8" t="str"/>
      <x:c r="I642" s="8" t="str">
        <x:v>https://www.jgto.org/stats/tour/money_ranking_all?year=2025&amp;page=4</x:v>
      </x:c>
      <x:c r="J642" s="8" t="str">
        <x:v>official ranked money earners incl eligible overseas majors; not all entrants</x:v>
      </x:c>
    </x:row>
    <x:row r="643" ht="23" customHeight="1">
      <x:c r="A643" s="8" t="str">
        <x:v>JGTO</x:v>
      </x:c>
      <x:c r="B643" s="11" t="n">
        <x:v>2025</x:v>
      </x:c>
      <x:c r="C643" s="11" t="n">
        <x:v>177</x:v>
      </x:c>
      <x:c r="D643" s="8" t="str">
        <x:v>大城 康孝</x:v>
      </x:c>
      <x:c r="E643" s="11" t="str">
        <x:v>JPY</x:v>
      </x:c>
      <x:c r="F643" s="13" t="n">
        <x:v>376500</x:v>
      </x:c>
      <x:c r="G643" s="8" t="n">
        <x:v>1</x:v>
      </x:c>
      <x:c r="H643" s="8" t="str"/>
      <x:c r="I643" s="8" t="str">
        <x:v>https://www.jgto.org/stats/tour/money_ranking_all?year=2025&amp;page=4</x:v>
      </x:c>
      <x:c r="J643" s="8" t="str">
        <x:v>official ranked money earners incl eligible overseas majors; not all entrants</x:v>
      </x:c>
    </x:row>
    <x:row r="644" ht="23" customHeight="1">
      <x:c r="A644" s="8" t="str">
        <x:v>JGTO</x:v>
      </x:c>
      <x:c r="B644" s="11" t="n">
        <x:v>2025</x:v>
      </x:c>
      <x:c r="C644" s="11"/>
      <x:c r="D644" s="8" t="str">
        <x:v>T178田村 光正</x:v>
      </x:c>
      <x:c r="E644" s="11" t="str">
        <x:v>JPY</x:v>
      </x:c>
      <x:c r="F644" s="13" t="n">
        <x:v>350700</x:v>
      </x:c>
      <x:c r="G644" s="8" t="n">
        <x:v>1</x:v>
      </x:c>
      <x:c r="H644" s="8" t="str"/>
      <x:c r="I644" s="8" t="str">
        <x:v>https://www.jgto.org/stats/tour/money_ranking_all?year=2025&amp;page=4</x:v>
      </x:c>
      <x:c r="J644" s="8" t="str">
        <x:v>official ranked money earners incl eligible overseas majors; not all entrants</x:v>
      </x:c>
    </x:row>
    <x:row r="645" ht="23" customHeight="1">
      <x:c r="A645" s="8" t="str">
        <x:v>JGTO</x:v>
      </x:c>
      <x:c r="B645" s="11" t="n">
        <x:v>2025</x:v>
      </x:c>
      <x:c r="C645" s="11"/>
      <x:c r="D645" s="8" t="str">
        <x:v>T178田中 伸乃輔</x:v>
      </x:c>
      <x:c r="E645" s="11" t="str">
        <x:v>JPY</x:v>
      </x:c>
      <x:c r="F645" s="13" t="n">
        <x:v>350700</x:v>
      </x:c>
      <x:c r="G645" s="8" t="n">
        <x:v>3</x:v>
      </x:c>
      <x:c r="H645" s="8" t="str"/>
      <x:c r="I645" s="8" t="str">
        <x:v>https://www.jgto.org/stats/tour/money_ranking_all?year=2025&amp;page=4</x:v>
      </x:c>
      <x:c r="J645" s="8" t="str">
        <x:v>official ranked money earners incl eligible overseas majors; not all entrants</x:v>
      </x:c>
    </x:row>
    <x:row r="646" ht="23" customHeight="1">
      <x:c r="A646" s="8" t="str">
        <x:v>JGTO</x:v>
      </x:c>
      <x:c r="B646" s="11" t="n">
        <x:v>2025</x:v>
      </x:c>
      <x:c r="C646" s="11" t="n">
        <x:v>180</x:v>
      </x:c>
      <x:c r="D646" s="8" t="str">
        <x:v>岩男 健一</x:v>
      </x:c>
      <x:c r="E646" s="11" t="str">
        <x:v>JPY</x:v>
      </x:c>
      <x:c r="F646" s="13" t="n">
        <x:v>339000</x:v>
      </x:c>
      <x:c r="G646" s="8" t="n">
        <x:v>1</x:v>
      </x:c>
      <x:c r="H646" s="8" t="str"/>
      <x:c r="I646" s="8" t="str">
        <x:v>https://www.jgto.org/stats/tour/money_ranking_all?year=2025&amp;page=4</x:v>
      </x:c>
      <x:c r="J646" s="8" t="str">
        <x:v>official ranked money earners incl eligible overseas majors; not all entrants</x:v>
      </x:c>
    </x:row>
    <x:row r="647" ht="23" customHeight="1">
      <x:c r="A647" s="8" t="str">
        <x:v>JGTO</x:v>
      </x:c>
      <x:c r="B647" s="11" t="n">
        <x:v>2025</x:v>
      </x:c>
      <x:c r="C647" s="11" t="n">
        <x:v>181</x:v>
      </x:c>
      <x:c r="D647" s="8" t="str">
        <x:v>森 雄貴</x:v>
      </x:c>
      <x:c r="E647" s="11" t="str">
        <x:v>JPY</x:v>
      </x:c>
      <x:c r="F647" s="13" t="n">
        <x:v>335280</x:v>
      </x:c>
      <x:c r="G647" s="8" t="n">
        <x:v>1</x:v>
      </x:c>
      <x:c r="H647" s="8" t="str"/>
      <x:c r="I647" s="8" t="str">
        <x:v>https://www.jgto.org/stats/tour/money_ranking_all?year=2025&amp;page=4</x:v>
      </x:c>
      <x:c r="J647" s="8" t="str">
        <x:v>official ranked money earners incl eligible overseas majors; not all entrants</x:v>
      </x:c>
    </x:row>
    <x:row r="648" ht="23" customHeight="1">
      <x:c r="A648" s="8" t="str">
        <x:v>JGTO</x:v>
      </x:c>
      <x:c r="B648" s="11" t="n">
        <x:v>2025</x:v>
      </x:c>
      <x:c r="C648" s="11" t="n">
        <x:v>182</x:v>
      </x:c>
      <x:c r="D648" s="8" t="str">
        <x:v>中谷 樹</x:v>
      </x:c>
      <x:c r="E648" s="11" t="str">
        <x:v>JPY</x:v>
      </x:c>
      <x:c r="F648" s="13" t="n">
        <x:v>331500</x:v>
      </x:c>
      <x:c r="G648" s="8" t="n">
        <x:v>1</x:v>
      </x:c>
      <x:c r="H648" s="8" t="str"/>
      <x:c r="I648" s="8" t="str">
        <x:v>https://www.jgto.org/stats/tour/money_ranking_all?year=2025&amp;page=4</x:v>
      </x:c>
      <x:c r="J648" s="8" t="str">
        <x:v>official ranked money earners incl eligible overseas majors; not all entrants</x:v>
      </x:c>
    </x:row>
    <x:row r="649" ht="23" customHeight="1">
      <x:c r="A649" s="8" t="str">
        <x:v>JGTO</x:v>
      </x:c>
      <x:c r="B649" s="11" t="n">
        <x:v>2025</x:v>
      </x:c>
      <x:c r="C649" s="11"/>
      <x:c r="D649" s="8" t="str">
        <x:v>T183櫻井 隆輔</x:v>
      </x:c>
      <x:c r="E649" s="11" t="str">
        <x:v>JPY</x:v>
      </x:c>
      <x:c r="F649" s="13" t="n">
        <x:v>328500</x:v>
      </x:c>
      <x:c r="G649" s="8" t="n">
        <x:v>3</x:v>
      </x:c>
      <x:c r="H649" s="8" t="str"/>
      <x:c r="I649" s="8" t="str">
        <x:v>https://www.jgto.org/stats/tour/money_ranking_all?year=2025&amp;page=4</x:v>
      </x:c>
      <x:c r="J649" s="8" t="str">
        <x:v>official ranked money earners incl eligible overseas majors; not all entrants</x:v>
      </x:c>
    </x:row>
    <x:row r="650" ht="23" customHeight="1">
      <x:c r="A650" s="8" t="str">
        <x:v>JGTO</x:v>
      </x:c>
      <x:c r="B650" s="11" t="n">
        <x:v>2025</x:v>
      </x:c>
      <x:c r="C650" s="11"/>
      <x:c r="D650" s="8" t="str">
        <x:v>T183宇佐美 祐樹</x:v>
      </x:c>
      <x:c r="E650" s="11" t="str">
        <x:v>JPY</x:v>
      </x:c>
      <x:c r="F650" s="13" t="n">
        <x:v>328500</x:v>
      </x:c>
      <x:c r="G650" s="8" t="n">
        <x:v>1</x:v>
      </x:c>
      <x:c r="H650" s="8" t="str"/>
      <x:c r="I650" s="8" t="str">
        <x:v>https://www.jgto.org/stats/tour/money_ranking_all?year=2025&amp;page=4</x:v>
      </x:c>
      <x:c r="J650" s="8" t="str">
        <x:v>official ranked money earners incl eligible overseas majors; not all entrants</x:v>
      </x:c>
    </x:row>
    <x:row r="651" ht="23" customHeight="1">
      <x:c r="A651" s="8" t="str">
        <x:v>JGTO</x:v>
      </x:c>
      <x:c r="B651" s="11" t="n">
        <x:v>2025</x:v>
      </x:c>
      <x:c r="C651" s="11"/>
      <x:c r="D651" s="8" t="str">
        <x:v>T183竹内 優騎</x:v>
      </x:c>
      <x:c r="E651" s="11" t="str">
        <x:v>JPY</x:v>
      </x:c>
      <x:c r="F651" s="13" t="n">
        <x:v>328500</x:v>
      </x:c>
      <x:c r="G651" s="8" t="n">
        <x:v>1</x:v>
      </x:c>
      <x:c r="H651" s="8" t="str"/>
      <x:c r="I651" s="8" t="str">
        <x:v>https://www.jgto.org/stats/tour/money_ranking_all?year=2025&amp;page=4</x:v>
      </x:c>
      <x:c r="J651" s="8" t="str">
        <x:v>official ranked money earners incl eligible overseas majors; not all entrants</x:v>
      </x:c>
    </x:row>
    <x:row r="652" ht="23" customHeight="1">
      <x:c r="A652" s="8" t="str">
        <x:v>JGTO</x:v>
      </x:c>
      <x:c r="B652" s="11" t="n">
        <x:v>2025</x:v>
      </x:c>
      <x:c r="C652" s="11"/>
      <x:c r="D652" s="8" t="str">
        <x:v>T186中村 匡志</x:v>
      </x:c>
      <x:c r="E652" s="11" t="str">
        <x:v>JPY</x:v>
      </x:c>
      <x:c r="F652" s="13" t="n">
        <x:v>328000</x:v>
      </x:c>
      <x:c r="G652" s="8" t="n">
        <x:v>10</x:v>
      </x:c>
      <x:c r="H652" s="8" t="str"/>
      <x:c r="I652" s="8" t="str">
        <x:v>https://www.jgto.org/stats/tour/money_ranking_all?year=2025&amp;page=4</x:v>
      </x:c>
      <x:c r="J652" s="8" t="str">
        <x:v>official ranked money earners incl eligible overseas majors; not all entrants</x:v>
      </x:c>
    </x:row>
    <x:row r="653" ht="23" customHeight="1">
      <x:c r="A653" s="8" t="str">
        <x:v>JGTO</x:v>
      </x:c>
      <x:c r="B653" s="11" t="n">
        <x:v>2025</x:v>
      </x:c>
      <x:c r="C653" s="11"/>
      <x:c r="D653" s="8" t="str">
        <x:v>T186鈴木 千貴</x:v>
      </x:c>
      <x:c r="E653" s="11" t="str">
        <x:v>JPY</x:v>
      </x:c>
      <x:c r="F653" s="13" t="n">
        <x:v>328000</x:v>
      </x:c>
      <x:c r="G653" s="8" t="n">
        <x:v>1</x:v>
      </x:c>
      <x:c r="H653" s="8" t="str"/>
      <x:c r="I653" s="8" t="str">
        <x:v>https://www.jgto.org/stats/tour/money_ranking_all?year=2025&amp;page=4</x:v>
      </x:c>
      <x:c r="J653" s="8" t="str">
        <x:v>official ranked money earners incl eligible overseas majors; not all entrants</x:v>
      </x:c>
    </x:row>
    <x:row r="654" ht="23" customHeight="1">
      <x:c r="A654" s="8" t="str">
        <x:v>JGTO</x:v>
      </x:c>
      <x:c r="B654" s="11" t="n">
        <x:v>2025</x:v>
      </x:c>
      <x:c r="C654" s="11" t="n">
        <x:v>188</x:v>
      </x:c>
      <x:c r="D654" s="8" t="str">
        <x:v>服部 雅也</x:v>
      </x:c>
      <x:c r="E654" s="11" t="str">
        <x:v>JPY</x:v>
      </x:c>
      <x:c r="F654" s="13" t="n">
        <x:v>308628</x:v>
      </x:c>
      <x:c r="G654" s="8" t="n">
        <x:v>1</x:v>
      </x:c>
      <x:c r="H654" s="8" t="str"/>
      <x:c r="I654" s="8" t="str">
        <x:v>https://www.jgto.org/stats/tour/money_ranking_all?year=2025&amp;page=4</x:v>
      </x:c>
      <x:c r="J654" s="8" t="str">
        <x:v>official ranked money earners incl eligible overseas majors; not all entrants</x:v>
      </x:c>
    </x:row>
    <x:row r="655" ht="23" customHeight="1">
      <x:c r="A655" s="8" t="str">
        <x:v>JGTO</x:v>
      </x:c>
      <x:c r="B655" s="11" t="n">
        <x:v>2025</x:v>
      </x:c>
      <x:c r="C655" s="11" t="n">
        <x:v>189</x:v>
      </x:c>
      <x:c r="D655" s="8" t="str">
        <x:v>長谷川 大晃</x:v>
      </x:c>
      <x:c r="E655" s="11" t="str">
        <x:v>JPY</x:v>
      </x:c>
      <x:c r="F655" s="13" t="n">
        <x:v>302666</x:v>
      </x:c>
      <x:c r="G655" s="8" t="n">
        <x:v>3</x:v>
      </x:c>
      <x:c r="H655" s="8" t="str"/>
      <x:c r="I655" s="8" t="str">
        <x:v>https://www.jgto.org/stats/tour/money_ranking_all?year=2025&amp;page=4</x:v>
      </x:c>
      <x:c r="J655" s="8" t="str">
        <x:v>official ranked money earners incl eligible overseas majors; not all entrants</x:v>
      </x:c>
    </x:row>
    <x:row r="656" ht="23" customHeight="1">
      <x:c r="A656" s="8" t="str">
        <x:v>JGTO</x:v>
      </x:c>
      <x:c r="B656" s="11" t="n">
        <x:v>2025</x:v>
      </x:c>
      <x:c r="C656" s="11" t="n">
        <x:v>190</x:v>
      </x:c>
      <x:c r="D656" s="8" t="str">
        <x:v>北川 祐生</x:v>
      </x:c>
      <x:c r="E656" s="11" t="str">
        <x:v>JPY</x:v>
      </x:c>
      <x:c r="F656" s="13" t="n">
        <x:v>293888</x:v>
      </x:c>
      <x:c r="G656" s="8" t="n">
        <x:v>11</x:v>
      </x:c>
      <x:c r="H656" s="8" t="str"/>
      <x:c r="I656" s="8" t="str">
        <x:v>https://www.jgto.org/stats/tour/money_ranking_all?year=2025&amp;page=4</x:v>
      </x:c>
      <x:c r="J656" s="8" t="str">
        <x:v>official ranked money earners incl eligible overseas majors; not all entrants</x:v>
      </x:c>
    </x:row>
    <x:row r="657" ht="23" customHeight="1">
      <x:c r="A657" s="8" t="str">
        <x:v>JGTO</x:v>
      </x:c>
      <x:c r="B657" s="11" t="n">
        <x:v>2025</x:v>
      </x:c>
      <x:c r="C657" s="11" t="n">
        <x:v>191</x:v>
      </x:c>
      <x:c r="D657" s="8" t="str">
        <x:v>井戸川 純平</x:v>
      </x:c>
      <x:c r="E657" s="11" t="str">
        <x:v>JPY</x:v>
      </x:c>
      <x:c r="F657" s="13" t="n">
        <x:v>231000</x:v>
      </x:c>
      <x:c r="G657" s="8" t="n">
        <x:v>1</x:v>
      </x:c>
      <x:c r="H657" s="8" t="str"/>
      <x:c r="I657" s="8" t="str">
        <x:v>https://www.jgto.org/stats/tour/money_ranking_all?year=2025&amp;page=4</x:v>
      </x:c>
      <x:c r="J657" s="8" t="str">
        <x:v>official ranked money earners incl eligible overseas majors; not all entrants</x:v>
      </x:c>
    </x:row>
    <x:row r="658" ht="23" customHeight="1">
      <x:c r="A658" s="8" t="str">
        <x:v>JGTO</x:v>
      </x:c>
      <x:c r="B658" s="11" t="n">
        <x:v>2025</x:v>
      </x:c>
      <x:c r="C658" s="11" t="n">
        <x:v>192</x:v>
      </x:c>
      <x:c r="D658" s="8" t="str">
        <x:v>安浦 一輝</x:v>
      </x:c>
      <x:c r="E658" s="11" t="str">
        <x:v>JPY</x:v>
      </x:c>
      <x:c r="F658" s="13" t="n">
        <x:v>228000</x:v>
      </x:c>
      <x:c r="G658" s="8" t="n">
        <x:v>1</x:v>
      </x:c>
      <x:c r="H658" s="8" t="str"/>
      <x:c r="I658" s="8" t="str">
        <x:v>https://www.jgto.org/stats/tour/money_ranking_all?year=2025&amp;page=4</x:v>
      </x:c>
      <x:c r="J658" s="8" t="str">
        <x:v>official ranked money earners incl eligible overseas majors; not all entrants</x:v>
      </x:c>
    </x:row>
    <x:row r="659" ht="23" customHeight="1">
      <x:c r="A659" s="8" t="str">
        <x:v>JGTO</x:v>
      </x:c>
      <x:c r="B659" s="11" t="n">
        <x:v>2025</x:v>
      </x:c>
      <x:c r="C659" s="11" t="n">
        <x:v>193</x:v>
      </x:c>
      <x:c r="D659" s="8" t="str">
        <x:v>藤島 晴雄</x:v>
      </x:c>
      <x:c r="E659" s="11" t="str">
        <x:v>JPY</x:v>
      </x:c>
      <x:c r="F659" s="13" t="n">
        <x:v>225000</x:v>
      </x:c>
      <x:c r="G659" s="8" t="n">
        <x:v>1</x:v>
      </x:c>
      <x:c r="H659" s="8" t="str"/>
      <x:c r="I659" s="8" t="str">
        <x:v>https://www.jgto.org/stats/tour/money_ranking_all?year=2025&amp;page=4</x:v>
      </x:c>
      <x:c r="J659" s="8" t="str">
        <x:v>official ranked money earners incl eligible overseas majors; not all entrants</x:v>
      </x:c>
    </x:row>
    <x:row r="660" ht="23" customHeight="1">
      <x:c r="A660" s="8" t="str">
        <x:v>JGTO</x:v>
      </x:c>
      <x:c r="B660" s="11" t="n">
        <x:v>2025</x:v>
      </x:c>
      <x:c r="C660" s="11" t="n">
        <x:v>194</x:v>
      </x:c>
      <x:c r="D660" s="8" t="str">
        <x:v>金 誠</x:v>
      </x:c>
      <x:c r="E660" s="11" t="str">
        <x:v>JPY</x:v>
      </x:c>
      <x:c r="F660" s="13" t="n">
        <x:v>215000</x:v>
      </x:c>
      <x:c r="G660" s="8" t="n">
        <x:v>1</x:v>
      </x:c>
      <x:c r="H660" s="8" t="str"/>
      <x:c r="I660" s="8" t="str">
        <x:v>https://www.jgto.org/stats/tour/money_ranking_all?year=2025&amp;page=4</x:v>
      </x:c>
      <x:c r="J660" s="8" t="str">
        <x:v>official ranked money earners incl eligible overseas majors; not all entrants</x:v>
      </x:c>
    </x:row>
    <x:row r="661" ht="23" customHeight="1">
      <x:c r="A661" s="8" t="str">
        <x:v>JGTO</x:v>
      </x:c>
      <x:c r="B661" s="11" t="n">
        <x:v>2025</x:v>
      </x:c>
      <x:c r="C661" s="11"/>
      <x:c r="D661" s="8" t="str">
        <x:v>T195大澤 和也</x:v>
      </x:c>
      <x:c r="E661" s="11" t="str">
        <x:v>JPY</x:v>
      </x:c>
      <x:c r="F661" s="13" t="n">
        <x:v>213525</x:v>
      </x:c>
      <x:c r="G661" s="8" t="n">
        <x:v>2</x:v>
      </x:c>
      <x:c r="H661" s="8" t="str"/>
      <x:c r="I661" s="8" t="str">
        <x:v>https://www.jgto.org/stats/tour/money_ranking_all?year=2025&amp;page=4</x:v>
      </x:c>
      <x:c r="J661" s="8" t="str">
        <x:v>official ranked money earners incl eligible overseas majors; not all entrants</x:v>
      </x:c>
    </x:row>
    <x:row r="662" ht="23" customHeight="1">
      <x:c r="A662" s="8" t="str">
        <x:v>JGTO</x:v>
      </x:c>
      <x:c r="B662" s="11" t="n">
        <x:v>2025</x:v>
      </x:c>
      <x:c r="C662" s="11"/>
      <x:c r="D662" s="8" t="str">
        <x:v>T195水田 竜昇</x:v>
      </x:c>
      <x:c r="E662" s="11" t="str">
        <x:v>JPY</x:v>
      </x:c>
      <x:c r="F662" s="13" t="n">
        <x:v>213525</x:v>
      </x:c>
      <x:c r="G662" s="8" t="n">
        <x:v>1</x:v>
      </x:c>
      <x:c r="H662" s="8" t="str"/>
      <x:c r="I662" s="8" t="str">
        <x:v>https://www.jgto.org/stats/tour/money_ranking_all?year=2025&amp;page=4</x:v>
      </x:c>
      <x:c r="J662" s="8" t="str">
        <x:v>official ranked money earners incl eligible overseas majors; not all entrants</x:v>
      </x:c>
    </x:row>
    <x:row r="663" ht="23" customHeight="1">
      <x:c r="A663" s="8" t="str">
        <x:v>JGTO</x:v>
      </x:c>
      <x:c r="B663" s="11" t="n">
        <x:v>2025</x:v>
      </x:c>
      <x:c r="C663" s="11" t="n">
        <x:v>197</x:v>
      </x:c>
      <x:c r="D663" s="8" t="str">
        <x:v>櫻井 大樹</x:v>
      </x:c>
      <x:c r="E663" s="11" t="str">
        <x:v>JPY</x:v>
      </x:c>
      <x:c r="F663" s="13" t="n">
        <x:v>208050</x:v>
      </x:c>
      <x:c r="G663" s="8" t="n">
        <x:v>1</x:v>
      </x:c>
      <x:c r="H663" s="8" t="str"/>
      <x:c r="I663" s="8" t="str">
        <x:v>https://www.jgto.org/stats/tour/money_ranking_all?year=2025&amp;page=4</x:v>
      </x:c>
      <x:c r="J663" s="8" t="str">
        <x:v>official ranked money earners incl eligible overseas majors; not all entrants</x:v>
      </x:c>
    </x:row>
    <x:row r="664" ht="23" customHeight="1">
      <x:c r="A664" s="8" t="str">
        <x:v>JGTO</x:v>
      </x:c>
      <x:c r="B664" s="11" t="n">
        <x:v>2025</x:v>
      </x:c>
      <x:c r="C664" s="11" t="n">
        <x:v>198</x:v>
      </x:c>
      <x:c r="D664" s="8" t="str">
        <x:v>長谷川 貴優</x:v>
      </x:c>
      <x:c r="E664" s="11" t="str">
        <x:v>JPY</x:v>
      </x:c>
      <x:c r="F664" s="13" t="n">
        <x:v>208000</x:v>
      </x:c>
      <x:c r="G664" s="8" t="n">
        <x:v>1</x:v>
      </x:c>
      <x:c r="H664" s="8" t="str"/>
      <x:c r="I664" s="8" t="str">
        <x:v>https://www.jgto.org/stats/tour/money_ranking_all?year=2025&amp;page=4</x:v>
      </x:c>
      <x:c r="J664" s="8" t="str">
        <x:v>official ranked money earners incl eligible overseas majors; not all entrants</x:v>
      </x:c>
    </x:row>
    <x:row r="665" ht="23" customHeight="1">
      <x:c r="A665" s="8" t="str">
        <x:v>JGTO</x:v>
      </x:c>
      <x:c r="B665" s="11" t="n">
        <x:v>2025</x:v>
      </x:c>
      <x:c r="C665" s="11" t="n">
        <x:v>199</x:v>
      </x:c>
      <x:c r="D665" s="8" t="str">
        <x:v>永井 源</x:v>
      </x:c>
      <x:c r="E665" s="11" t="str">
        <x:v>JPY</x:v>
      </x:c>
      <x:c r="F665" s="13" t="n">
        <x:v>175200</x:v>
      </x:c>
      <x:c r="G665" s="8" t="n">
        <x:v>3</x:v>
      </x:c>
      <x:c r="H665" s="8" t="str"/>
      <x:c r="I665" s="8" t="str">
        <x:v>https://www.jgto.org/stats/tour/money_ranking_all?year=2025&amp;page=4</x:v>
      </x:c>
      <x:c r="J665" s="8" t="str">
        <x:v>official ranked money earners incl eligible overseas majors; not all entrants</x:v>
      </x:c>
    </x:row>
    <x:row r="666" ht="23" customHeight="1">
      <x:c r="A666" s="8" t="str">
        <x:v>JGTO</x:v>
      </x:c>
      <x:c r="B666" s="11" t="n">
        <x:v>2025</x:v>
      </x:c>
      <x:c r="C666" s="11" t="n">
        <x:v>200</x:v>
      </x:c>
      <x:c r="D666" s="8" t="str">
        <x:v>黒田 智之</x:v>
      </x:c>
      <x:c r="E666" s="11" t="str">
        <x:v>JPY</x:v>
      </x:c>
      <x:c r="F666" s="13" t="n">
        <x:v>153714</x:v>
      </x:c>
      <x:c r="G666" s="8" t="n">
        <x:v>2</x:v>
      </x:c>
      <x:c r="H666" s="8" t="str"/>
      <x:c r="I666" s="8" t="str">
        <x:v>https://www.jgto.org/stats/tour/money_ranking_all?year=2025&amp;page=4</x:v>
      </x:c>
      <x:c r="J666" s="8" t="str">
        <x:v>official ranked money earners incl eligible overseas majors; not all entrants</x:v>
      </x:c>
    </x:row>
    <x:row r="667" ht="23" customHeight="1">
      <x:c r="A667" s="8" t="str">
        <x:v>JGTO</x:v>
      </x:c>
      <x:c r="B667" s="11" t="n">
        <x:v>2025</x:v>
      </x:c>
      <x:c r="C667" s="11" t="n">
        <x:v>201</x:v>
      </x:c>
      <x:c r="D667" s="8" t="str">
        <x:v>M・W・クォン</x:v>
      </x:c>
      <x:c r="E667" s="11" t="str">
        <x:v>JPY</x:v>
      </x:c>
      <x:c r="F667" s="13" t="n">
        <x:v>151200</x:v>
      </x:c>
      <x:c r="G667" s="8" t="n">
        <x:v>4</x:v>
      </x:c>
      <x:c r="H667" s="8" t="str"/>
      <x:c r="I667" s="8" t="str">
        <x:v>https://www.jgto.org/stats/tour/money_ranking_all?year=2025&amp;page=5</x:v>
      </x:c>
      <x:c r="J667" s="8" t="str">
        <x:v>official ranked money earners incl eligible overseas majors; not all entrants</x:v>
      </x:c>
    </x:row>
    <x:row r="668" ht="23" customHeight="1">
      <x:c r="A668" s="8" t="str">
        <x:v>JGTO</x:v>
      </x:c>
      <x:c r="B668" s="11" t="n">
        <x:v>2025</x:v>
      </x:c>
      <x:c r="C668" s="11" t="n">
        <x:v>202</x:v>
      </x:c>
      <x:c r="D668" s="8" t="str">
        <x:v>香川 友</x:v>
      </x:c>
      <x:c r="E668" s="11" t="str">
        <x:v>JPY</x:v>
      </x:c>
      <x:c r="F668" s="13" t="n">
        <x:v>131400</x:v>
      </x:c>
      <x:c r="G668" s="8" t="n">
        <x:v>3</x:v>
      </x:c>
      <x:c r="H668" s="8" t="str"/>
      <x:c r="I668" s="8" t="str">
        <x:v>https://www.jgto.org/stats/tour/money_ranking_all?year=2025&amp;page=5</x:v>
      </x:c>
      <x:c r="J668" s="8" t="str">
        <x:v>official ranked money earners incl eligible overseas majors; not all entrants</x:v>
      </x:c>
    </x:row>
    <x:row r="669" ht="23" customHeight="1">
      <x:c r="A669" s="8" t="str">
        <x:v>JGTO</x:v>
      </x:c>
      <x:c r="B669" s="11" t="n">
        <x:v>2025</x:v>
      </x:c>
      <x:c r="C669" s="11" t="n">
        <x:v>203</x:v>
      </x:c>
      <x:c r="D669" s="8" t="str">
        <x:v>尾崎 慶輔</x:v>
      </x:c>
      <x:c r="E669" s="11" t="str">
        <x:v>JPY</x:v>
      </x:c>
      <x:c r="F669" s="13" t="n">
        <x:v>124400</x:v>
      </x:c>
      <x:c r="G669" s="8" t="n">
        <x:v>2</x:v>
      </x:c>
      <x:c r="H669" s="8" t="str"/>
      <x:c r="I669" s="8" t="str">
        <x:v>https://www.jgto.org/stats/tour/money_ranking_all?year=2025&amp;page=5</x:v>
      </x:c>
      <x:c r="J669" s="8" t="str">
        <x:v>official ranked money earners incl eligible overseas majors; not all entrants</x:v>
      </x:c>
    </x:row>
    <x:row r="670" ht="23" customHeight="1">
      <x:c r="A670" s="8" t="str">
        <x:v>JGTO</x:v>
      </x:c>
      <x:c r="B670" s="11" t="n">
        <x:v>2025</x:v>
      </x:c>
      <x:c r="C670" s="11" t="n">
        <x:v>204</x:v>
      </x:c>
      <x:c r="D670" s="8" t="str">
        <x:v>小林 伸太郎</x:v>
      </x:c>
      <x:c r="E670" s="11" t="str">
        <x:v>JPY</x:v>
      </x:c>
      <x:c r="F670" s="13" t="n">
        <x:v>116666</x:v>
      </x:c>
      <x:c r="G670" s="8" t="n">
        <x:v>1</x:v>
      </x:c>
      <x:c r="H670" s="8" t="str"/>
      <x:c r="I670" s="8" t="str">
        <x:v>https://www.jgto.org/stats/tour/money_ranking_all?year=2025&amp;page=5</x:v>
      </x:c>
      <x:c r="J670" s="8" t="str">
        <x:v>official ranked money earners incl eligible overseas majors; not all entrants</x:v>
      </x:c>
    </x:row>
    <x:row r="671" ht="23" customHeight="1">
      <x:c r="A671" s="8" t="str">
        <x:v>JGTO</x:v>
      </x:c>
      <x:c r="B671" s="11" t="n">
        <x:v>2025</x:v>
      </x:c>
      <x:c r="C671" s="11" t="n">
        <x:v>205</x:v>
      </x:c>
      <x:c r="D671" s="8" t="str">
        <x:v>富村 真治</x:v>
      </x:c>
      <x:c r="E671" s="11" t="str">
        <x:v>JPY</x:v>
      </x:c>
      <x:c r="F671" s="13" t="n">
        <x:v>112500</x:v>
      </x:c>
      <x:c r="G671" s="8" t="n">
        <x:v>2</x:v>
      </x:c>
      <x:c r="H671" s="8" t="str"/>
      <x:c r="I671" s="8" t="str">
        <x:v>https://www.jgto.org/stats/tour/money_ranking_all?year=2025&amp;page=5</x:v>
      </x:c>
      <x:c r="J671" s="8" t="str">
        <x:v>official ranked money earners incl eligible overseas majors; not all entrants</x:v>
      </x:c>
    </x:row>
    <x:row r="672" ht="23" customHeight="1">
      <x:c r="A672" s="8" t="str">
        <x:v>JLPGA</x:v>
      </x:c>
      <x:c r="B672" s="11" t="n">
        <x:v>2016</x:v>
      </x:c>
      <x:c r="C672" s="11" t="n">
        <x:v>1</x:v>
      </x:c>
      <x:c r="D672" s="8" t="str">
        <x:v>イ ボミ</x:v>
      </x:c>
      <x:c r="E672" s="11" t="str">
        <x:v>JPY</x:v>
      </x:c>
      <x:c r="F672" s="13" t="n">
        <x:v>175869764</x:v>
      </x:c>
      <x:c r="G672" s="8" t="n">
        <x:v>28</x:v>
      </x:c>
      <x:c r="H672" s="8" t="str"/>
      <x:c r="I672" s="8" t="str">
        <x:v>https://open-api.lpga.or.jp/OWS/ranking/2016/jlpgatour/asof/0033.json</x:v>
      </x:c>
      <x:c r="J672" s="8" t="str">
        <x:v>official ranked money earners; temporary members excluded; not all entrants</x:v>
      </x:c>
    </x:row>
    <x:row r="673" ht="23" customHeight="1">
      <x:c r="A673" s="8" t="str">
        <x:v>JLPGA</x:v>
      </x:c>
      <x:c r="B673" s="11" t="n">
        <x:v>2016</x:v>
      </x:c>
      <x:c r="C673" s="11" t="n">
        <x:v>2</x:v>
      </x:c>
      <x:c r="D673" s="8" t="str">
        <x:v>申 ジエ</x:v>
      </x:c>
      <x:c r="E673" s="11" t="str">
        <x:v>JPY</x:v>
      </x:c>
      <x:c r="F673" s="13" t="n">
        <x:v>147098013</x:v>
      </x:c>
      <x:c r="G673" s="8" t="n">
        <x:v>27</x:v>
      </x:c>
      <x:c r="H673" s="8" t="str"/>
      <x:c r="I673" s="8" t="str">
        <x:v>https://open-api.lpga.or.jp/OWS/ranking/2016/jlpgatour/asof/0033.json</x:v>
      </x:c>
      <x:c r="J673" s="8" t="str">
        <x:v>official ranked money earners; temporary members excluded; not all entrants</x:v>
      </x:c>
    </x:row>
    <x:row r="674" ht="23" customHeight="1">
      <x:c r="A674" s="8" t="str">
        <x:v>JLPGA</x:v>
      </x:c>
      <x:c r="B674" s="11" t="n">
        <x:v>2016</x:v>
      </x:c>
      <x:c r="C674" s="11" t="n">
        <x:v>3</x:v>
      </x:c>
      <x:c r="D674" s="8" t="str">
        <x:v>笠 りつ子</x:v>
      </x:c>
      <x:c r="E674" s="11" t="str">
        <x:v>JPY</x:v>
      </x:c>
      <x:c r="F674" s="13" t="n">
        <x:v>134114013</x:v>
      </x:c>
      <x:c r="G674" s="8" t="n">
        <x:v>33</x:v>
      </x:c>
      <x:c r="H674" s="8" t="str"/>
      <x:c r="I674" s="8" t="str">
        <x:v>https://open-api.lpga.or.jp/OWS/ranking/2016/jlpgatour/asof/0033.json</x:v>
      </x:c>
      <x:c r="J674" s="8" t="str">
        <x:v>official ranked money earners; temporary members excluded; not all entrants</x:v>
      </x:c>
    </x:row>
    <x:row r="675" ht="23" customHeight="1">
      <x:c r="A675" s="8" t="str">
        <x:v>JLPGA</x:v>
      </x:c>
      <x:c r="B675" s="11" t="n">
        <x:v>2016</x:v>
      </x:c>
      <x:c r="C675" s="11" t="n">
        <x:v>4</x:v>
      </x:c>
      <x:c r="D675" s="8" t="str">
        <x:v>キム ハヌル</x:v>
      </x:c>
      <x:c r="E675" s="11" t="str">
        <x:v>JPY</x:v>
      </x:c>
      <x:c r="F675" s="13" t="n">
        <x:v>128971119</x:v>
      </x:c>
      <x:c r="G675" s="8" t="n">
        <x:v>28</x:v>
      </x:c>
      <x:c r="H675" s="8" t="str"/>
      <x:c r="I675" s="8" t="str">
        <x:v>https://open-api.lpga.or.jp/OWS/ranking/2016/jlpgatour/asof/0033.json</x:v>
      </x:c>
      <x:c r="J675" s="8" t="str">
        <x:v>official ranked money earners; temporary members excluded; not all entrants</x:v>
      </x:c>
    </x:row>
    <x:row r="676" ht="23" customHeight="1">
      <x:c r="A676" s="8" t="str">
        <x:v>JLPGA</x:v>
      </x:c>
      <x:c r="B676" s="11" t="n">
        <x:v>2016</x:v>
      </x:c>
      <x:c r="C676" s="11" t="n">
        <x:v>5</x:v>
      </x:c>
      <x:c r="D676" s="8" t="str">
        <x:v>鈴木 愛</x:v>
      </x:c>
      <x:c r="E676" s="11" t="str">
        <x:v>JPY</x:v>
      </x:c>
      <x:c r="F676" s="13" t="n">
        <x:v>124939506</x:v>
      </x:c>
      <x:c r="G676" s="8" t="n">
        <x:v>32</x:v>
      </x:c>
      <x:c r="H676" s="8" t="str"/>
      <x:c r="I676" s="8" t="str">
        <x:v>https://open-api.lpga.or.jp/OWS/ranking/2016/jlpgatour/asof/0033.json</x:v>
      </x:c>
      <x:c r="J676" s="8" t="str">
        <x:v>official ranked money earners; temporary members excluded; not all entrants</x:v>
      </x:c>
    </x:row>
    <x:row r="677" ht="23" customHeight="1">
      <x:c r="A677" s="8" t="str">
        <x:v>JLPGA</x:v>
      </x:c>
      <x:c r="B677" s="11" t="n">
        <x:v>2016</x:v>
      </x:c>
      <x:c r="C677" s="11" t="n">
        <x:v>6</x:v>
      </x:c>
      <x:c r="D677" s="8" t="str">
        <x:v>テレサ･ルー</x:v>
      </x:c>
      <x:c r="E677" s="11" t="str">
        <x:v>JPY</x:v>
      </x:c>
      <x:c r="F677" s="13" t="n">
        <x:v>91809477</x:v>
      </x:c>
      <x:c r="G677" s="8" t="n">
        <x:v>24</x:v>
      </x:c>
      <x:c r="H677" s="8" t="str"/>
      <x:c r="I677" s="8" t="str">
        <x:v>https://open-api.lpga.or.jp/OWS/ranking/2016/jlpgatour/asof/0033.json</x:v>
      </x:c>
      <x:c r="J677" s="8" t="str">
        <x:v>official ranked money earners; temporary members excluded; not all entrants</x:v>
      </x:c>
    </x:row>
    <x:row r="678" ht="23" customHeight="1">
      <x:c r="A678" s="8" t="str">
        <x:v>JLPGA</x:v>
      </x:c>
      <x:c r="B678" s="11" t="n">
        <x:v>2016</x:v>
      </x:c>
      <x:c r="C678" s="11" t="n">
        <x:v>7</x:v>
      </x:c>
      <x:c r="D678" s="8" t="str">
        <x:v>全 美貞</x:v>
      </x:c>
      <x:c r="E678" s="11" t="str">
        <x:v>JPY</x:v>
      </x:c>
      <x:c r="F678" s="13" t="n">
        <x:v>85483816</x:v>
      </x:c>
      <x:c r="G678" s="8" t="n">
        <x:v>31</x:v>
      </x:c>
      <x:c r="H678" s="8" t="str"/>
      <x:c r="I678" s="8" t="str">
        <x:v>https://open-api.lpga.or.jp/OWS/ranking/2016/jlpgatour/asof/0033.json</x:v>
      </x:c>
      <x:c r="J678" s="8" t="str">
        <x:v>official ranked money earners; temporary members excluded; not all entrants</x:v>
      </x:c>
    </x:row>
    <x:row r="679" ht="23" customHeight="1">
      <x:c r="A679" s="8" t="str">
        <x:v>JLPGA</x:v>
      </x:c>
      <x:c r="B679" s="11" t="n">
        <x:v>2016</x:v>
      </x:c>
      <x:c r="C679" s="11" t="n">
        <x:v>8</x:v>
      </x:c>
      <x:c r="D679" s="8" t="str">
        <x:v>李 知姫</x:v>
      </x:c>
      <x:c r="E679" s="11" t="str">
        <x:v>JPY</x:v>
      </x:c>
      <x:c r="F679" s="13" t="n">
        <x:v>77193148</x:v>
      </x:c>
      <x:c r="G679" s="8" t="n">
        <x:v>29</x:v>
      </x:c>
      <x:c r="H679" s="8" t="str"/>
      <x:c r="I679" s="8" t="str">
        <x:v>https://open-api.lpga.or.jp/OWS/ranking/2016/jlpgatour/asof/0033.json</x:v>
      </x:c>
      <x:c r="J679" s="8" t="str">
        <x:v>official ranked money earners; temporary members excluded; not all entrants</x:v>
      </x:c>
    </x:row>
    <x:row r="680" ht="23" customHeight="1">
      <x:c r="A680" s="8" t="str">
        <x:v>JLPGA</x:v>
      </x:c>
      <x:c r="B680" s="11" t="n">
        <x:v>2016</x:v>
      </x:c>
      <x:c r="C680" s="11" t="n">
        <x:v>9</x:v>
      </x:c>
      <x:c r="D680" s="8" t="str">
        <x:v>ｱﾝ ｿﾝｼﾞｭ</x:v>
      </x:c>
      <x:c r="E680" s="11" t="str">
        <x:v>JPY</x:v>
      </x:c>
      <x:c r="F680" s="13" t="n">
        <x:v>71509406</x:v>
      </x:c>
      <x:c r="G680" s="8" t="n">
        <x:v>24</x:v>
      </x:c>
      <x:c r="H680" s="8" t="str"/>
      <x:c r="I680" s="8" t="str">
        <x:v>https://open-api.lpga.or.jp/OWS/ranking/2016/jlpgatour/asof/0033.json</x:v>
      </x:c>
      <x:c r="J680" s="8" t="str">
        <x:v>official ranked money earners; temporary members excluded; not all entrants</x:v>
      </x:c>
    </x:row>
    <x:row r="681" ht="23" customHeight="1">
      <x:c r="A681" s="8" t="str">
        <x:v>JLPGA</x:v>
      </x:c>
      <x:c r="B681" s="11" t="n">
        <x:v>2016</x:v>
      </x:c>
      <x:c r="C681" s="11" t="n">
        <x:v>10</x:v>
      </x:c>
      <x:c r="D681" s="8" t="str">
        <x:v>菊地 絵理香</x:v>
      </x:c>
      <x:c r="E681" s="11" t="str">
        <x:v>JPY</x:v>
      </x:c>
      <x:c r="F681" s="13" t="n">
        <x:v>70876509</x:v>
      </x:c>
      <x:c r="G681" s="8" t="n">
        <x:v>32</x:v>
      </x:c>
      <x:c r="H681" s="8" t="str"/>
      <x:c r="I681" s="8" t="str">
        <x:v>https://open-api.lpga.or.jp/OWS/ranking/2016/jlpgatour/asof/0033.json</x:v>
      </x:c>
      <x:c r="J681" s="8" t="str">
        <x:v>official ranked money earners; temporary members excluded; not all entrants</x:v>
      </x:c>
    </x:row>
    <x:row r="682" ht="23" customHeight="1">
      <x:c r="A682" s="8" t="str">
        <x:v>JLPGA</x:v>
      </x:c>
      <x:c r="B682" s="11" t="n">
        <x:v>2016</x:v>
      </x:c>
      <x:c r="C682" s="11" t="n">
        <x:v>11</x:v>
      </x:c>
      <x:c r="D682" s="8" t="str">
        <x:v>堀 琴音</x:v>
      </x:c>
      <x:c r="E682" s="11" t="str">
        <x:v>JPY</x:v>
      </x:c>
      <x:c r="F682" s="13" t="n">
        <x:v>70526006</x:v>
      </x:c>
      <x:c r="G682" s="8" t="n">
        <x:v>34</x:v>
      </x:c>
      <x:c r="H682" s="8" t="str"/>
      <x:c r="I682" s="8" t="str">
        <x:v>https://open-api.lpga.or.jp/OWS/ranking/2016/jlpgatour/asof/0033.json</x:v>
      </x:c>
      <x:c r="J682" s="8" t="str">
        <x:v>official ranked money earners; temporary members excluded; not all entrants</x:v>
      </x:c>
    </x:row>
    <x:row r="683" ht="23" customHeight="1">
      <x:c r="A683" s="8" t="str">
        <x:v>JLPGA</x:v>
      </x:c>
      <x:c r="B683" s="11" t="n">
        <x:v>2016</x:v>
      </x:c>
      <x:c r="C683" s="11" t="n">
        <x:v>12</x:v>
      </x:c>
      <x:c r="D683" s="8" t="str">
        <x:v>渡邉 彩香</x:v>
      </x:c>
      <x:c r="E683" s="11" t="str">
        <x:v>JPY</x:v>
      </x:c>
      <x:c r="F683" s="13" t="n">
        <x:v>62775681</x:v>
      </x:c>
      <x:c r="G683" s="8" t="n">
        <x:v>32</x:v>
      </x:c>
      <x:c r="H683" s="8" t="str"/>
      <x:c r="I683" s="8" t="str">
        <x:v>https://open-api.lpga.or.jp/OWS/ranking/2016/jlpgatour/asof/0033.json</x:v>
      </x:c>
      <x:c r="J683" s="8" t="str">
        <x:v>official ranked money earners; temporary members excluded; not all entrants</x:v>
      </x:c>
    </x:row>
    <x:row r="684" ht="23" customHeight="1">
      <x:c r="A684" s="8" t="str">
        <x:v>JLPGA</x:v>
      </x:c>
      <x:c r="B684" s="11" t="n">
        <x:v>2016</x:v>
      </x:c>
      <x:c r="C684" s="11" t="n">
        <x:v>13</x:v>
      </x:c>
      <x:c r="D684" s="8" t="str">
        <x:v>成田 美寿々</x:v>
      </x:c>
      <x:c r="E684" s="11" t="str">
        <x:v>JPY</x:v>
      </x:c>
      <x:c r="F684" s="13" t="n">
        <x:v>56140652</x:v>
      </x:c>
      <x:c r="G684" s="8" t="n">
        <x:v>34</x:v>
      </x:c>
      <x:c r="H684" s="8" t="str"/>
      <x:c r="I684" s="8" t="str">
        <x:v>https://open-api.lpga.or.jp/OWS/ranking/2016/jlpgatour/asof/0033.json</x:v>
      </x:c>
      <x:c r="J684" s="8" t="str">
        <x:v>official ranked money earners; temporary members excluded; not all entrants</x:v>
      </x:c>
    </x:row>
    <x:row r="685" ht="23" customHeight="1">
      <x:c r="A685" s="8" t="str">
        <x:v>JLPGA</x:v>
      </x:c>
      <x:c r="B685" s="11" t="n">
        <x:v>2016</x:v>
      </x:c>
      <x:c r="C685" s="11" t="n">
        <x:v>14</x:v>
      </x:c>
      <x:c r="D685" s="8" t="str">
        <x:v>ペ ヒギョン</x:v>
      </x:c>
      <x:c r="E685" s="11" t="str">
        <x:v>JPY</x:v>
      </x:c>
      <x:c r="F685" s="13" t="n">
        <x:v>53395210</x:v>
      </x:c>
      <x:c r="G685" s="8" t="n">
        <x:v>33</x:v>
      </x:c>
      <x:c r="H685" s="8" t="str"/>
      <x:c r="I685" s="8" t="str">
        <x:v>https://open-api.lpga.or.jp/OWS/ranking/2016/jlpgatour/asof/0033.json</x:v>
      </x:c>
      <x:c r="J685" s="8" t="str">
        <x:v>official ranked money earners; temporary members excluded; not all entrants</x:v>
      </x:c>
    </x:row>
    <x:row r="686" ht="23" customHeight="1">
      <x:c r="A686" s="8" t="str">
        <x:v>JLPGA</x:v>
      </x:c>
      <x:c r="B686" s="11" t="n">
        <x:v>2016</x:v>
      </x:c>
      <x:c r="C686" s="11" t="n">
        <x:v>15</x:v>
      </x:c>
      <x:c r="D686" s="8" t="str">
        <x:v>松森 彩夏</x:v>
      </x:c>
      <x:c r="E686" s="11" t="str">
        <x:v>JPY</x:v>
      </x:c>
      <x:c r="F686" s="13" t="n">
        <x:v>52084177</x:v>
      </x:c>
      <x:c r="G686" s="8" t="n">
        <x:v>33</x:v>
      </x:c>
      <x:c r="H686" s="8" t="str"/>
      <x:c r="I686" s="8" t="str">
        <x:v>https://open-api.lpga.or.jp/OWS/ranking/2016/jlpgatour/asof/0033.json</x:v>
      </x:c>
      <x:c r="J686" s="8" t="str">
        <x:v>official ranked money earners; temporary members excluded; not all entrants</x:v>
      </x:c>
    </x:row>
    <x:row r="687" ht="23" customHeight="1">
      <x:c r="A687" s="8" t="str">
        <x:v>JLPGA</x:v>
      </x:c>
      <x:c r="B687" s="11" t="n">
        <x:v>2016</x:v>
      </x:c>
      <x:c r="C687" s="11" t="n">
        <x:v>16</x:v>
      </x:c>
      <x:c r="D687" s="8" t="str">
        <x:v>西山 ゆかり</x:v>
      </x:c>
      <x:c r="E687" s="11" t="str">
        <x:v>JPY</x:v>
      </x:c>
      <x:c r="F687" s="13" t="n">
        <x:v>52002430</x:v>
      </x:c>
      <x:c r="G687" s="8" t="n">
        <x:v>36</x:v>
      </x:c>
      <x:c r="H687" s="8" t="str"/>
      <x:c r="I687" s="8" t="str">
        <x:v>https://open-api.lpga.or.jp/OWS/ranking/2016/jlpgatour/asof/0033.json</x:v>
      </x:c>
      <x:c r="J687" s="8" t="str">
        <x:v>official ranked money earners; temporary members excluded; not all entrants</x:v>
      </x:c>
    </x:row>
    <x:row r="688" ht="23" customHeight="1">
      <x:c r="A688" s="8" t="str">
        <x:v>JLPGA</x:v>
      </x:c>
      <x:c r="B688" s="11" t="n">
        <x:v>2016</x:v>
      </x:c>
      <x:c r="C688" s="11" t="n">
        <x:v>17</x:v>
      </x:c>
      <x:c r="D688" s="8" t="str">
        <x:v>原 江里菜</x:v>
      </x:c>
      <x:c r="E688" s="11" t="str">
        <x:v>JPY</x:v>
      </x:c>
      <x:c r="F688" s="13" t="n">
        <x:v>49735641</x:v>
      </x:c>
      <x:c r="G688" s="8" t="n">
        <x:v>30</x:v>
      </x:c>
      <x:c r="H688" s="8" t="str"/>
      <x:c r="I688" s="8" t="str">
        <x:v>https://open-api.lpga.or.jp/OWS/ranking/2016/jlpgatour/asof/0033.json</x:v>
      </x:c>
      <x:c r="J688" s="8" t="str">
        <x:v>official ranked money earners; temporary members excluded; not all entrants</x:v>
      </x:c>
    </x:row>
    <x:row r="689" ht="23" customHeight="1">
      <x:c r="A689" s="8" t="str">
        <x:v>JLPGA</x:v>
      </x:c>
      <x:c r="B689" s="11" t="n">
        <x:v>2016</x:v>
      </x:c>
      <x:c r="C689" s="11" t="n">
        <x:v>18</x:v>
      </x:c>
      <x:c r="D689" s="8" t="str">
        <x:v>吉田 弓美子</x:v>
      </x:c>
      <x:c r="E689" s="11" t="str">
        <x:v>JPY</x:v>
      </x:c>
      <x:c r="F689" s="13" t="n">
        <x:v>45652219</x:v>
      </x:c>
      <x:c r="G689" s="8" t="n">
        <x:v>24</x:v>
      </x:c>
      <x:c r="H689" s="8" t="str"/>
      <x:c r="I689" s="8" t="str">
        <x:v>https://open-api.lpga.or.jp/OWS/ranking/2016/jlpgatour/asof/0033.json</x:v>
      </x:c>
      <x:c r="J689" s="8" t="str">
        <x:v>official ranked money earners; temporary members excluded; not all entrants</x:v>
      </x:c>
    </x:row>
    <x:row r="690" ht="23" customHeight="1">
      <x:c r="A690" s="8" t="str">
        <x:v>JLPGA</x:v>
      </x:c>
      <x:c r="B690" s="11" t="n">
        <x:v>2016</x:v>
      </x:c>
      <x:c r="C690" s="11" t="n">
        <x:v>19</x:v>
      </x:c>
      <x:c r="D690" s="8" t="str">
        <x:v>木戸 愛</x:v>
      </x:c>
      <x:c r="E690" s="11" t="str">
        <x:v>JPY</x:v>
      </x:c>
      <x:c r="F690" s="13" t="n">
        <x:v>45104113</x:v>
      </x:c>
      <x:c r="G690" s="8" t="n">
        <x:v>35</x:v>
      </x:c>
      <x:c r="H690" s="8" t="str"/>
      <x:c r="I690" s="8" t="str">
        <x:v>https://open-api.lpga.or.jp/OWS/ranking/2016/jlpgatour/asof/0033.json</x:v>
      </x:c>
      <x:c r="J690" s="8" t="str">
        <x:v>official ranked money earners; temporary members excluded; not all entrants</x:v>
      </x:c>
    </x:row>
    <x:row r="691" ht="23" customHeight="1">
      <x:c r="A691" s="8" t="str">
        <x:v>JLPGA</x:v>
      </x:c>
      <x:c r="B691" s="11" t="n">
        <x:v>2016</x:v>
      </x:c>
      <x:c r="C691" s="11" t="n">
        <x:v>20</x:v>
      </x:c>
      <x:c r="D691" s="8" t="str">
        <x:v>姜 秀衍</x:v>
      </x:c>
      <x:c r="E691" s="11" t="str">
        <x:v>JPY</x:v>
      </x:c>
      <x:c r="F691" s="13" t="n">
        <x:v>41804761</x:v>
      </x:c>
      <x:c r="G691" s="8" t="n">
        <x:v>26</x:v>
      </x:c>
      <x:c r="H691" s="8" t="str"/>
      <x:c r="I691" s="8" t="str">
        <x:v>https://open-api.lpga.or.jp/OWS/ranking/2016/jlpgatour/asof/0033.json</x:v>
      </x:c>
      <x:c r="J691" s="8" t="str">
        <x:v>official ranked money earners; temporary members excluded; not all entrants</x:v>
      </x:c>
    </x:row>
    <x:row r="692" ht="23" customHeight="1">
      <x:c r="A692" s="8" t="str">
        <x:v>JLPGA</x:v>
      </x:c>
      <x:c r="B692" s="11" t="n">
        <x:v>2016</x:v>
      </x:c>
      <x:c r="C692" s="11" t="n">
        <x:v>21</x:v>
      </x:c>
      <x:c r="D692" s="8" t="str">
        <x:v>大山 志保</x:v>
      </x:c>
      <x:c r="E692" s="11" t="str">
        <x:v>JPY</x:v>
      </x:c>
      <x:c r="F692" s="13" t="n">
        <x:v>40991728</x:v>
      </x:c>
      <x:c r="G692" s="8" t="n">
        <x:v>19</x:v>
      </x:c>
      <x:c r="H692" s="8" t="str"/>
      <x:c r="I692" s="8" t="str">
        <x:v>https://open-api.lpga.or.jp/OWS/ranking/2016/jlpgatour/asof/0033.json</x:v>
      </x:c>
      <x:c r="J692" s="8" t="str">
        <x:v>official ranked money earners; temporary members excluded; not all entrants</x:v>
      </x:c>
    </x:row>
    <x:row r="693" ht="23" customHeight="1">
      <x:c r="A693" s="8" t="str">
        <x:v>JLPGA</x:v>
      </x:c>
      <x:c r="B693" s="11" t="n">
        <x:v>2016</x:v>
      </x:c>
      <x:c r="C693" s="11" t="n">
        <x:v>22</x:v>
      </x:c>
      <x:c r="D693" s="8" t="str">
        <x:v>下川 めぐみ</x:v>
      </x:c>
      <x:c r="E693" s="11" t="str">
        <x:v>JPY</x:v>
      </x:c>
      <x:c r="F693" s="13" t="n">
        <x:v>40620297</x:v>
      </x:c>
      <x:c r="G693" s="8" t="n">
        <x:v>35</x:v>
      </x:c>
      <x:c r="H693" s="8" t="str"/>
      <x:c r="I693" s="8" t="str">
        <x:v>https://open-api.lpga.or.jp/OWS/ranking/2016/jlpgatour/asof/0033.json</x:v>
      </x:c>
      <x:c r="J693" s="8" t="str">
        <x:v>official ranked money earners; temporary members excluded; not all entrants</x:v>
      </x:c>
    </x:row>
    <x:row r="694" ht="23" customHeight="1">
      <x:c r="A694" s="8" t="str">
        <x:v>JLPGA</x:v>
      </x:c>
      <x:c r="B694" s="11" t="n">
        <x:v>2016</x:v>
      </x:c>
      <x:c r="C694" s="11" t="n">
        <x:v>23</x:v>
      </x:c>
      <x:c r="D694" s="8" t="str">
        <x:v>永峰 咲希</x:v>
      </x:c>
      <x:c r="E694" s="11" t="str">
        <x:v>JPY</x:v>
      </x:c>
      <x:c r="F694" s="13" t="n">
        <x:v>39940436</x:v>
      </x:c>
      <x:c r="G694" s="8" t="n">
        <x:v>36</x:v>
      </x:c>
      <x:c r="H694" s="8" t="str"/>
      <x:c r="I694" s="8" t="str">
        <x:v>https://open-api.lpga.or.jp/OWS/ranking/2016/jlpgatour/asof/0033.json</x:v>
      </x:c>
      <x:c r="J694" s="8" t="str">
        <x:v>official ranked money earners; temporary members excluded; not all entrants</x:v>
      </x:c>
    </x:row>
    <x:row r="695" ht="23" customHeight="1">
      <x:c r="A695" s="8" t="str">
        <x:v>JLPGA</x:v>
      </x:c>
      <x:c r="B695" s="11" t="n">
        <x:v>2016</x:v>
      </x:c>
      <x:c r="C695" s="11" t="n">
        <x:v>24</x:v>
      </x:c>
      <x:c r="D695" s="8" t="str">
        <x:v>穴井 詩</x:v>
      </x:c>
      <x:c r="E695" s="11" t="str">
        <x:v>JPY</x:v>
      </x:c>
      <x:c r="F695" s="13" t="n">
        <x:v>39766537</x:v>
      </x:c>
      <x:c r="G695" s="8" t="n">
        <x:v>37</x:v>
      </x:c>
      <x:c r="H695" s="8" t="str"/>
      <x:c r="I695" s="8" t="str">
        <x:v>https://open-api.lpga.or.jp/OWS/ranking/2016/jlpgatour/asof/0033.json</x:v>
      </x:c>
      <x:c r="J695" s="8" t="str">
        <x:v>official ranked money earners; temporary members excluded; not all entrants</x:v>
      </x:c>
    </x:row>
    <x:row r="696" ht="23" customHeight="1">
      <x:c r="A696" s="8" t="str">
        <x:v>JLPGA</x:v>
      </x:c>
      <x:c r="B696" s="11" t="n">
        <x:v>2016</x:v>
      </x:c>
      <x:c r="C696" s="11" t="n">
        <x:v>25</x:v>
      </x:c>
      <x:c r="D696" s="8" t="str">
        <x:v>森田 遥</x:v>
      </x:c>
      <x:c r="E696" s="11" t="str">
        <x:v>JPY</x:v>
      </x:c>
      <x:c r="F696" s="13" t="n">
        <x:v>39695261</x:v>
      </x:c>
      <x:c r="G696" s="8" t="n">
        <x:v>35</x:v>
      </x:c>
      <x:c r="H696" s="8" t="str"/>
      <x:c r="I696" s="8" t="str">
        <x:v>https://open-api.lpga.or.jp/OWS/ranking/2016/jlpgatour/asof/0033.json</x:v>
      </x:c>
      <x:c r="J696" s="8" t="str">
        <x:v>official ranked money earners; temporary members excluded; not all entrants</x:v>
      </x:c>
    </x:row>
    <x:row r="697" ht="23" customHeight="1">
      <x:c r="A697" s="8" t="str">
        <x:v>JLPGA</x:v>
      </x:c>
      <x:c r="B697" s="11" t="n">
        <x:v>2016</x:v>
      </x:c>
      <x:c r="C697" s="11" t="n">
        <x:v>26</x:v>
      </x:c>
      <x:c r="D697" s="8" t="str">
        <x:v>葭葉 ルミ</x:v>
      </x:c>
      <x:c r="E697" s="11" t="str">
        <x:v>JPY</x:v>
      </x:c>
      <x:c r="F697" s="13" t="n">
        <x:v>39427689</x:v>
      </x:c>
      <x:c r="G697" s="8" t="n">
        <x:v>32</x:v>
      </x:c>
      <x:c r="H697" s="8" t="str"/>
      <x:c r="I697" s="8" t="str">
        <x:v>https://open-api.lpga.or.jp/OWS/ranking/2016/jlpgatour/asof/0033.json</x:v>
      </x:c>
      <x:c r="J697" s="8" t="str">
        <x:v>official ranked money earners; temporary members excluded; not all entrants</x:v>
      </x:c>
    </x:row>
    <x:row r="698" ht="23" customHeight="1">
      <x:c r="A698" s="8" t="str">
        <x:v>JLPGA</x:v>
      </x:c>
      <x:c r="B698" s="11" t="n">
        <x:v>2016</x:v>
      </x:c>
      <x:c r="C698" s="11" t="n">
        <x:v>27</x:v>
      </x:c>
      <x:c r="D698" s="8" t="str">
        <x:v>青木 瀬令奈</x:v>
      </x:c>
      <x:c r="E698" s="11" t="str">
        <x:v>JPY</x:v>
      </x:c>
      <x:c r="F698" s="13" t="n">
        <x:v>34461988</x:v>
      </x:c>
      <x:c r="G698" s="8" t="n">
        <x:v>36</x:v>
      </x:c>
      <x:c r="H698" s="8" t="str"/>
      <x:c r="I698" s="8" t="str">
        <x:v>https://open-api.lpga.or.jp/OWS/ranking/2016/jlpgatour/asof/0033.json</x:v>
      </x:c>
      <x:c r="J698" s="8" t="str">
        <x:v>official ranked money earners; temporary members excluded; not all entrants</x:v>
      </x:c>
    </x:row>
    <x:row r="699" ht="23" customHeight="1">
      <x:c r="A699" s="8" t="str">
        <x:v>JLPGA</x:v>
      </x:c>
      <x:c r="B699" s="11" t="n">
        <x:v>2016</x:v>
      </x:c>
      <x:c r="C699" s="11" t="n">
        <x:v>28</x:v>
      </x:c>
      <x:c r="D699" s="8" t="str">
        <x:v>ささき しょうこ</x:v>
      </x:c>
      <x:c r="E699" s="11" t="str">
        <x:v>JPY</x:v>
      </x:c>
      <x:c r="F699" s="13" t="n">
        <x:v>34166289</x:v>
      </x:c>
      <x:c r="G699" s="8" t="n">
        <x:v>36</x:v>
      </x:c>
      <x:c r="H699" s="8" t="str"/>
      <x:c r="I699" s="8" t="str">
        <x:v>https://open-api.lpga.or.jp/OWS/ranking/2016/jlpgatour/asof/0033.json</x:v>
      </x:c>
      <x:c r="J699" s="8" t="str">
        <x:v>official ranked money earners; temporary members excluded; not all entrants</x:v>
      </x:c>
    </x:row>
    <x:row r="700" ht="23" customHeight="1">
      <x:c r="A700" s="8" t="str">
        <x:v>JLPGA</x:v>
      </x:c>
      <x:c r="B700" s="11" t="n">
        <x:v>2016</x:v>
      </x:c>
      <x:c r="C700" s="11" t="n">
        <x:v>29</x:v>
      </x:c>
      <x:c r="D700" s="8" t="str">
        <x:v>柏原 明日架</x:v>
      </x:c>
      <x:c r="E700" s="11" t="str">
        <x:v>JPY</x:v>
      </x:c>
      <x:c r="F700" s="13" t="n">
        <x:v>33272703</x:v>
      </x:c>
      <x:c r="G700" s="8" t="n">
        <x:v>32</x:v>
      </x:c>
      <x:c r="H700" s="8" t="str"/>
      <x:c r="I700" s="8" t="str">
        <x:v>https://open-api.lpga.or.jp/OWS/ranking/2016/jlpgatour/asof/0033.json</x:v>
      </x:c>
      <x:c r="J700" s="8" t="str">
        <x:v>official ranked money earners; temporary members excluded; not all entrants</x:v>
      </x:c>
    </x:row>
    <x:row r="701" ht="23" customHeight="1">
      <x:c r="A701" s="8" t="str">
        <x:v>JLPGA</x:v>
      </x:c>
      <x:c r="B701" s="11" t="n">
        <x:v>2016</x:v>
      </x:c>
      <x:c r="C701" s="11" t="n">
        <x:v>30</x:v>
      </x:c>
      <x:c r="D701" s="8" t="str">
        <x:v>大江 香織</x:v>
      </x:c>
      <x:c r="E701" s="11" t="str">
        <x:v>JPY</x:v>
      </x:c>
      <x:c r="F701" s="13" t="n">
        <x:v>33187605</x:v>
      </x:c>
      <x:c r="G701" s="8" t="n">
        <x:v>32</x:v>
      </x:c>
      <x:c r="H701" s="8" t="str"/>
      <x:c r="I701" s="8" t="str">
        <x:v>https://open-api.lpga.or.jp/OWS/ranking/2016/jlpgatour/asof/0033.json</x:v>
      </x:c>
      <x:c r="J701" s="8" t="str">
        <x:v>official ranked money earners; temporary members excluded; not all entrants</x:v>
      </x:c>
    </x:row>
    <x:row r="702" ht="23" customHeight="1">
      <x:c r="A702" s="8" t="str">
        <x:v>JLPGA</x:v>
      </x:c>
      <x:c r="B702" s="11" t="n">
        <x:v>2016</x:v>
      </x:c>
      <x:c r="C702" s="11" t="n">
        <x:v>31</x:v>
      </x:c>
      <x:c r="D702" s="8" t="str">
        <x:v>ﾌｪｰﾋﾞｰ･ﾔｵ</x:v>
      </x:c>
      <x:c r="E702" s="11" t="str">
        <x:v>JPY</x:v>
      </x:c>
      <x:c r="F702" s="13" t="n">
        <x:v>32279777</x:v>
      </x:c>
      <x:c r="G702" s="8" t="n">
        <x:v>29</x:v>
      </x:c>
      <x:c r="H702" s="8" t="str"/>
      <x:c r="I702" s="8" t="str">
        <x:v>https://open-api.lpga.or.jp/OWS/ranking/2016/jlpgatour/asof/0033.json</x:v>
      </x:c>
      <x:c r="J702" s="8" t="str">
        <x:v>official ranked money earners; temporary members excluded; not all entrants</x:v>
      </x:c>
    </x:row>
    <x:row r="703" ht="23" customHeight="1">
      <x:c r="A703" s="8" t="str">
        <x:v>JLPGA</x:v>
      </x:c>
      <x:c r="B703" s="11" t="n">
        <x:v>2016</x:v>
      </x:c>
      <x:c r="C703" s="11" t="n">
        <x:v>32</x:v>
      </x:c>
      <x:c r="D703" s="8" t="str">
        <x:v>飯島 茜</x:v>
      </x:c>
      <x:c r="E703" s="11" t="str">
        <x:v>JPY</x:v>
      </x:c>
      <x:c r="F703" s="13" t="n">
        <x:v>31788585</x:v>
      </x:c>
      <x:c r="G703" s="8" t="n">
        <x:v>33</x:v>
      </x:c>
      <x:c r="H703" s="8" t="str"/>
      <x:c r="I703" s="8" t="str">
        <x:v>https://open-api.lpga.or.jp/OWS/ranking/2016/jlpgatour/asof/0033.json</x:v>
      </x:c>
      <x:c r="J703" s="8" t="str">
        <x:v>official ranked money earners; temporary members excluded; not all entrants</x:v>
      </x:c>
    </x:row>
    <x:row r="704" ht="23" customHeight="1">
      <x:c r="A704" s="8" t="str">
        <x:v>JLPGA</x:v>
      </x:c>
      <x:c r="B704" s="11" t="n">
        <x:v>2016</x:v>
      </x:c>
      <x:c r="C704" s="11" t="n">
        <x:v>33</x:v>
      </x:c>
      <x:c r="D704" s="8" t="str">
        <x:v>イ ナリ</x:v>
      </x:c>
      <x:c r="E704" s="11" t="str">
        <x:v>JPY</x:v>
      </x:c>
      <x:c r="F704" s="13" t="n">
        <x:v>31578344</x:v>
      </x:c>
      <x:c r="G704" s="8" t="n">
        <x:v>34</x:v>
      </x:c>
      <x:c r="H704" s="8" t="str"/>
      <x:c r="I704" s="8" t="str">
        <x:v>https://open-api.lpga.or.jp/OWS/ranking/2016/jlpgatour/asof/0033.json</x:v>
      </x:c>
      <x:c r="J704" s="8" t="str">
        <x:v>official ranked money earners; temporary members excluded; not all entrants</x:v>
      </x:c>
    </x:row>
    <x:row r="705" ht="23" customHeight="1">
      <x:c r="A705" s="8" t="str">
        <x:v>JLPGA</x:v>
      </x:c>
      <x:c r="B705" s="11" t="n">
        <x:v>2016</x:v>
      </x:c>
      <x:c r="C705" s="11" t="n">
        <x:v>34</x:v>
      </x:c>
      <x:c r="D705" s="8" t="str">
        <x:v>比嘉 真美子</x:v>
      </x:c>
      <x:c r="E705" s="11" t="str">
        <x:v>JPY</x:v>
      </x:c>
      <x:c r="F705" s="13" t="n">
        <x:v>31140666</x:v>
      </x:c>
      <x:c r="G705" s="8" t="n">
        <x:v>33</x:v>
      </x:c>
      <x:c r="H705" s="8" t="str"/>
      <x:c r="I705" s="8" t="str">
        <x:v>https://open-api.lpga.or.jp/OWS/ranking/2016/jlpgatour/asof/0033.json</x:v>
      </x:c>
      <x:c r="J705" s="8" t="str">
        <x:v>official ranked money earners; temporary members excluded; not all entrants</x:v>
      </x:c>
    </x:row>
    <x:row r="706" ht="23" customHeight="1">
      <x:c r="A706" s="8" t="str">
        <x:v>JLPGA</x:v>
      </x:c>
      <x:c r="B706" s="11" t="n">
        <x:v>2016</x:v>
      </x:c>
      <x:c r="C706" s="11" t="n">
        <x:v>35</x:v>
      </x:c>
      <x:c r="D706" s="8" t="str">
        <x:v>上田 桃子</x:v>
      </x:c>
      <x:c r="E706" s="11" t="str">
        <x:v>JPY</x:v>
      </x:c>
      <x:c r="F706" s="13" t="n">
        <x:v>31085815</x:v>
      </x:c>
      <x:c r="G706" s="8" t="n">
        <x:v>29</x:v>
      </x:c>
      <x:c r="H706" s="8" t="str"/>
      <x:c r="I706" s="8" t="str">
        <x:v>https://open-api.lpga.or.jp/OWS/ranking/2016/jlpgatour/asof/0033.json</x:v>
      </x:c>
      <x:c r="J706" s="8" t="str">
        <x:v>official ranked money earners; temporary members excluded; not all entrants</x:v>
      </x:c>
    </x:row>
    <x:row r="707" ht="23" customHeight="1">
      <x:c r="A707" s="8" t="str">
        <x:v>JLPGA</x:v>
      </x:c>
      <x:c r="B707" s="11" t="n">
        <x:v>2016</x:v>
      </x:c>
      <x:c r="C707" s="11" t="n">
        <x:v>36</x:v>
      </x:c>
      <x:c r="D707" s="8" t="str">
        <x:v>福嶋 浩子</x:v>
      </x:c>
      <x:c r="E707" s="11" t="str">
        <x:v>JPY</x:v>
      </x:c>
      <x:c r="F707" s="13" t="n">
        <x:v>30942723</x:v>
      </x:c>
      <x:c r="G707" s="8" t="n">
        <x:v>36</x:v>
      </x:c>
      <x:c r="H707" s="8" t="str"/>
      <x:c r="I707" s="8" t="str">
        <x:v>https://open-api.lpga.or.jp/OWS/ranking/2016/jlpgatour/asof/0033.json</x:v>
      </x:c>
      <x:c r="J707" s="8" t="str">
        <x:v>official ranked money earners; temporary members excluded; not all entrants</x:v>
      </x:c>
    </x:row>
    <x:row r="708" ht="23" customHeight="1">
      <x:c r="A708" s="8" t="str">
        <x:v>JLPGA</x:v>
      </x:c>
      <x:c r="B708" s="11" t="n">
        <x:v>2016</x:v>
      </x:c>
      <x:c r="C708" s="11" t="n">
        <x:v>37</x:v>
      </x:c>
      <x:c r="D708" s="8" t="str">
        <x:v>表 純子</x:v>
      </x:c>
      <x:c r="E708" s="11" t="str">
        <x:v>JPY</x:v>
      </x:c>
      <x:c r="F708" s="13" t="n">
        <x:v>28523131</x:v>
      </x:c>
      <x:c r="G708" s="8" t="n">
        <x:v>37</x:v>
      </x:c>
      <x:c r="H708" s="8" t="str"/>
      <x:c r="I708" s="8" t="str">
        <x:v>https://open-api.lpga.or.jp/OWS/ranking/2016/jlpgatour/asof/0033.json</x:v>
      </x:c>
      <x:c r="J708" s="8" t="str">
        <x:v>official ranked money earners; temporary members excluded; not all entrants</x:v>
      </x:c>
    </x:row>
    <x:row r="709" ht="23" customHeight="1">
      <x:c r="A709" s="8" t="str">
        <x:v>JLPGA</x:v>
      </x:c>
      <x:c r="B709" s="11" t="n">
        <x:v>2016</x:v>
      </x:c>
      <x:c r="C709" s="11" t="n">
        <x:v>38</x:v>
      </x:c>
      <x:c r="D709" s="8" t="str">
        <x:v>服部 真夕</x:v>
      </x:c>
      <x:c r="E709" s="11" t="str">
        <x:v>JPY</x:v>
      </x:c>
      <x:c r="F709" s="13" t="n">
        <x:v>27824399</x:v>
      </x:c>
      <x:c r="G709" s="8" t="n">
        <x:v>35</x:v>
      </x:c>
      <x:c r="H709" s="8" t="str"/>
      <x:c r="I709" s="8" t="str">
        <x:v>https://open-api.lpga.or.jp/OWS/ranking/2016/jlpgatour/asof/0033.json</x:v>
      </x:c>
      <x:c r="J709" s="8" t="str">
        <x:v>official ranked money earners; temporary members excluded; not all entrants</x:v>
      </x:c>
    </x:row>
    <x:row r="710" ht="23" customHeight="1">
      <x:c r="A710" s="8" t="str">
        <x:v>JLPGA</x:v>
      </x:c>
      <x:c r="B710" s="11" t="n">
        <x:v>2016</x:v>
      </x:c>
      <x:c r="C710" s="11" t="n">
        <x:v>39</x:v>
      </x:c>
      <x:c r="D710" s="8" t="str">
        <x:v>岡山 絵里</x:v>
      </x:c>
      <x:c r="E710" s="11" t="str">
        <x:v>JPY</x:v>
      </x:c>
      <x:c r="F710" s="13" t="n">
        <x:v>27045922</x:v>
      </x:c>
      <x:c r="G710" s="8" t="n">
        <x:v>36</x:v>
      </x:c>
      <x:c r="H710" s="8" t="str"/>
      <x:c r="I710" s="8" t="str">
        <x:v>https://open-api.lpga.or.jp/OWS/ranking/2016/jlpgatour/asof/0033.json</x:v>
      </x:c>
      <x:c r="J710" s="8" t="str">
        <x:v>official ranked money earners; temporary members excluded; not all entrants</x:v>
      </x:c>
    </x:row>
    <x:row r="711" ht="23" customHeight="1">
      <x:c r="A711" s="8" t="str">
        <x:v>JLPGA</x:v>
      </x:c>
      <x:c r="B711" s="11" t="n">
        <x:v>2016</x:v>
      </x:c>
      <x:c r="C711" s="11" t="n">
        <x:v>40</x:v>
      </x:c>
      <x:c r="D711" s="8" t="str">
        <x:v>藤田 さいき</x:v>
      </x:c>
      <x:c r="E711" s="11" t="str">
        <x:v>JPY</x:v>
      </x:c>
      <x:c r="F711" s="13" t="n">
        <x:v>26720220</x:v>
      </x:c>
      <x:c r="G711" s="8" t="n">
        <x:v>33</x:v>
      </x:c>
      <x:c r="H711" s="8" t="str"/>
      <x:c r="I711" s="8" t="str">
        <x:v>https://open-api.lpga.or.jp/OWS/ranking/2016/jlpgatour/asof/0033.json</x:v>
      </x:c>
      <x:c r="J711" s="8" t="str">
        <x:v>official ranked money earners; temporary members excluded; not all entrants</x:v>
      </x:c>
    </x:row>
    <x:row r="712" ht="23" customHeight="1">
      <x:c r="A712" s="8" t="str">
        <x:v>JLPGA</x:v>
      </x:c>
      <x:c r="B712" s="11" t="n">
        <x:v>2016</x:v>
      </x:c>
      <x:c r="C712" s="11" t="n">
        <x:v>41</x:v>
      </x:c>
      <x:c r="D712" s="8" t="str">
        <x:v>佐伯 三貴</x:v>
      </x:c>
      <x:c r="E712" s="11" t="str">
        <x:v>JPY</x:v>
      </x:c>
      <x:c r="F712" s="13" t="n">
        <x:v>25184120</x:v>
      </x:c>
      <x:c r="G712" s="8" t="n">
        <x:v>23</x:v>
      </x:c>
      <x:c r="H712" s="8" t="str"/>
      <x:c r="I712" s="8" t="str">
        <x:v>https://open-api.lpga.or.jp/OWS/ranking/2016/jlpgatour/asof/0033.json</x:v>
      </x:c>
      <x:c r="J712" s="8" t="str">
        <x:v>official ranked money earners; temporary members excluded; not all entrants</x:v>
      </x:c>
    </x:row>
    <x:row r="713" ht="23" customHeight="1">
      <x:c r="A713" s="8" t="str">
        <x:v>JLPGA</x:v>
      </x:c>
      <x:c r="B713" s="11" t="n">
        <x:v>2016</x:v>
      </x:c>
      <x:c r="C713" s="11" t="n">
        <x:v>42</x:v>
      </x:c>
      <x:c r="D713" s="8" t="str">
        <x:v>酒井 美紀</x:v>
      </x:c>
      <x:c r="E713" s="11" t="str">
        <x:v>JPY</x:v>
      </x:c>
      <x:c r="F713" s="13" t="n">
        <x:v>24833694</x:v>
      </x:c>
      <x:c r="G713" s="8" t="n">
        <x:v>35</x:v>
      </x:c>
      <x:c r="H713" s="8" t="str"/>
      <x:c r="I713" s="8" t="str">
        <x:v>https://open-api.lpga.or.jp/OWS/ranking/2016/jlpgatour/asof/0033.json</x:v>
      </x:c>
      <x:c r="J713" s="8" t="str">
        <x:v>official ranked money earners; temporary members excluded; not all entrants</x:v>
      </x:c>
    </x:row>
    <x:row r="714" ht="23" customHeight="1">
      <x:c r="A714" s="8" t="str">
        <x:v>JLPGA</x:v>
      </x:c>
      <x:c r="B714" s="11" t="n">
        <x:v>2016</x:v>
      </x:c>
      <x:c r="C714" s="11" t="n">
        <x:v>43</x:v>
      </x:c>
      <x:c r="D714" s="8" t="str">
        <x:v>P.ﾁｭﾃｨﾁｬｲ</x:v>
      </x:c>
      <x:c r="E714" s="11" t="str">
        <x:v>JPY</x:v>
      </x:c>
      <x:c r="F714" s="13" t="n">
        <x:v>24418100</x:v>
      </x:c>
      <x:c r="G714" s="8" t="n">
        <x:v>29</x:v>
      </x:c>
      <x:c r="H714" s="8" t="str"/>
      <x:c r="I714" s="8" t="str">
        <x:v>https://open-api.lpga.or.jp/OWS/ranking/2016/jlpgatour/asof/0033.json</x:v>
      </x:c>
      <x:c r="J714" s="8" t="str">
        <x:v>official ranked money earners; temporary members excluded; not all entrants</x:v>
      </x:c>
    </x:row>
    <x:row r="715" ht="23" customHeight="1">
      <x:c r="A715" s="8" t="str">
        <x:v>JLPGA</x:v>
      </x:c>
      <x:c r="B715" s="11" t="n">
        <x:v>2016</x:v>
      </x:c>
      <x:c r="C715" s="11" t="n">
        <x:v>44</x:v>
      </x:c>
      <x:c r="D715" s="8" t="str">
        <x:v>サイ ペイイン</x:v>
      </x:c>
      <x:c r="E715" s="11" t="str">
        <x:v>JPY</x:v>
      </x:c>
      <x:c r="F715" s="13" t="n">
        <x:v>22326999</x:v>
      </x:c>
      <x:c r="G715" s="8" t="n">
        <x:v>32</x:v>
      </x:c>
      <x:c r="H715" s="8" t="str"/>
      <x:c r="I715" s="8" t="str">
        <x:v>https://open-api.lpga.or.jp/OWS/ranking/2016/jlpgatour/asof/0033.json</x:v>
      </x:c>
      <x:c r="J715" s="8" t="str">
        <x:v>official ranked money earners; temporary members excluded; not all entrants</x:v>
      </x:c>
    </x:row>
    <x:row r="716" ht="23" customHeight="1">
      <x:c r="A716" s="8" t="str">
        <x:v>JLPGA</x:v>
      </x:c>
      <x:c r="B716" s="11" t="n">
        <x:v>2016</x:v>
      </x:c>
      <x:c r="C716" s="11" t="n">
        <x:v>45</x:v>
      </x:c>
      <x:c r="D716" s="8" t="str">
        <x:v>福田 真未</x:v>
      </x:c>
      <x:c r="E716" s="11" t="str">
        <x:v>JPY</x:v>
      </x:c>
      <x:c r="F716" s="13" t="n">
        <x:v>22005733</x:v>
      </x:c>
      <x:c r="G716" s="8" t="n">
        <x:v>31</x:v>
      </x:c>
      <x:c r="H716" s="8" t="str"/>
      <x:c r="I716" s="8" t="str">
        <x:v>https://open-api.lpga.or.jp/OWS/ranking/2016/jlpgatour/asof/0033.json</x:v>
      </x:c>
      <x:c r="J716" s="8" t="str">
        <x:v>official ranked money earners; temporary members excluded; not all entrants</x:v>
      </x:c>
    </x:row>
    <x:row r="717" ht="23" customHeight="1">
      <x:c r="A717" s="8" t="str">
        <x:v>JLPGA</x:v>
      </x:c>
      <x:c r="B717" s="11" t="n">
        <x:v>2016</x:v>
      </x:c>
      <x:c r="C717" s="11" t="n">
        <x:v>46</x:v>
      </x:c>
      <x:c r="D717" s="8" t="str">
        <x:v>辻 梨恵</x:v>
      </x:c>
      <x:c r="E717" s="11" t="str">
        <x:v>JPY</x:v>
      </x:c>
      <x:c r="F717" s="13" t="n">
        <x:v>21976120</x:v>
      </x:c>
      <x:c r="G717" s="8" t="n">
        <x:v>33</x:v>
      </x:c>
      <x:c r="H717" s="8" t="str"/>
      <x:c r="I717" s="8" t="str">
        <x:v>https://open-api.lpga.or.jp/OWS/ranking/2016/jlpgatour/asof/0033.json</x:v>
      </x:c>
      <x:c r="J717" s="8" t="str">
        <x:v>official ranked money earners; temporary members excluded; not all entrants</x:v>
      </x:c>
    </x:row>
    <x:row r="718" ht="23" customHeight="1">
      <x:c r="A718" s="8" t="str">
        <x:v>JLPGA</x:v>
      </x:c>
      <x:c r="B718" s="11" t="n">
        <x:v>2016</x:v>
      </x:c>
      <x:c r="C718" s="11" t="n">
        <x:v>47</x:v>
      </x:c>
      <x:c r="D718" s="8" t="str">
        <x:v>若林 舞衣子</x:v>
      </x:c>
      <x:c r="E718" s="11" t="str">
        <x:v>JPY</x:v>
      </x:c>
      <x:c r="F718" s="13" t="n">
        <x:v>21608049</x:v>
      </x:c>
      <x:c r="G718" s="8" t="n">
        <x:v>32</x:v>
      </x:c>
      <x:c r="H718" s="8" t="str"/>
      <x:c r="I718" s="8" t="str">
        <x:v>https://open-api.lpga.or.jp/OWS/ranking/2016/jlpgatour/asof/0033.json</x:v>
      </x:c>
      <x:c r="J718" s="8" t="str">
        <x:v>official ranked money earners; temporary members excluded; not all entrants</x:v>
      </x:c>
    </x:row>
    <x:row r="719" ht="23" customHeight="1">
      <x:c r="A719" s="8" t="str">
        <x:v>JLPGA</x:v>
      </x:c>
      <x:c r="B719" s="11" t="n">
        <x:v>2016</x:v>
      </x:c>
      <x:c r="C719" s="11" t="n">
        <x:v>48</x:v>
      </x:c>
      <x:c r="D719" s="8" t="str">
        <x:v>藤田 光里</x:v>
      </x:c>
      <x:c r="E719" s="11" t="str">
        <x:v>JPY</x:v>
      </x:c>
      <x:c r="F719" s="13" t="n">
        <x:v>20591794</x:v>
      </x:c>
      <x:c r="G719" s="8" t="n">
        <x:v>34</x:v>
      </x:c>
      <x:c r="H719" s="8" t="str"/>
      <x:c r="I719" s="8" t="str">
        <x:v>https://open-api.lpga.or.jp/OWS/ranking/2016/jlpgatour/asof/0033.json</x:v>
      </x:c>
      <x:c r="J719" s="8" t="str">
        <x:v>official ranked money earners; temporary members excluded; not all entrants</x:v>
      </x:c>
    </x:row>
    <x:row r="720" ht="23" customHeight="1">
      <x:c r="A720" s="8" t="str">
        <x:v>JLPGA</x:v>
      </x:c>
      <x:c r="B720" s="11" t="n">
        <x:v>2016</x:v>
      </x:c>
      <x:c r="C720" s="11" t="n">
        <x:v>49</x:v>
      </x:c>
      <x:c r="D720" s="8" t="str">
        <x:v>藤本 麻子</x:v>
      </x:c>
      <x:c r="E720" s="11" t="str">
        <x:v>JPY</x:v>
      </x:c>
      <x:c r="F720" s="13" t="n">
        <x:v>20452500</x:v>
      </x:c>
      <x:c r="G720" s="8" t="n">
        <x:v>30</x:v>
      </x:c>
      <x:c r="H720" s="8" t="str"/>
      <x:c r="I720" s="8" t="str">
        <x:v>https://open-api.lpga.or.jp/OWS/ranking/2016/jlpgatour/asof/0033.json</x:v>
      </x:c>
      <x:c r="J720" s="8" t="str">
        <x:v>official ranked money earners; temporary members excluded; not all entrants</x:v>
      </x:c>
    </x:row>
    <x:row r="721" ht="23" customHeight="1">
      <x:c r="A721" s="8" t="str">
        <x:v>JLPGA</x:v>
      </x:c>
      <x:c r="B721" s="11" t="n">
        <x:v>2016</x:v>
      </x:c>
      <x:c r="C721" s="11" t="n">
        <x:v>50</x:v>
      </x:c>
      <x:c r="D721" s="8" t="str">
        <x:v>金田 久美子</x:v>
      </x:c>
      <x:c r="E721" s="11" t="str">
        <x:v>JPY</x:v>
      </x:c>
      <x:c r="F721" s="13" t="n">
        <x:v>20135833</x:v>
      </x:c>
      <x:c r="G721" s="8" t="n">
        <x:v>33</x:v>
      </x:c>
      <x:c r="H721" s="8" t="str"/>
      <x:c r="I721" s="8" t="str">
        <x:v>https://open-api.lpga.or.jp/OWS/ranking/2016/jlpgatour/asof/0033.json</x:v>
      </x:c>
      <x:c r="J721" s="8" t="str">
        <x:v>official ranked money earners; temporary members excluded; not all entrants</x:v>
      </x:c>
    </x:row>
    <x:row r="722" ht="23" customHeight="1">
      <x:c r="A722" s="8" t="str">
        <x:v>JLPGA</x:v>
      </x:c>
      <x:c r="B722" s="11" t="n">
        <x:v>2016</x:v>
      </x:c>
      <x:c r="C722" s="11" t="n">
        <x:v>51</x:v>
      </x:c>
      <x:c r="D722" s="8" t="str">
        <x:v>茂木 宏美</x:v>
      </x:c>
      <x:c r="E722" s="11" t="str">
        <x:v>JPY</x:v>
      </x:c>
      <x:c r="F722" s="13" t="n">
        <x:v>20105449</x:v>
      </x:c>
      <x:c r="G722" s="8" t="n">
        <x:v>33</x:v>
      </x:c>
      <x:c r="H722" s="8" t="str"/>
      <x:c r="I722" s="8" t="str">
        <x:v>https://open-api.lpga.or.jp/OWS/ranking/2016/jlpgatour/asof/0033.json</x:v>
      </x:c>
      <x:c r="J722" s="8" t="str">
        <x:v>official ranked money earners; temporary members excluded; not all entrants</x:v>
      </x:c>
    </x:row>
    <x:row r="723" ht="23" customHeight="1">
      <x:c r="A723" s="8" t="str">
        <x:v>JLPGA</x:v>
      </x:c>
      <x:c r="B723" s="11" t="n">
        <x:v>2016</x:v>
      </x:c>
      <x:c r="C723" s="11" t="n">
        <x:v>52</x:v>
      </x:c>
      <x:c r="D723" s="8" t="str">
        <x:v>香妻 琴乃</x:v>
      </x:c>
      <x:c r="E723" s="11" t="str">
        <x:v>JPY</x:v>
      </x:c>
      <x:c r="F723" s="13" t="n">
        <x:v>19536250</x:v>
      </x:c>
      <x:c r="G723" s="8" t="n">
        <x:v>33</x:v>
      </x:c>
      <x:c r="H723" s="8" t="str"/>
      <x:c r="I723" s="8" t="str">
        <x:v>https://open-api.lpga.or.jp/OWS/ranking/2016/jlpgatour/asof/0033.json</x:v>
      </x:c>
      <x:c r="J723" s="8" t="str">
        <x:v>official ranked money earners; temporary members excluded; not all entrants</x:v>
      </x:c>
    </x:row>
    <x:row r="724" ht="23" customHeight="1">
      <x:c r="A724" s="8" t="str">
        <x:v>JLPGA</x:v>
      </x:c>
      <x:c r="B724" s="11" t="n">
        <x:v>2016</x:v>
      </x:c>
      <x:c r="C724" s="11" t="n">
        <x:v>53</x:v>
      </x:c>
      <x:c r="D724" s="8" t="str">
        <x:v>一ノ瀬 優希</x:v>
      </x:c>
      <x:c r="E724" s="11" t="str">
        <x:v>JPY</x:v>
      </x:c>
      <x:c r="F724" s="13" t="n">
        <x:v>18069885</x:v>
      </x:c>
      <x:c r="G724" s="8" t="n">
        <x:v>31</x:v>
      </x:c>
      <x:c r="H724" s="8" t="str"/>
      <x:c r="I724" s="8" t="str">
        <x:v>https://open-api.lpga.or.jp/OWS/ranking/2016/jlpgatour/asof/0033.json</x:v>
      </x:c>
      <x:c r="J724" s="8" t="str">
        <x:v>official ranked money earners; temporary members excluded; not all entrants</x:v>
      </x:c>
    </x:row>
    <x:row r="725" ht="23" customHeight="1">
      <x:c r="A725" s="8" t="str">
        <x:v>JLPGA</x:v>
      </x:c>
      <x:c r="B725" s="11" t="n">
        <x:v>2016</x:v>
      </x:c>
      <x:c r="C725" s="11" t="n">
        <x:v>54</x:v>
      </x:c>
      <x:c r="D725" s="8" t="str">
        <x:v>東 浩子</x:v>
      </x:c>
      <x:c r="E725" s="11" t="str">
        <x:v>JPY</x:v>
      </x:c>
      <x:c r="F725" s="13" t="n">
        <x:v>17874286</x:v>
      </x:c>
      <x:c r="G725" s="8" t="n">
        <x:v>34</x:v>
      </x:c>
      <x:c r="H725" s="8" t="str"/>
      <x:c r="I725" s="8" t="str">
        <x:v>https://open-api.lpga.or.jp/OWS/ranking/2016/jlpgatour/asof/0033.json</x:v>
      </x:c>
      <x:c r="J725" s="8" t="str">
        <x:v>official ranked money earners; temporary members excluded; not all entrants</x:v>
      </x:c>
    </x:row>
    <x:row r="726" ht="23" customHeight="1">
      <x:c r="A726" s="8" t="str">
        <x:v>JLPGA</x:v>
      </x:c>
      <x:c r="B726" s="11" t="n">
        <x:v>2016</x:v>
      </x:c>
      <x:c r="C726" s="11" t="n">
        <x:v>55</x:v>
      </x:c>
      <x:c r="D726" s="8" t="str">
        <x:v>三ヶ島 かな</x:v>
      </x:c>
      <x:c r="E726" s="11" t="str">
        <x:v>JPY</x:v>
      </x:c>
      <x:c r="F726" s="13" t="n">
        <x:v>16845700</x:v>
      </x:c>
      <x:c r="G726" s="8" t="n">
        <x:v>34</x:v>
      </x:c>
      <x:c r="H726" s="8" t="str"/>
      <x:c r="I726" s="8" t="str">
        <x:v>https://open-api.lpga.or.jp/OWS/ranking/2016/jlpgatour/asof/0033.json</x:v>
      </x:c>
      <x:c r="J726" s="8" t="str">
        <x:v>official ranked money earners; temporary members excluded; not all entrants</x:v>
      </x:c>
    </x:row>
    <x:row r="727" ht="23" customHeight="1">
      <x:c r="A727" s="8" t="str">
        <x:v>JLPGA</x:v>
      </x:c>
      <x:c r="B727" s="11" t="n">
        <x:v>2016</x:v>
      </x:c>
      <x:c r="C727" s="11" t="n">
        <x:v>56</x:v>
      </x:c>
      <x:c r="D727" s="8" t="str">
        <x:v>川満 陽香理</x:v>
      </x:c>
      <x:c r="E727" s="11" t="str">
        <x:v>JPY</x:v>
      </x:c>
      <x:c r="F727" s="13" t="n">
        <x:v>16227213</x:v>
      </x:c>
      <x:c r="G727" s="8" t="n">
        <x:v>35</x:v>
      </x:c>
      <x:c r="H727" s="8" t="str"/>
      <x:c r="I727" s="8" t="str">
        <x:v>https://open-api.lpga.or.jp/OWS/ranking/2016/jlpgatour/asof/0033.json</x:v>
      </x:c>
      <x:c r="J727" s="8" t="str">
        <x:v>official ranked money earners; temporary members excluded; not all entrants</x:v>
      </x:c>
    </x:row>
    <x:row r="728" ht="23" customHeight="1">
      <x:c r="A728" s="8" t="str">
        <x:v>JLPGA</x:v>
      </x:c>
      <x:c r="B728" s="11" t="n">
        <x:v>2016</x:v>
      </x:c>
      <x:c r="C728" s="11" t="n">
        <x:v>57</x:v>
      </x:c>
      <x:c r="D728" s="8" t="str">
        <x:v>武尾 咲希</x:v>
      </x:c>
      <x:c r="E728" s="11" t="str">
        <x:v>JPY</x:v>
      </x:c>
      <x:c r="F728" s="13" t="n">
        <x:v>15532916</x:v>
      </x:c>
      <x:c r="G728" s="8" t="n">
        <x:v>34</x:v>
      </x:c>
      <x:c r="H728" s="8" t="str"/>
      <x:c r="I728" s="8" t="str">
        <x:v>https://open-api.lpga.or.jp/OWS/ranking/2016/jlpgatour/asof/0033.json</x:v>
      </x:c>
      <x:c r="J728" s="8" t="str">
        <x:v>official ranked money earners; temporary members excluded; not all entrants</x:v>
      </x:c>
    </x:row>
    <x:row r="729" ht="23" customHeight="1">
      <x:c r="A729" s="8" t="str">
        <x:v>JLPGA</x:v>
      </x:c>
      <x:c r="B729" s="11" t="n">
        <x:v>2016</x:v>
      </x:c>
      <x:c r="C729" s="11" t="n">
        <x:v>58</x:v>
      </x:c>
      <x:c r="D729" s="8" t="str">
        <x:v>O.サタヤ</x:v>
      </x:c>
      <x:c r="E729" s="11" t="str">
        <x:v>JPY</x:v>
      </x:c>
      <x:c r="F729" s="13" t="n">
        <x:v>15437166</x:v>
      </x:c>
      <x:c r="G729" s="8" t="n">
        <x:v>32</x:v>
      </x:c>
      <x:c r="H729" s="8" t="str"/>
      <x:c r="I729" s="8" t="str">
        <x:v>https://open-api.lpga.or.jp/OWS/ranking/2016/jlpgatour/asof/0033.json</x:v>
      </x:c>
      <x:c r="J729" s="8" t="str">
        <x:v>official ranked money earners; temporary members excluded; not all entrants</x:v>
      </x:c>
    </x:row>
    <x:row r="730" ht="23" customHeight="1">
      <x:c r="A730" s="8" t="str">
        <x:v>JLPGA</x:v>
      </x:c>
      <x:c r="B730" s="11" t="n">
        <x:v>2016</x:v>
      </x:c>
      <x:c r="C730" s="11" t="n">
        <x:v>59</x:v>
      </x:c>
      <x:c r="D730" s="8" t="str">
        <x:v>福田 裕子</x:v>
      </x:c>
      <x:c r="E730" s="11" t="str">
        <x:v>JPY</x:v>
      </x:c>
      <x:c r="F730" s="13" t="n">
        <x:v>15091699</x:v>
      </x:c>
      <x:c r="G730" s="8" t="n">
        <x:v>31</x:v>
      </x:c>
      <x:c r="H730" s="8" t="str"/>
      <x:c r="I730" s="8" t="str">
        <x:v>https://open-api.lpga.or.jp/OWS/ranking/2016/jlpgatour/asof/0033.json</x:v>
      </x:c>
      <x:c r="J730" s="8" t="str">
        <x:v>official ranked money earners; temporary members excluded; not all entrants</x:v>
      </x:c>
    </x:row>
    <x:row r="731" ht="23" customHeight="1">
      <x:c r="A731" s="8" t="str">
        <x:v>JLPGA</x:v>
      </x:c>
      <x:c r="B731" s="11" t="n">
        <x:v>2016</x:v>
      </x:c>
      <x:c r="C731" s="11" t="n">
        <x:v>60</x:v>
      </x:c>
      <x:c r="D731" s="8" t="str">
        <x:v>黄 アルム</x:v>
      </x:c>
      <x:c r="E731" s="11" t="str">
        <x:v>JPY</x:v>
      </x:c>
      <x:c r="F731" s="13" t="n">
        <x:v>15050611</x:v>
      </x:c>
      <x:c r="G731" s="8" t="n">
        <x:v>31</x:v>
      </x:c>
      <x:c r="H731" s="8" t="str"/>
      <x:c r="I731" s="8" t="str">
        <x:v>https://open-api.lpga.or.jp/OWS/ranking/2016/jlpgatour/asof/0033.json</x:v>
      </x:c>
      <x:c r="J731" s="8" t="str">
        <x:v>official ranked money earners; temporary members excluded; not all entrants</x:v>
      </x:c>
    </x:row>
    <x:row r="732" ht="23" customHeight="1">
      <x:c r="A732" s="8" t="str">
        <x:v>JLPGA</x:v>
      </x:c>
      <x:c r="B732" s="11" t="n">
        <x:v>2016</x:v>
      </x:c>
      <x:c r="C732" s="11" t="n">
        <x:v>61</x:v>
      </x:c>
      <x:c r="D732" s="8" t="str">
        <x:v>上原 美希</x:v>
      </x:c>
      <x:c r="E732" s="11" t="str">
        <x:v>JPY</x:v>
      </x:c>
      <x:c r="F732" s="13" t="n">
        <x:v>14345500</x:v>
      </x:c>
      <x:c r="G732" s="8" t="n">
        <x:v>20</x:v>
      </x:c>
      <x:c r="H732" s="8" t="str"/>
      <x:c r="I732" s="8" t="str">
        <x:v>https://open-api.lpga.or.jp/OWS/ranking/2016/jlpgatour/asof/0033.json</x:v>
      </x:c>
      <x:c r="J732" s="8" t="str">
        <x:v>official ranked money earners; temporary members excluded; not all entrants</x:v>
      </x:c>
    </x:row>
    <x:row r="733" ht="23" customHeight="1">
      <x:c r="A733" s="8" t="str">
        <x:v>JLPGA</x:v>
      </x:c>
      <x:c r="B733" s="11" t="n">
        <x:v>2016</x:v>
      </x:c>
      <x:c r="C733" s="11" t="n">
        <x:v>62</x:v>
      </x:c>
      <x:c r="D733" s="8" t="str">
        <x:v>ﾍﾞｲﾌﾞ･ﾘｭｳ</x:v>
      </x:c>
      <x:c r="E733" s="11" t="str">
        <x:v>JPY</x:v>
      </x:c>
      <x:c r="F733" s="13" t="n">
        <x:v>14163956</x:v>
      </x:c>
      <x:c r="G733" s="8" t="n">
        <x:v>32</x:v>
      </x:c>
      <x:c r="H733" s="8" t="str"/>
      <x:c r="I733" s="8" t="str">
        <x:v>https://open-api.lpga.or.jp/OWS/ranking/2016/jlpgatour/asof/0033.json</x:v>
      </x:c>
      <x:c r="J733" s="8" t="str">
        <x:v>official ranked money earners; temporary members excluded; not all entrants</x:v>
      </x:c>
    </x:row>
    <x:row r="734" ht="23" customHeight="1">
      <x:c r="A734" s="8" t="str">
        <x:v>JLPGA</x:v>
      </x:c>
      <x:c r="B734" s="11" t="n">
        <x:v>2016</x:v>
      </x:c>
      <x:c r="C734" s="11" t="n">
        <x:v>63</x:v>
      </x:c>
      <x:c r="D734" s="8" t="str">
        <x:v>前田 陽子</x:v>
      </x:c>
      <x:c r="E734" s="11" t="str">
        <x:v>JPY</x:v>
      </x:c>
      <x:c r="F734" s="13" t="n">
        <x:v>13954123</x:v>
      </x:c>
      <x:c r="G734" s="8" t="n">
        <x:v>35</x:v>
      </x:c>
      <x:c r="H734" s="8" t="str"/>
      <x:c r="I734" s="8" t="str">
        <x:v>https://open-api.lpga.or.jp/OWS/ranking/2016/jlpgatour/asof/0033.json</x:v>
      </x:c>
      <x:c r="J734" s="8" t="str">
        <x:v>official ranked money earners; temporary members excluded; not all entrants</x:v>
      </x:c>
    </x:row>
    <x:row r="735" ht="23" customHeight="1">
      <x:c r="A735" s="8" t="str">
        <x:v>JLPGA</x:v>
      </x:c>
      <x:c r="B735" s="11" t="n">
        <x:v>2016</x:v>
      </x:c>
      <x:c r="C735" s="11" t="n">
        <x:v>64</x:v>
      </x:c>
      <x:c r="D735" s="8" t="str">
        <x:v>ｼﾞｮﾝ ｼﾞｪｳﾝ</x:v>
      </x:c>
      <x:c r="E735" s="11" t="str">
        <x:v>JPY</x:v>
      </x:c>
      <x:c r="F735" s="13" t="n">
        <x:v>13633229</x:v>
      </x:c>
      <x:c r="G735" s="8" t="n">
        <x:v>21</x:v>
      </x:c>
      <x:c r="H735" s="8" t="str"/>
      <x:c r="I735" s="8" t="str">
        <x:v>https://open-api.lpga.or.jp/OWS/ranking/2016/jlpgatour/asof/0033.json</x:v>
      </x:c>
      <x:c r="J735" s="8" t="str">
        <x:v>official ranked money earners; temporary members excluded; not all entrants</x:v>
      </x:c>
    </x:row>
    <x:row r="736" ht="23" customHeight="1">
      <x:c r="A736" s="8" t="str">
        <x:v>JLPGA</x:v>
      </x:c>
      <x:c r="B736" s="11" t="n">
        <x:v>2016</x:v>
      </x:c>
      <x:c r="C736" s="11" t="n">
        <x:v>65</x:v>
      </x:c>
      <x:c r="D736" s="8" t="str">
        <x:v>大城 さつき</x:v>
      </x:c>
      <x:c r="E736" s="11" t="str">
        <x:v>JPY</x:v>
      </x:c>
      <x:c r="F736" s="13" t="n">
        <x:v>13384857</x:v>
      </x:c>
      <x:c r="G736" s="8" t="n">
        <x:v>28</x:v>
      </x:c>
      <x:c r="H736" s="8" t="str"/>
      <x:c r="I736" s="8" t="str">
        <x:v>https://open-api.lpga.or.jp/OWS/ranking/2016/jlpgatour/asof/0033.json</x:v>
      </x:c>
      <x:c r="J736" s="8" t="str">
        <x:v>official ranked money earners; temporary members excluded; not all entrants</x:v>
      </x:c>
    </x:row>
    <x:row r="737" ht="23" customHeight="1">
      <x:c r="A737" s="8" t="str">
        <x:v>JLPGA</x:v>
      </x:c>
      <x:c r="B737" s="11" t="n">
        <x:v>2016</x:v>
      </x:c>
      <x:c r="C737" s="11" t="n">
        <x:v>66</x:v>
      </x:c>
      <x:c r="D737" s="8" t="str">
        <x:v>豊永 志帆</x:v>
      </x:c>
      <x:c r="E737" s="11" t="str">
        <x:v>JPY</x:v>
      </x:c>
      <x:c r="F737" s="13" t="n">
        <x:v>13333800</x:v>
      </x:c>
      <x:c r="G737" s="8" t="n">
        <x:v>34</x:v>
      </x:c>
      <x:c r="H737" s="8" t="str"/>
      <x:c r="I737" s="8" t="str">
        <x:v>https://open-api.lpga.or.jp/OWS/ranking/2016/jlpgatour/asof/0033.json</x:v>
      </x:c>
      <x:c r="J737" s="8" t="str">
        <x:v>official ranked money earners; temporary members excluded; not all entrants</x:v>
      </x:c>
    </x:row>
    <x:row r="738" ht="23" customHeight="1">
      <x:c r="A738" s="8" t="str">
        <x:v>JLPGA</x:v>
      </x:c>
      <x:c r="B738" s="11" t="n">
        <x:v>2016</x:v>
      </x:c>
      <x:c r="C738" s="11" t="n">
        <x:v>67</x:v>
      </x:c>
      <x:c r="D738" s="8" t="str">
        <x:v>新海 美優</x:v>
      </x:c>
      <x:c r="E738" s="11" t="str">
        <x:v>JPY</x:v>
      </x:c>
      <x:c r="F738" s="13" t="n">
        <x:v>12112618</x:v>
      </x:c>
      <x:c r="G738" s="8" t="n">
        <x:v>31</x:v>
      </x:c>
      <x:c r="H738" s="8" t="str"/>
      <x:c r="I738" s="8" t="str">
        <x:v>https://open-api.lpga.or.jp/OWS/ranking/2016/jlpgatour/asof/0033.json</x:v>
      </x:c>
      <x:c r="J738" s="8" t="str">
        <x:v>official ranked money earners; temporary members excluded; not all entrants</x:v>
      </x:c>
    </x:row>
    <x:row r="739" ht="23" customHeight="1">
      <x:c r="A739" s="8" t="str">
        <x:v>JLPGA</x:v>
      </x:c>
      <x:c r="B739" s="11" t="n">
        <x:v>2016</x:v>
      </x:c>
      <x:c r="C739" s="11" t="n">
        <x:v>68</x:v>
      </x:c>
      <x:c r="D739" s="8" t="str">
        <x:v>馬場 ゆかり</x:v>
      </x:c>
      <x:c r="E739" s="11" t="str">
        <x:v>JPY</x:v>
      </x:c>
      <x:c r="F739" s="13" t="n">
        <x:v>10890833</x:v>
      </x:c>
      <x:c r="G739" s="8" t="n">
        <x:v>24</x:v>
      </x:c>
      <x:c r="H739" s="8" t="str"/>
      <x:c r="I739" s="8" t="str">
        <x:v>https://open-api.lpga.or.jp/OWS/ranking/2016/jlpgatour/asof/0033.json</x:v>
      </x:c>
      <x:c r="J739" s="8" t="str">
        <x:v>official ranked money earners; temporary members excluded; not all entrants</x:v>
      </x:c>
    </x:row>
    <x:row r="740" ht="23" customHeight="1">
      <x:c r="A740" s="8" t="str">
        <x:v>JLPGA</x:v>
      </x:c>
      <x:c r="B740" s="11" t="n">
        <x:v>2016</x:v>
      </x:c>
      <x:c r="C740" s="11" t="n">
        <x:v>69</x:v>
      </x:c>
      <x:c r="D740" s="8" t="str">
        <x:v>森田 理香子</x:v>
      </x:c>
      <x:c r="E740" s="11" t="str">
        <x:v>JPY</x:v>
      </x:c>
      <x:c r="F740" s="13" t="n">
        <x:v>10787528</x:v>
      </x:c>
      <x:c r="G740" s="8" t="n">
        <x:v>33</x:v>
      </x:c>
      <x:c r="H740" s="8" t="str"/>
      <x:c r="I740" s="8" t="str">
        <x:v>https://open-api.lpga.or.jp/OWS/ranking/2016/jlpgatour/asof/0033.json</x:v>
      </x:c>
      <x:c r="J740" s="8" t="str">
        <x:v>official ranked money earners; temporary members excluded; not all entrants</x:v>
      </x:c>
    </x:row>
    <x:row r="741" ht="23" customHeight="1">
      <x:c r="A741" s="8" t="str">
        <x:v>JLPGA</x:v>
      </x:c>
      <x:c r="B741" s="11" t="n">
        <x:v>2016</x:v>
      </x:c>
      <x:c r="C741" s="11" t="n">
        <x:v>70</x:v>
      </x:c>
      <x:c r="D741" s="8" t="str">
        <x:v>北田 瑠衣</x:v>
      </x:c>
      <x:c r="E741" s="11" t="str">
        <x:v>JPY</x:v>
      </x:c>
      <x:c r="F741" s="13" t="n">
        <x:v>10352000</x:v>
      </x:c>
      <x:c r="G741" s="8" t="n">
        <x:v>34</x:v>
      </x:c>
      <x:c r="H741" s="8" t="str"/>
      <x:c r="I741" s="8" t="str">
        <x:v>https://open-api.lpga.or.jp/OWS/ranking/2016/jlpgatour/asof/0033.json</x:v>
      </x:c>
      <x:c r="J741" s="8" t="str">
        <x:v>official ranked money earners; temporary members excluded; not all entrants</x:v>
      </x:c>
    </x:row>
    <x:row r="742" ht="23" customHeight="1">
      <x:c r="A742" s="8" t="str">
        <x:v>JLPGA</x:v>
      </x:c>
      <x:c r="B742" s="11" t="n">
        <x:v>2016</x:v>
      </x:c>
      <x:c r="C742" s="11" t="n">
        <x:v>71</x:v>
      </x:c>
      <x:c r="D742" s="8" t="str">
        <x:v>青山 加織</x:v>
      </x:c>
      <x:c r="E742" s="11" t="str">
        <x:v>JPY</x:v>
      </x:c>
      <x:c r="F742" s="13" t="n">
        <x:v>9620000</x:v>
      </x:c>
      <x:c r="G742" s="8" t="n">
        <x:v>31</x:v>
      </x:c>
      <x:c r="H742" s="8" t="str"/>
      <x:c r="I742" s="8" t="str">
        <x:v>https://open-api.lpga.or.jp/OWS/ranking/2016/jlpgatour/asof/0033.json</x:v>
      </x:c>
      <x:c r="J742" s="8" t="str">
        <x:v>official ranked money earners; temporary members excluded; not all entrants</x:v>
      </x:c>
    </x:row>
    <x:row r="743" ht="23" customHeight="1">
      <x:c r="A743" s="8" t="str">
        <x:v>JLPGA</x:v>
      </x:c>
      <x:c r="B743" s="11" t="n">
        <x:v>2016</x:v>
      </x:c>
      <x:c r="C743" s="11" t="n">
        <x:v>72</x:v>
      </x:c>
      <x:c r="D743" s="8" t="str">
        <x:v>古屋 京子</x:v>
      </x:c>
      <x:c r="E743" s="11" t="str">
        <x:v>JPY</x:v>
      </x:c>
      <x:c r="F743" s="13" t="n">
        <x:v>9024690</x:v>
      </x:c>
      <x:c r="G743" s="8" t="n">
        <x:v>30</x:v>
      </x:c>
      <x:c r="H743" s="8" t="str"/>
      <x:c r="I743" s="8" t="str">
        <x:v>https://open-api.lpga.or.jp/OWS/ranking/2016/jlpgatour/asof/0033.json</x:v>
      </x:c>
      <x:c r="J743" s="8" t="str">
        <x:v>official ranked money earners; temporary members excluded; not all entrants</x:v>
      </x:c>
    </x:row>
    <x:row r="744" ht="23" customHeight="1">
      <x:c r="A744" s="8" t="str">
        <x:v>JLPGA</x:v>
      </x:c>
      <x:c r="B744" s="11" t="n">
        <x:v>2016</x:v>
      </x:c>
      <x:c r="C744" s="11" t="n">
        <x:v>73</x:v>
      </x:c>
      <x:c r="D744" s="8" t="str">
        <x:v>保坂 真由</x:v>
      </x:c>
      <x:c r="E744" s="11" t="str">
        <x:v>JPY</x:v>
      </x:c>
      <x:c r="F744" s="13" t="n">
        <x:v>8776750</x:v>
      </x:c>
      <x:c r="G744" s="8" t="n">
        <x:v>34</x:v>
      </x:c>
      <x:c r="H744" s="8" t="str"/>
      <x:c r="I744" s="8" t="str">
        <x:v>https://open-api.lpga.or.jp/OWS/ranking/2016/jlpgatour/asof/0033.json</x:v>
      </x:c>
      <x:c r="J744" s="8" t="str">
        <x:v>official ranked money earners; temporary members excluded; not all entrants</x:v>
      </x:c>
    </x:row>
    <x:row r="745" ht="23" customHeight="1">
      <x:c r="A745" s="8" t="str">
        <x:v>JLPGA</x:v>
      </x:c>
      <x:c r="B745" s="11" t="n">
        <x:v>2016</x:v>
      </x:c>
      <x:c r="C745" s="11" t="n">
        <x:v>74</x:v>
      </x:c>
      <x:c r="D745" s="8" t="str">
        <x:v>斉藤 愛璃</x:v>
      </x:c>
      <x:c r="E745" s="11" t="str">
        <x:v>JPY</x:v>
      </x:c>
      <x:c r="F745" s="13" t="n">
        <x:v>8695233</x:v>
      </x:c>
      <x:c r="G745" s="8" t="n">
        <x:v>31</x:v>
      </x:c>
      <x:c r="H745" s="8" t="str"/>
      <x:c r="I745" s="8" t="str">
        <x:v>https://open-api.lpga.or.jp/OWS/ranking/2016/jlpgatour/asof/0033.json</x:v>
      </x:c>
      <x:c r="J745" s="8" t="str">
        <x:v>official ranked money earners; temporary members excluded; not all entrants</x:v>
      </x:c>
    </x:row>
    <x:row r="746" ht="23" customHeight="1">
      <x:c r="A746" s="8" t="str">
        <x:v>JLPGA</x:v>
      </x:c>
      <x:c r="B746" s="11" t="n">
        <x:v>2016</x:v>
      </x:c>
      <x:c r="C746" s="11" t="n">
        <x:v>75</x:v>
      </x:c>
      <x:c r="D746" s="8" t="str">
        <x:v>柳澤 美冴</x:v>
      </x:c>
      <x:c r="E746" s="11" t="str">
        <x:v>JPY</x:v>
      </x:c>
      <x:c r="F746" s="13" t="n">
        <x:v>8391033</x:v>
      </x:c>
      <x:c r="G746" s="8" t="n">
        <x:v>34</x:v>
      </x:c>
      <x:c r="H746" s="8" t="str"/>
      <x:c r="I746" s="8" t="str">
        <x:v>https://open-api.lpga.or.jp/OWS/ranking/2016/jlpgatour/asof/0033.json</x:v>
      </x:c>
      <x:c r="J746" s="8" t="str">
        <x:v>official ranked money earners; temporary members excluded; not all entrants</x:v>
      </x:c>
    </x:row>
    <x:row r="747" ht="23" customHeight="1">
      <x:c r="A747" s="8" t="str">
        <x:v>JLPGA</x:v>
      </x:c>
      <x:c r="B747" s="11" t="n">
        <x:v>2016</x:v>
      </x:c>
      <x:c r="C747" s="11" t="n">
        <x:v>76</x:v>
      </x:c>
      <x:c r="D747" s="8" t="str">
        <x:v>永井 花奈</x:v>
      </x:c>
      <x:c r="E747" s="11" t="str">
        <x:v>JPY</x:v>
      </x:c>
      <x:c r="F747" s="13" t="n">
        <x:v>7695699</x:v>
      </x:c>
      <x:c r="G747" s="8" t="n">
        <x:v>15</x:v>
      </x:c>
      <x:c r="H747" s="8" t="str"/>
      <x:c r="I747" s="8" t="str">
        <x:v>https://open-api.lpga.or.jp/OWS/ranking/2016/jlpgatour/asof/0033.json</x:v>
      </x:c>
      <x:c r="J747" s="8" t="str">
        <x:v>official ranked money earners; temporary members excluded; not all entrants</x:v>
      </x:c>
    </x:row>
    <x:row r="748" ht="23" customHeight="1">
      <x:c r="A748" s="8" t="str">
        <x:v>JLPGA</x:v>
      </x:c>
      <x:c r="B748" s="11" t="n">
        <x:v>2016</x:v>
      </x:c>
      <x:c r="C748" s="11" t="n">
        <x:v>77</x:v>
      </x:c>
      <x:c r="D748" s="8" t="str">
        <x:v>リ エスド</x:v>
      </x:c>
      <x:c r="E748" s="11" t="str">
        <x:v>JPY</x:v>
      </x:c>
      <x:c r="F748" s="13" t="n">
        <x:v>7291750</x:v>
      </x:c>
      <x:c r="G748" s="8" t="n">
        <x:v>28</x:v>
      </x:c>
      <x:c r="H748" s="8" t="str"/>
      <x:c r="I748" s="8" t="str">
        <x:v>https://open-api.lpga.or.jp/OWS/ranking/2016/jlpgatour/asof/0033.json</x:v>
      </x:c>
      <x:c r="J748" s="8" t="str">
        <x:v>official ranked money earners; temporary members excluded; not all entrants</x:v>
      </x:c>
    </x:row>
    <x:row r="749" ht="23" customHeight="1">
      <x:c r="A749" s="8" t="str">
        <x:v>JLPGA</x:v>
      </x:c>
      <x:c r="B749" s="11" t="n">
        <x:v>2016</x:v>
      </x:c>
      <x:c r="C749" s="11" t="n">
        <x:v>78</x:v>
      </x:c>
      <x:c r="D749" s="8" t="str">
        <x:v>小橋 絵利子</x:v>
      </x:c>
      <x:c r="E749" s="11" t="str">
        <x:v>JPY</x:v>
      </x:c>
      <x:c r="F749" s="13" t="n">
        <x:v>7264000</x:v>
      </x:c>
      <x:c r="G749" s="8" t="n">
        <x:v>14</x:v>
      </x:c>
      <x:c r="H749" s="8" t="str"/>
      <x:c r="I749" s="8" t="str">
        <x:v>https://open-api.lpga.or.jp/OWS/ranking/2016/jlpgatour/asof/0033.json</x:v>
      </x:c>
      <x:c r="J749" s="8" t="str">
        <x:v>official ranked money earners; temporary members excluded; not all entrants</x:v>
      </x:c>
    </x:row>
    <x:row r="750" ht="23" customHeight="1">
      <x:c r="A750" s="8" t="str">
        <x:v>JLPGA</x:v>
      </x:c>
      <x:c r="B750" s="11" t="n">
        <x:v>2016</x:v>
      </x:c>
      <x:c r="C750" s="11" t="n">
        <x:v>79</x:v>
      </x:c>
      <x:c r="D750" s="8" t="str">
        <x:v>篠原 まりあ</x:v>
      </x:c>
      <x:c r="E750" s="11" t="str">
        <x:v>JPY</x:v>
      </x:c>
      <x:c r="F750" s="13" t="n">
        <x:v>6784400</x:v>
      </x:c>
      <x:c r="G750" s="8" t="n">
        <x:v>18</x:v>
      </x:c>
      <x:c r="H750" s="8" t="str"/>
      <x:c r="I750" s="8" t="str">
        <x:v>https://open-api.lpga.or.jp/OWS/ranking/2016/jlpgatour/asof/0033.json</x:v>
      </x:c>
      <x:c r="J750" s="8" t="str">
        <x:v>official ranked money earners; temporary members excluded; not all entrants</x:v>
      </x:c>
    </x:row>
    <x:row r="751" ht="23" customHeight="1">
      <x:c r="A751" s="8" t="str">
        <x:v>JLPGA</x:v>
      </x:c>
      <x:c r="B751" s="11" t="n">
        <x:v>2016</x:v>
      </x:c>
      <x:c r="C751" s="11" t="n">
        <x:v>80</x:v>
      </x:c>
      <x:c r="D751" s="8" t="str">
        <x:v>有村 智恵</x:v>
      </x:c>
      <x:c r="E751" s="11" t="str">
        <x:v>JPY</x:v>
      </x:c>
      <x:c r="F751" s="13" t="n">
        <x:v>6331728</x:v>
      </x:c>
      <x:c r="G751" s="8" t="n">
        <x:v>10</x:v>
      </x:c>
      <x:c r="H751" s="8" t="str"/>
      <x:c r="I751" s="8" t="str">
        <x:v>https://open-api.lpga.or.jp/OWS/ranking/2016/jlpgatour/asof/0033.json</x:v>
      </x:c>
      <x:c r="J751" s="8" t="str">
        <x:v>official ranked money earners; temporary members excluded; not all entrants</x:v>
      </x:c>
    </x:row>
    <x:row r="752" ht="23" customHeight="1">
      <x:c r="A752" s="8" t="str">
        <x:v>JLPGA</x:v>
      </x:c>
      <x:c r="B752" s="11" t="n">
        <x:v>2016</x:v>
      </x:c>
      <x:c r="C752" s="11" t="n">
        <x:v>81</x:v>
      </x:c>
      <x:c r="D752" s="8" t="str">
        <x:v>金 ソヨン</x:v>
      </x:c>
      <x:c r="E752" s="11" t="str">
        <x:v>JPY</x:v>
      </x:c>
      <x:c r="F752" s="13" t="n">
        <x:v>5963000</x:v>
      </x:c>
      <x:c r="G752" s="8" t="n">
        <x:v>23</x:v>
      </x:c>
      <x:c r="H752" s="8" t="str"/>
      <x:c r="I752" s="8" t="str">
        <x:v>https://open-api.lpga.or.jp/OWS/ranking/2016/jlpgatour/asof/0033.json</x:v>
      </x:c>
      <x:c r="J752" s="8" t="str">
        <x:v>official ranked money earners; temporary members excluded; not all entrants</x:v>
      </x:c>
    </x:row>
    <x:row r="753" ht="23" customHeight="1">
      <x:c r="A753" s="8" t="str">
        <x:v>JLPGA</x:v>
      </x:c>
      <x:c r="B753" s="11" t="n">
        <x:v>2016</x:v>
      </x:c>
      <x:c r="C753" s="11" t="n">
        <x:v>82</x:v>
      </x:c>
      <x:c r="D753" s="8" t="str">
        <x:v>平野 ｼﾞｪﾆﾌｧｰ</x:v>
      </x:c>
      <x:c r="E753" s="11" t="str">
        <x:v>JPY</x:v>
      </x:c>
      <x:c r="F753" s="13" t="n">
        <x:v>5654666</x:v>
      </x:c>
      <x:c r="G753" s="8" t="n">
        <x:v>32</x:v>
      </x:c>
      <x:c r="H753" s="8" t="str"/>
      <x:c r="I753" s="8" t="str">
        <x:v>https://open-api.lpga.or.jp/OWS/ranking/2016/jlpgatour/asof/0033.json</x:v>
      </x:c>
      <x:c r="J753" s="8" t="str">
        <x:v>official ranked money earners; temporary members excluded; not all entrants</x:v>
      </x:c>
    </x:row>
    <x:row r="754" ht="23" customHeight="1">
      <x:c r="A754" s="8" t="str">
        <x:v>JLPGA</x:v>
      </x:c>
      <x:c r="B754" s="11" t="n">
        <x:v>2016</x:v>
      </x:c>
      <x:c r="C754" s="11" t="n">
        <x:v>83</x:v>
      </x:c>
      <x:c r="D754" s="8" t="str">
        <x:v>濱田 茉優</x:v>
      </x:c>
      <x:c r="E754" s="11" t="str">
        <x:v>JPY</x:v>
      </x:c>
      <x:c r="F754" s="13" t="n">
        <x:v>5521500</x:v>
      </x:c>
      <x:c r="G754" s="8" t="n">
        <x:v>25</x:v>
      </x:c>
      <x:c r="H754" s="8" t="str"/>
      <x:c r="I754" s="8" t="str">
        <x:v>https://open-api.lpga.or.jp/OWS/ranking/2016/jlpgatour/asof/0033.json</x:v>
      </x:c>
      <x:c r="J754" s="8" t="str">
        <x:v>official ranked money earners; temporary members excluded; not all entrants</x:v>
      </x:c>
    </x:row>
    <x:row r="755" ht="23" customHeight="1">
      <x:c r="A755" s="8" t="str">
        <x:v>JLPGA</x:v>
      </x:c>
      <x:c r="B755" s="11" t="n">
        <x:v>2016</x:v>
      </x:c>
      <x:c r="C755" s="11" t="n">
        <x:v>84</x:v>
      </x:c>
      <x:c r="D755" s="8" t="str">
        <x:v>金 ナリ</x:v>
      </x:c>
      <x:c r="E755" s="11" t="str">
        <x:v>JPY</x:v>
      </x:c>
      <x:c r="F755" s="13" t="n">
        <x:v>5367000</x:v>
      </x:c>
      <x:c r="G755" s="8" t="n">
        <x:v>18</x:v>
      </x:c>
      <x:c r="H755" s="8" t="str"/>
      <x:c r="I755" s="8" t="str">
        <x:v>https://open-api.lpga.or.jp/OWS/ranking/2016/jlpgatour/asof/0033.json</x:v>
      </x:c>
      <x:c r="J755" s="8" t="str">
        <x:v>official ranked money earners; temporary members excluded; not all entrants</x:v>
      </x:c>
    </x:row>
    <x:row r="756" ht="23" customHeight="1">
      <x:c r="A756" s="8" t="str">
        <x:v>JLPGA</x:v>
      </x:c>
      <x:c r="B756" s="11" t="n">
        <x:v>2016</x:v>
      </x:c>
      <x:c r="C756" s="11" t="n">
        <x:v>85</x:v>
      </x:c>
      <x:c r="D756" s="8" t="str">
        <x:v>森井 菖</x:v>
      </x:c>
      <x:c r="E756" s="11" t="str">
        <x:v>JPY</x:v>
      </x:c>
      <x:c r="F756" s="13" t="n">
        <x:v>5184218</x:v>
      </x:c>
      <x:c r="G756" s="8" t="n">
        <x:v>32</x:v>
      </x:c>
      <x:c r="H756" s="8" t="str"/>
      <x:c r="I756" s="8" t="str">
        <x:v>https://open-api.lpga.or.jp/OWS/ranking/2016/jlpgatour/asof/0033.json</x:v>
      </x:c>
      <x:c r="J756" s="8" t="str">
        <x:v>official ranked money earners; temporary members excluded; not all entrants</x:v>
      </x:c>
    </x:row>
    <x:row r="757" ht="23" customHeight="1">
      <x:c r="A757" s="8" t="str">
        <x:v>JLPGA</x:v>
      </x:c>
      <x:c r="B757" s="11" t="n">
        <x:v>2016</x:v>
      </x:c>
      <x:c r="C757" s="11" t="n">
        <x:v>86</x:v>
      </x:c>
      <x:c r="D757" s="8" t="str">
        <x:v>永田 あおい</x:v>
      </x:c>
      <x:c r="E757" s="11" t="str">
        <x:v>JPY</x:v>
      </x:c>
      <x:c r="F757" s="13" t="n">
        <x:v>5159000</x:v>
      </x:c>
      <x:c r="G757" s="8" t="n">
        <x:v>33</x:v>
      </x:c>
      <x:c r="H757" s="8" t="str"/>
      <x:c r="I757" s="8" t="str">
        <x:v>https://open-api.lpga.or.jp/OWS/ranking/2016/jlpgatour/asof/0033.json</x:v>
      </x:c>
      <x:c r="J757" s="8" t="str">
        <x:v>official ranked money earners; temporary members excluded; not all entrants</x:v>
      </x:c>
    </x:row>
    <x:row r="758" ht="23" customHeight="1">
      <x:c r="A758" s="8" t="str">
        <x:v>JLPGA</x:v>
      </x:c>
      <x:c r="B758" s="11" t="n">
        <x:v>2016</x:v>
      </x:c>
      <x:c r="C758" s="11" t="n">
        <x:v>87</x:v>
      </x:c>
      <x:c r="D758" s="8" t="str">
        <x:v>カン ヨウジン</x:v>
      </x:c>
      <x:c r="E758" s="11" t="str">
        <x:v>JPY</x:v>
      </x:c>
      <x:c r="F758" s="13" t="n">
        <x:v>4994000</x:v>
      </x:c>
      <x:c r="G758" s="8" t="n">
        <x:v>27</x:v>
      </x:c>
      <x:c r="H758" s="8" t="str"/>
      <x:c r="I758" s="8" t="str">
        <x:v>https://open-api.lpga.or.jp/OWS/ranking/2016/jlpgatour/asof/0033.json</x:v>
      </x:c>
      <x:c r="J758" s="8" t="str">
        <x:v>official ranked money earners; temporary members excluded; not all entrants</x:v>
      </x:c>
    </x:row>
    <x:row r="759" ht="23" customHeight="1">
      <x:c r="A759" s="8" t="str">
        <x:v>JLPGA</x:v>
      </x:c>
      <x:c r="B759" s="11" t="n">
        <x:v>2016</x:v>
      </x:c>
      <x:c r="C759" s="11" t="n">
        <x:v>88</x:v>
      </x:c>
      <x:c r="D759" s="8" t="str">
        <x:v>森 美穂</x:v>
      </x:c>
      <x:c r="E759" s="11" t="str">
        <x:v>JPY</x:v>
      </x:c>
      <x:c r="F759" s="13" t="n">
        <x:v>4872285</x:v>
      </x:c>
      <x:c r="G759" s="8" t="n">
        <x:v>31</x:v>
      </x:c>
      <x:c r="H759" s="8" t="str"/>
      <x:c r="I759" s="8" t="str">
        <x:v>https://open-api.lpga.or.jp/OWS/ranking/2016/jlpgatour/asof/0033.json</x:v>
      </x:c>
      <x:c r="J759" s="8" t="str">
        <x:v>official ranked money earners; temporary members excluded; not all entrants</x:v>
      </x:c>
    </x:row>
    <x:row r="760" ht="23" customHeight="1">
      <x:c r="A760" s="8" t="str">
        <x:v>JLPGA</x:v>
      </x:c>
      <x:c r="B760" s="11" t="n">
        <x:v>2016</x:v>
      </x:c>
      <x:c r="C760" s="11" t="n">
        <x:v>89</x:v>
      </x:c>
      <x:c r="D760" s="8" t="str">
        <x:v>三塚 優子</x:v>
      </x:c>
      <x:c r="E760" s="11" t="str">
        <x:v>JPY</x:v>
      </x:c>
      <x:c r="F760" s="13" t="n">
        <x:v>4602000</x:v>
      </x:c>
      <x:c r="G760" s="8" t="n">
        <x:v>7</x:v>
      </x:c>
      <x:c r="H760" s="8" t="str"/>
      <x:c r="I760" s="8" t="str">
        <x:v>https://open-api.lpga.or.jp/OWS/ranking/2016/jlpgatour/asof/0033.json</x:v>
      </x:c>
      <x:c r="J760" s="8" t="str">
        <x:v>official ranked money earners; temporary members excluded; not all entrants</x:v>
      </x:c>
    </x:row>
    <x:row r="761" ht="23" customHeight="1">
      <x:c r="A761" s="8" t="str">
        <x:v>JLPGA</x:v>
      </x:c>
      <x:c r="B761" s="11" t="n">
        <x:v>2016</x:v>
      </x:c>
      <x:c r="C761" s="11" t="n">
        <x:v>90</x:v>
      </x:c>
      <x:c r="D761" s="8" t="str">
        <x:v>佐藤 靖子</x:v>
      </x:c>
      <x:c r="E761" s="11" t="str">
        <x:v>JPY</x:v>
      </x:c>
      <x:c r="F761" s="13" t="n">
        <x:v>4390000</x:v>
      </x:c>
      <x:c r="G761" s="8" t="n">
        <x:v>17</x:v>
      </x:c>
      <x:c r="H761" s="8" t="str"/>
      <x:c r="I761" s="8" t="str">
        <x:v>https://open-api.lpga.or.jp/OWS/ranking/2016/jlpgatour/asof/0033.json</x:v>
      </x:c>
      <x:c r="J761" s="8" t="str">
        <x:v>official ranked money earners; temporary members excluded; not all entrants</x:v>
      </x:c>
    </x:row>
    <x:row r="762" ht="23" customHeight="1">
      <x:c r="A762" s="8" t="str">
        <x:v>JLPGA</x:v>
      </x:c>
      <x:c r="B762" s="11" t="n">
        <x:v>2016</x:v>
      </x:c>
      <x:c r="C762" s="11" t="n">
        <x:v>91</x:v>
      </x:c>
      <x:c r="D762" s="8" t="str">
        <x:v>大西 葵</x:v>
      </x:c>
      <x:c r="E762" s="11" t="str">
        <x:v>JPY</x:v>
      </x:c>
      <x:c r="F762" s="13" t="n">
        <x:v>3892857</x:v>
      </x:c>
      <x:c r="G762" s="8" t="n">
        <x:v>34</x:v>
      </x:c>
      <x:c r="H762" s="8" t="str"/>
      <x:c r="I762" s="8" t="str">
        <x:v>https://open-api.lpga.or.jp/OWS/ranking/2016/jlpgatour/asof/0033.json</x:v>
      </x:c>
      <x:c r="J762" s="8" t="str">
        <x:v>official ranked money earners; temporary members excluded; not all entrants</x:v>
      </x:c>
    </x:row>
    <x:row r="763" ht="23" customHeight="1">
      <x:c r="A763" s="8" t="str">
        <x:v>JLPGA</x:v>
      </x:c>
      <x:c r="B763" s="11" t="n">
        <x:v>2016</x:v>
      </x:c>
      <x:c r="C763" s="11" t="n">
        <x:v>92</x:v>
      </x:c>
      <x:c r="D763" s="8" t="str">
        <x:v>河野 美桜</x:v>
      </x:c>
      <x:c r="E763" s="11" t="str">
        <x:v>JPY</x:v>
      </x:c>
      <x:c r="F763" s="13" t="n">
        <x:v>3837333</x:v>
      </x:c>
      <x:c r="G763" s="8" t="n">
        <x:v>28</x:v>
      </x:c>
      <x:c r="H763" s="8" t="str"/>
      <x:c r="I763" s="8" t="str">
        <x:v>https://open-api.lpga.or.jp/OWS/ranking/2016/jlpgatour/asof/0033.json</x:v>
      </x:c>
      <x:c r="J763" s="8" t="str">
        <x:v>official ranked money earners; temporary members excluded; not all entrants</x:v>
      </x:c>
    </x:row>
    <x:row r="764" ht="23" customHeight="1">
      <x:c r="A764" s="8" t="str">
        <x:v>JLPGA</x:v>
      </x:c>
      <x:c r="B764" s="11" t="n">
        <x:v>2016</x:v>
      </x:c>
      <x:c r="C764" s="11" t="n">
        <x:v>93</x:v>
      </x:c>
      <x:c r="D764" s="8" t="str">
        <x:v>山本 薫里</x:v>
      </x:c>
      <x:c r="E764" s="11" t="str">
        <x:v>JPY</x:v>
      </x:c>
      <x:c r="F764" s="13" t="n">
        <x:v>3649500</x:v>
      </x:c>
      <x:c r="G764" s="8" t="n">
        <x:v>32</x:v>
      </x:c>
      <x:c r="H764" s="8" t="str"/>
      <x:c r="I764" s="8" t="str">
        <x:v>https://open-api.lpga.or.jp/OWS/ranking/2016/jlpgatour/asof/0033.json</x:v>
      </x:c>
      <x:c r="J764" s="8" t="str">
        <x:v>official ranked money earners; temporary members excluded; not all entrants</x:v>
      </x:c>
    </x:row>
    <x:row r="765" ht="23" customHeight="1">
      <x:c r="A765" s="8" t="str">
        <x:v>JLPGA</x:v>
      </x:c>
      <x:c r="B765" s="11" t="n">
        <x:v>2016</x:v>
      </x:c>
      <x:c r="C765" s="11" t="n">
        <x:v>94</x:v>
      </x:c>
      <x:c r="D765" s="8" t="str">
        <x:v>藤崎 莉歩</x:v>
      </x:c>
      <x:c r="E765" s="11" t="str">
        <x:v>JPY</x:v>
      </x:c>
      <x:c r="F765" s="13" t="n">
        <x:v>3561166</x:v>
      </x:c>
      <x:c r="G765" s="8" t="n">
        <x:v>26</x:v>
      </x:c>
      <x:c r="H765" s="8" t="str"/>
      <x:c r="I765" s="8" t="str">
        <x:v>https://open-api.lpga.or.jp/OWS/ranking/2016/jlpgatour/asof/0033.json</x:v>
      </x:c>
      <x:c r="J765" s="8" t="str">
        <x:v>official ranked money earners; temporary members excluded; not all entrants</x:v>
      </x:c>
    </x:row>
    <x:row r="766" ht="23" customHeight="1">
      <x:c r="A766" s="8" t="str">
        <x:v>JLPGA</x:v>
      </x:c>
      <x:c r="B766" s="11" t="n">
        <x:v>2016</x:v>
      </x:c>
      <x:c r="C766" s="11" t="n">
        <x:v>95</x:v>
      </x:c>
      <x:c r="D766" s="8" t="str">
        <x:v>木村 彩子</x:v>
      </x:c>
      <x:c r="E766" s="11" t="str">
        <x:v>JPY</x:v>
      </x:c>
      <x:c r="F766" s="13" t="n">
        <x:v>3349800</x:v>
      </x:c>
      <x:c r="G766" s="8" t="n">
        <x:v>28</x:v>
      </x:c>
      <x:c r="H766" s="8" t="str"/>
      <x:c r="I766" s="8" t="str">
        <x:v>https://open-api.lpga.or.jp/OWS/ranking/2016/jlpgatour/asof/0033.json</x:v>
      </x:c>
      <x:c r="J766" s="8" t="str">
        <x:v>official ranked money earners; temporary members excluded; not all entrants</x:v>
      </x:c>
    </x:row>
    <x:row r="767" ht="23" customHeight="1">
      <x:c r="A767" s="8" t="str">
        <x:v>JLPGA</x:v>
      </x:c>
      <x:c r="B767" s="11" t="n">
        <x:v>2016</x:v>
      </x:c>
      <x:c r="C767" s="11" t="n">
        <x:v>96</x:v>
      </x:c>
      <x:c r="D767" s="8" t="str">
        <x:v>権藤 可恋</x:v>
      </x:c>
      <x:c r="E767" s="11" t="str">
        <x:v>JPY</x:v>
      </x:c>
      <x:c r="F767" s="13" t="n">
        <x:v>3299300</x:v>
      </x:c>
      <x:c r="G767" s="8" t="n">
        <x:v>19</x:v>
      </x:c>
      <x:c r="H767" s="8" t="str"/>
      <x:c r="I767" s="8" t="str">
        <x:v>https://open-api.lpga.or.jp/OWS/ranking/2016/jlpgatour/asof/0033.json</x:v>
      </x:c>
      <x:c r="J767" s="8" t="str">
        <x:v>official ranked money earners; temporary members excluded; not all entrants</x:v>
      </x:c>
    </x:row>
    <x:row r="768" ht="23" customHeight="1">
      <x:c r="A768" s="8" t="str">
        <x:v>JLPGA</x:v>
      </x:c>
      <x:c r="B768" s="11" t="n">
        <x:v>2016</x:v>
      </x:c>
      <x:c r="C768" s="11" t="n">
        <x:v>97</x:v>
      </x:c>
      <x:c r="D768" s="8" t="str">
        <x:v>山城 奈々</x:v>
      </x:c>
      <x:c r="E768" s="11" t="str">
        <x:v>JPY</x:v>
      </x:c>
      <x:c r="F768" s="13" t="n">
        <x:v>3116528</x:v>
      </x:c>
      <x:c r="G768" s="8" t="n">
        <x:v>12</x:v>
      </x:c>
      <x:c r="H768" s="8" t="str"/>
      <x:c r="I768" s="8" t="str">
        <x:v>https://open-api.lpga.or.jp/OWS/ranking/2016/jlpgatour/asof/0033.json</x:v>
      </x:c>
      <x:c r="J768" s="8" t="str">
        <x:v>official ranked money earners; temporary members excluded; not all entrants</x:v>
      </x:c>
    </x:row>
    <x:row r="769" ht="23" customHeight="1">
      <x:c r="A769" s="8" t="str">
        <x:v>JLPGA</x:v>
      </x:c>
      <x:c r="B769" s="11" t="n">
        <x:v>2016</x:v>
      </x:c>
      <x:c r="C769" s="11" t="n">
        <x:v>98</x:v>
      </x:c>
      <x:c r="D769" s="8" t="str">
        <x:v>吉野 茜</x:v>
      </x:c>
      <x:c r="E769" s="11" t="str">
        <x:v>JPY</x:v>
      </x:c>
      <x:c r="F769" s="13" t="n">
        <x:v>3001350</x:v>
      </x:c>
      <x:c r="G769" s="8" t="n">
        <x:v>24</x:v>
      </x:c>
      <x:c r="H769" s="8" t="str"/>
      <x:c r="I769" s="8" t="str">
        <x:v>https://open-api.lpga.or.jp/OWS/ranking/2016/jlpgatour/asof/0033.json</x:v>
      </x:c>
      <x:c r="J769" s="8" t="str">
        <x:v>official ranked money earners; temporary members excluded; not all entrants</x:v>
      </x:c>
    </x:row>
    <x:row r="770" ht="23" customHeight="1">
      <x:c r="A770" s="8" t="str">
        <x:v>JLPGA</x:v>
      </x:c>
      <x:c r="B770" s="11" t="n">
        <x:v>2016</x:v>
      </x:c>
      <x:c r="C770" s="11" t="n">
        <x:v>99</x:v>
      </x:c>
      <x:c r="D770" s="8" t="str">
        <x:v>沖 せいら</x:v>
      </x:c>
      <x:c r="E770" s="11" t="str">
        <x:v>JPY</x:v>
      </x:c>
      <x:c r="F770" s="13" t="n">
        <x:v>2956261</x:v>
      </x:c>
      <x:c r="G770" s="8" t="n">
        <x:v>30</x:v>
      </x:c>
      <x:c r="H770" s="8" t="str"/>
      <x:c r="I770" s="8" t="str">
        <x:v>https://open-api.lpga.or.jp/OWS/ranking/2016/jlpgatour/asof/0033.json</x:v>
      </x:c>
      <x:c r="J770" s="8" t="str">
        <x:v>official ranked money earners; temporary members excluded; not all entrants</x:v>
      </x:c>
    </x:row>
    <x:row r="771" ht="23" customHeight="1">
      <x:c r="A771" s="8" t="str">
        <x:v>JLPGA</x:v>
      </x:c>
      <x:c r="B771" s="11" t="n">
        <x:v>2016</x:v>
      </x:c>
      <x:c r="C771" s="11" t="n">
        <x:v>100</x:v>
      </x:c>
      <x:c r="D771" s="8" t="str">
        <x:v>上原 彩子</x:v>
      </x:c>
      <x:c r="E771" s="11" t="str">
        <x:v>JPY</x:v>
      </x:c>
      <x:c r="F771" s="13" t="n">
        <x:v>2880000</x:v>
      </x:c>
      <x:c r="G771" s="8" t="n">
        <x:v>4</x:v>
      </x:c>
      <x:c r="H771" s="8" t="str"/>
      <x:c r="I771" s="8" t="str">
        <x:v>https://open-api.lpga.or.jp/OWS/ranking/2016/jlpgatour/asof/0033.json</x:v>
      </x:c>
      <x:c r="J771" s="8" t="str">
        <x:v>official ranked money earners; temporary members excluded; not all entrants</x:v>
      </x:c>
    </x:row>
    <x:row r="772" ht="23" customHeight="1">
      <x:c r="A772" s="8" t="str">
        <x:v>JLPGA</x:v>
      </x:c>
      <x:c r="B772" s="11" t="n">
        <x:v>2016</x:v>
      </x:c>
      <x:c r="C772" s="11" t="n">
        <x:v>101</x:v>
      </x:c>
      <x:c r="D772" s="8" t="str">
        <x:v>大和 笑莉奈</x:v>
      </x:c>
      <x:c r="E772" s="11" t="str">
        <x:v>JPY</x:v>
      </x:c>
      <x:c r="F772" s="13" t="n">
        <x:v>2784000</x:v>
      </x:c>
      <x:c r="G772" s="8" t="n">
        <x:v>6</x:v>
      </x:c>
      <x:c r="H772" s="8" t="str"/>
      <x:c r="I772" s="8" t="str">
        <x:v>https://open-api.lpga.or.jp/OWS/ranking/2016/jlpgatour/asof/0033.json</x:v>
      </x:c>
      <x:c r="J772" s="8" t="str">
        <x:v>official ranked money earners; temporary members excluded; not all entrants</x:v>
      </x:c>
    </x:row>
    <x:row r="773" ht="23" customHeight="1">
      <x:c r="A773" s="8" t="str">
        <x:v>JLPGA</x:v>
      </x:c>
      <x:c r="B773" s="11" t="n">
        <x:v>2016</x:v>
      </x:c>
      <x:c r="C773" s="11" t="n">
        <x:v>102</x:v>
      </x:c>
      <x:c r="D773" s="8" t="str">
        <x:v>鎌田 ヒロミ</x:v>
      </x:c>
      <x:c r="E773" s="11" t="str">
        <x:v>JPY</x:v>
      </x:c>
      <x:c r="F773" s="13" t="n">
        <x:v>2757178</x:v>
      </x:c>
      <x:c r="G773" s="8" t="n">
        <x:v>21</x:v>
      </x:c>
      <x:c r="H773" s="8" t="str"/>
      <x:c r="I773" s="8" t="str">
        <x:v>https://open-api.lpga.or.jp/OWS/ranking/2016/jlpgatour/asof/0033.json</x:v>
      </x:c>
      <x:c r="J773" s="8" t="str">
        <x:v>official ranked money earners; temporary members excluded; not all entrants</x:v>
      </x:c>
    </x:row>
    <x:row r="774" ht="23" customHeight="1">
      <x:c r="A774" s="8" t="str">
        <x:v>JLPGA</x:v>
      </x:c>
      <x:c r="B774" s="11" t="n">
        <x:v>2016</x:v>
      </x:c>
      <x:c r="C774" s="11" t="n">
        <x:v>103</x:v>
      </x:c>
      <x:c r="D774" s="8" t="str">
        <x:v>高木 萌衣</x:v>
      </x:c>
      <x:c r="E774" s="11" t="str">
        <x:v>JPY</x:v>
      </x:c>
      <x:c r="F774" s="13" t="n">
        <x:v>2741000</x:v>
      </x:c>
      <x:c r="G774" s="8" t="n">
        <x:v>33</x:v>
      </x:c>
      <x:c r="H774" s="8" t="str"/>
      <x:c r="I774" s="8" t="str">
        <x:v>https://open-api.lpga.or.jp/OWS/ranking/2016/jlpgatour/asof/0033.json</x:v>
      </x:c>
      <x:c r="J774" s="8" t="str">
        <x:v>official ranked money earners; temporary members excluded; not all entrants</x:v>
      </x:c>
    </x:row>
    <x:row r="775" ht="23" customHeight="1">
      <x:c r="A775" s="8" t="str">
        <x:v>JLPGA</x:v>
      </x:c>
      <x:c r="B775" s="11" t="n">
        <x:v>2016</x:v>
      </x:c>
      <x:c r="C775" s="11" t="n">
        <x:v>104</x:v>
      </x:c>
      <x:c r="D775" s="8" t="str">
        <x:v>大谷 奈千代</x:v>
      </x:c>
      <x:c r="E775" s="11" t="str">
        <x:v>JPY</x:v>
      </x:c>
      <x:c r="F775" s="13" t="n">
        <x:v>2652150</x:v>
      </x:c>
      <x:c r="G775" s="8" t="n">
        <x:v>11</x:v>
      </x:c>
      <x:c r="H775" s="8" t="str"/>
      <x:c r="I775" s="8" t="str">
        <x:v>https://open-api.lpga.or.jp/OWS/ranking/2016/jlpgatour/asof/0033.json</x:v>
      </x:c>
      <x:c r="J775" s="8" t="str">
        <x:v>official ranked money earners; temporary members excluded; not all entrants</x:v>
      </x:c>
    </x:row>
    <x:row r="776" ht="23" customHeight="1">
      <x:c r="A776" s="8" t="str">
        <x:v>JLPGA</x:v>
      </x:c>
      <x:c r="B776" s="11" t="n">
        <x:v>2016</x:v>
      </x:c>
      <x:c r="C776" s="11" t="n">
        <x:v>105</x:v>
      </x:c>
      <x:c r="D776" s="8" t="str">
        <x:v>種子田 香夏</x:v>
      </x:c>
      <x:c r="E776" s="11" t="str">
        <x:v>JPY</x:v>
      </x:c>
      <x:c r="F776" s="13" t="n">
        <x:v>2640000</x:v>
      </x:c>
      <x:c r="G776" s="8" t="n">
        <x:v>8</x:v>
      </x:c>
      <x:c r="H776" s="8" t="str"/>
      <x:c r="I776" s="8" t="str">
        <x:v>https://open-api.lpga.or.jp/OWS/ranking/2016/jlpgatour/asof/0033.json</x:v>
      </x:c>
      <x:c r="J776" s="8" t="str">
        <x:v>official ranked money earners; temporary members excluded; not all entrants</x:v>
      </x:c>
    </x:row>
    <x:row r="777" ht="23" customHeight="1">
      <x:c r="A777" s="8" t="str">
        <x:v>JLPGA</x:v>
      </x:c>
      <x:c r="B777" s="11" t="n">
        <x:v>2016</x:v>
      </x:c>
      <x:c r="C777" s="11" t="n">
        <x:v>106</x:v>
      </x:c>
      <x:c r="D777" s="8" t="str">
        <x:v>ｼｪｰ ﾕｰﾘﾝ</x:v>
      </x:c>
      <x:c r="E777" s="11" t="str">
        <x:v>JPY</x:v>
      </x:c>
      <x:c r="F777" s="13" t="n">
        <x:v>2437333</x:v>
      </x:c>
      <x:c r="G777" s="8" t="n">
        <x:v>25</x:v>
      </x:c>
      <x:c r="H777" s="8" t="str"/>
      <x:c r="I777" s="8" t="str">
        <x:v>https://open-api.lpga.or.jp/OWS/ranking/2016/jlpgatour/asof/0033.json</x:v>
      </x:c>
      <x:c r="J777" s="8" t="str">
        <x:v>official ranked money earners; temporary members excluded; not all entrants</x:v>
      </x:c>
    </x:row>
    <x:row r="778" ht="23" customHeight="1">
      <x:c r="A778" s="8" t="str">
        <x:v>JLPGA</x:v>
      </x:c>
      <x:c r="B778" s="11" t="n">
        <x:v>2016</x:v>
      </x:c>
      <x:c r="C778" s="11" t="n">
        <x:v>107</x:v>
      </x:c>
      <x:c r="D778" s="8" t="str">
        <x:v>横峯 さくら</x:v>
      </x:c>
      <x:c r="E778" s="11" t="str">
        <x:v>JPY</x:v>
      </x:c>
      <x:c r="F778" s="13" t="n">
        <x:v>2221454</x:v>
      </x:c>
      <x:c r="G778" s="8" t="n">
        <x:v>3</x:v>
      </x:c>
      <x:c r="H778" s="8" t="str"/>
      <x:c r="I778" s="8" t="str">
        <x:v>https://open-api.lpga.or.jp/OWS/ranking/2016/jlpgatour/asof/0033.json</x:v>
      </x:c>
      <x:c r="J778" s="8" t="str">
        <x:v>official ranked money earners; temporary members excluded; not all entrants</x:v>
      </x:c>
    </x:row>
    <x:row r="779" ht="23" customHeight="1">
      <x:c r="A779" s="8" t="str">
        <x:v>JLPGA</x:v>
      </x:c>
      <x:c r="B779" s="11" t="n">
        <x:v>2016</x:v>
      </x:c>
      <x:c r="C779" s="11" t="n">
        <x:v>108</x:v>
      </x:c>
      <x:c r="D779" s="8" t="str">
        <x:v>佐藤 耀穗</x:v>
      </x:c>
      <x:c r="E779" s="11" t="str">
        <x:v>JPY</x:v>
      </x:c>
      <x:c r="F779" s="13" t="n">
        <x:v>2126500</x:v>
      </x:c>
      <x:c r="G779" s="8" t="n">
        <x:v>27</x:v>
      </x:c>
      <x:c r="H779" s="8" t="str"/>
      <x:c r="I779" s="8" t="str">
        <x:v>https://open-api.lpga.or.jp/OWS/ranking/2016/jlpgatour/asof/0033.json</x:v>
      </x:c>
      <x:c r="J779" s="8" t="str">
        <x:v>official ranked money earners; temporary members excluded; not all entrants</x:v>
      </x:c>
    </x:row>
    <x:row r="780" ht="23" customHeight="1">
      <x:c r="A780" s="8" t="str">
        <x:v>JLPGA</x:v>
      </x:c>
      <x:c r="B780" s="11" t="n">
        <x:v>2016</x:v>
      </x:c>
      <x:c r="C780" s="11" t="n">
        <x:v>109</x:v>
      </x:c>
      <x:c r="D780" s="8" t="str">
        <x:v>イ ジウ</x:v>
      </x:c>
      <x:c r="E780" s="11" t="str">
        <x:v>JPY</x:v>
      </x:c>
      <x:c r="F780" s="13" t="n">
        <x:v>2101000</x:v>
      </x:c>
      <x:c r="G780" s="8" t="n">
        <x:v>8</x:v>
      </x:c>
      <x:c r="H780" s="8" t="str"/>
      <x:c r="I780" s="8" t="str">
        <x:v>https://open-api.lpga.or.jp/OWS/ranking/2016/jlpgatour/asof/0033.json</x:v>
      </x:c>
      <x:c r="J780" s="8" t="str">
        <x:v>official ranked money earners; temporary members excluded; not all entrants</x:v>
      </x:c>
    </x:row>
    <x:row r="781" ht="23" customHeight="1">
      <x:c r="A781" s="8" t="str">
        <x:v>JLPGA</x:v>
      </x:c>
      <x:c r="B781" s="11" t="n">
        <x:v>2016</x:v>
      </x:c>
      <x:c r="C781" s="11" t="n">
        <x:v>110</x:v>
      </x:c>
      <x:c r="D781" s="8" t="str">
        <x:v>本多 弥麗</x:v>
      </x:c>
      <x:c r="E781" s="11" t="str">
        <x:v>JPY</x:v>
      </x:c>
      <x:c r="F781" s="13" t="n">
        <x:v>2030500</x:v>
      </x:c>
      <x:c r="G781" s="8" t="n">
        <x:v>33</x:v>
      </x:c>
      <x:c r="H781" s="8" t="str"/>
      <x:c r="I781" s="8" t="str">
        <x:v>https://open-api.lpga.or.jp/OWS/ranking/2016/jlpgatour/asof/0033.json</x:v>
      </x:c>
      <x:c r="J781" s="8" t="str">
        <x:v>official ranked money earners; temporary members excluded; not all entrants</x:v>
      </x:c>
    </x:row>
    <x:row r="782" ht="23" customHeight="1">
      <x:c r="A782" s="8" t="str">
        <x:v>JLPGA</x:v>
      </x:c>
      <x:c r="B782" s="11" t="n">
        <x:v>2016</x:v>
      </x:c>
      <x:c r="C782" s="11" t="n">
        <x:v>111</x:v>
      </x:c>
      <x:c r="D782" s="8" t="str">
        <x:v>井上 沙紀</x:v>
      </x:c>
      <x:c r="E782" s="11" t="str">
        <x:v>JPY</x:v>
      </x:c>
      <x:c r="F782" s="13" t="n">
        <x:v>1973428</x:v>
      </x:c>
      <x:c r="G782" s="8" t="n">
        <x:v>30</x:v>
      </x:c>
      <x:c r="H782" s="8" t="str"/>
      <x:c r="I782" s="8" t="str">
        <x:v>https://open-api.lpga.or.jp/OWS/ranking/2016/jlpgatour/asof/0033.json</x:v>
      </x:c>
      <x:c r="J782" s="8" t="str">
        <x:v>official ranked money earners; temporary members excluded; not all entrants</x:v>
      </x:c>
    </x:row>
    <x:row r="783" ht="23" customHeight="1">
      <x:c r="A783" s="8" t="str">
        <x:v>JLPGA</x:v>
      </x:c>
      <x:c r="B783" s="11" t="n">
        <x:v>2016</x:v>
      </x:c>
      <x:c r="C783" s="11" t="n">
        <x:v>112</x:v>
      </x:c>
      <x:c r="D783" s="8" t="str">
        <x:v>金井 智子</x:v>
      </x:c>
      <x:c r="E783" s="11" t="str">
        <x:v>JPY</x:v>
      </x:c>
      <x:c r="F783" s="13" t="n">
        <x:v>1972000</x:v>
      </x:c>
      <x:c r="G783" s="8" t="n">
        <x:v>9</x:v>
      </x:c>
      <x:c r="H783" s="8" t="str"/>
      <x:c r="I783" s="8" t="str">
        <x:v>https://open-api.lpga.or.jp/OWS/ranking/2016/jlpgatour/asof/0033.json</x:v>
      </x:c>
      <x:c r="J783" s="8" t="str">
        <x:v>official ranked money earners; temporary members excluded; not all entrants</x:v>
      </x:c>
    </x:row>
    <x:row r="784" ht="23" customHeight="1">
      <x:c r="A784" s="8" t="str">
        <x:v>JLPGA</x:v>
      </x:c>
      <x:c r="B784" s="11" t="n">
        <x:v>2016</x:v>
      </x:c>
      <x:c r="C784" s="11" t="n">
        <x:v>113</x:v>
      </x:c>
      <x:c r="D784" s="8" t="str">
        <x:v>城間 絵梨</x:v>
      </x:c>
      <x:c r="E784" s="11" t="str">
        <x:v>JPY</x:v>
      </x:c>
      <x:c r="F784" s="13" t="n">
        <x:v>1942000</x:v>
      </x:c>
      <x:c r="G784" s="8" t="n">
        <x:v>4</x:v>
      </x:c>
      <x:c r="H784" s="8" t="str"/>
      <x:c r="I784" s="8" t="str">
        <x:v>https://open-api.lpga.or.jp/OWS/ranking/2016/jlpgatour/asof/0033.json</x:v>
      </x:c>
      <x:c r="J784" s="8" t="str">
        <x:v>official ranked money earners; temporary members excluded; not all entrants</x:v>
      </x:c>
    </x:row>
    <x:row r="785" ht="23" customHeight="1">
      <x:c r="A785" s="8" t="str">
        <x:v>JLPGA</x:v>
      </x:c>
      <x:c r="B785" s="11" t="n">
        <x:v>2016</x:v>
      </x:c>
      <x:c r="C785" s="11" t="n">
        <x:v>114</x:v>
      </x:c>
      <x:c r="D785" s="8" t="str">
        <x:v>川岸 史果</x:v>
      </x:c>
      <x:c r="E785" s="11" t="str">
        <x:v>JPY</x:v>
      </x:c>
      <x:c r="F785" s="13" t="n">
        <x:v>1940000</x:v>
      </x:c>
      <x:c r="G785" s="8" t="n">
        <x:v>3</x:v>
      </x:c>
      <x:c r="H785" s="8" t="str"/>
      <x:c r="I785" s="8" t="str">
        <x:v>https://open-api.lpga.or.jp/OWS/ranking/2016/jlpgatour/asof/0033.json</x:v>
      </x:c>
      <x:c r="J785" s="8" t="str">
        <x:v>official ranked money earners; temporary members excluded; not all entrants</x:v>
      </x:c>
    </x:row>
    <x:row r="786" ht="23" customHeight="1">
      <x:c r="A786" s="8" t="str">
        <x:v>JLPGA</x:v>
      </x:c>
      <x:c r="B786" s="11" t="n">
        <x:v>2016</x:v>
      </x:c>
      <x:c r="C786" s="11" t="n">
        <x:v>115</x:v>
      </x:c>
      <x:c r="D786" s="8" t="str">
        <x:v>佐藤 絵美</x:v>
      </x:c>
      <x:c r="E786" s="11" t="str">
        <x:v>JPY</x:v>
      </x:c>
      <x:c r="F786" s="13" t="n">
        <x:v>1910000</x:v>
      </x:c>
      <x:c r="G786" s="8" t="n">
        <x:v>16</x:v>
      </x:c>
      <x:c r="H786" s="8" t="str"/>
      <x:c r="I786" s="8" t="str">
        <x:v>https://open-api.lpga.or.jp/OWS/ranking/2016/jlpgatour/asof/0033.json</x:v>
      </x:c>
      <x:c r="J786" s="8" t="str">
        <x:v>official ranked money earners; temporary members excluded; not all entrants</x:v>
      </x:c>
    </x:row>
    <x:row r="787" ht="23" customHeight="1">
      <x:c r="A787" s="8" t="str">
        <x:v>JLPGA</x:v>
      </x:c>
      <x:c r="B787" s="11" t="n">
        <x:v>2016</x:v>
      </x:c>
      <x:c r="C787" s="11" t="n">
        <x:v>116</x:v>
      </x:c>
      <x:c r="D787" s="8" t="str">
        <x:v>野口 彩未</x:v>
      </x:c>
      <x:c r="E787" s="11" t="str">
        <x:v>JPY</x:v>
      </x:c>
      <x:c r="F787" s="13" t="n">
        <x:v>1744500</x:v>
      </x:c>
      <x:c r="G787" s="8" t="n">
        <x:v>29</x:v>
      </x:c>
      <x:c r="H787" s="8" t="str"/>
      <x:c r="I787" s="8" t="str">
        <x:v>https://open-api.lpga.or.jp/OWS/ranking/2016/jlpgatour/asof/0033.json</x:v>
      </x:c>
      <x:c r="J787" s="8" t="str">
        <x:v>official ranked money earners; temporary members excluded; not all entrants</x:v>
      </x:c>
    </x:row>
    <x:row r="788" ht="23" customHeight="1">
      <x:c r="A788" s="8" t="str">
        <x:v>JLPGA</x:v>
      </x:c>
      <x:c r="B788" s="11" t="n">
        <x:v>2016</x:v>
      </x:c>
      <x:c r="C788" s="11" t="n">
        <x:v>117</x:v>
      </x:c>
      <x:c r="D788" s="8" t="str">
        <x:v>山本 景子</x:v>
      </x:c>
      <x:c r="E788" s="11" t="str">
        <x:v>JPY</x:v>
      </x:c>
      <x:c r="F788" s="13" t="n">
        <x:v>1684000</x:v>
      </x:c>
      <x:c r="G788" s="8" t="n">
        <x:v>5</x:v>
      </x:c>
      <x:c r="H788" s="8" t="str"/>
      <x:c r="I788" s="8" t="str">
        <x:v>https://open-api.lpga.or.jp/OWS/ranking/2016/jlpgatour/asof/0033.json</x:v>
      </x:c>
      <x:c r="J788" s="8" t="str">
        <x:v>official ranked money earners; temporary members excluded; not all entrants</x:v>
      </x:c>
    </x:row>
    <x:row r="789" ht="23" customHeight="1">
      <x:c r="A789" s="8" t="str">
        <x:v>JLPGA</x:v>
      </x:c>
      <x:c r="B789" s="11" t="n">
        <x:v>2016</x:v>
      </x:c>
      <x:c r="C789" s="11" t="n">
        <x:v>118</x:v>
      </x:c>
      <x:c r="D789" s="8" t="str">
        <x:v>岩橋 里衣</x:v>
      </x:c>
      <x:c r="E789" s="11" t="str">
        <x:v>JPY</x:v>
      </x:c>
      <x:c r="F789" s="13" t="n">
        <x:v>1613333</x:v>
      </x:c>
      <x:c r="G789" s="8" t="n">
        <x:v>16</x:v>
      </x:c>
      <x:c r="H789" s="8" t="str"/>
      <x:c r="I789" s="8" t="str">
        <x:v>https://open-api.lpga.or.jp/OWS/ranking/2016/jlpgatour/asof/0033.json</x:v>
      </x:c>
      <x:c r="J789" s="8" t="str">
        <x:v>official ranked money earners; temporary members excluded; not all entrants</x:v>
      </x:c>
    </x:row>
    <x:row r="790" ht="23" customHeight="1">
      <x:c r="A790" s="8" t="str">
        <x:v>JLPGA</x:v>
      </x:c>
      <x:c r="B790" s="11" t="n">
        <x:v>2016</x:v>
      </x:c>
      <x:c r="C790" s="11" t="n">
        <x:v>119</x:v>
      </x:c>
      <x:c r="D790" s="8" t="str">
        <x:v>仲宗根 澄香</x:v>
      </x:c>
      <x:c r="E790" s="11" t="str">
        <x:v>JPY</x:v>
      </x:c>
      <x:c r="F790" s="13" t="n">
        <x:v>1596800</x:v>
      </x:c>
      <x:c r="G790" s="8" t="n">
        <x:v>11</x:v>
      </x:c>
      <x:c r="H790" s="8" t="str"/>
      <x:c r="I790" s="8" t="str">
        <x:v>https://open-api.lpga.or.jp/OWS/ranking/2016/jlpgatour/asof/0033.json</x:v>
      </x:c>
      <x:c r="J790" s="8" t="str">
        <x:v>official ranked money earners; temporary members excluded; not all entrants</x:v>
      </x:c>
    </x:row>
    <x:row r="791" ht="23" customHeight="1">
      <x:c r="A791" s="8" t="str">
        <x:v>JLPGA</x:v>
      </x:c>
      <x:c r="B791" s="11" t="n">
        <x:v>2016</x:v>
      </x:c>
      <x:c r="C791" s="11" t="n">
        <x:v>120</x:v>
      </x:c>
      <x:c r="D791" s="8" t="str">
        <x:v>福嶋 晃子</x:v>
      </x:c>
      <x:c r="E791" s="11" t="str">
        <x:v>JPY</x:v>
      </x:c>
      <x:c r="F791" s="13" t="n">
        <x:v>1459142</x:v>
      </x:c>
      <x:c r="G791" s="8" t="n">
        <x:v>7</x:v>
      </x:c>
      <x:c r="H791" s="8" t="str"/>
      <x:c r="I791" s="8" t="str">
        <x:v>https://open-api.lpga.or.jp/OWS/ranking/2016/jlpgatour/asof/0033.json</x:v>
      </x:c>
      <x:c r="J791" s="8" t="str">
        <x:v>official ranked money earners; temporary members excluded; not all entrants</x:v>
      </x:c>
    </x:row>
    <x:row r="792" ht="23" customHeight="1">
      <x:c r="A792" s="8" t="str">
        <x:v>JLPGA</x:v>
      </x:c>
      <x:c r="B792" s="11" t="n">
        <x:v>2016</x:v>
      </x:c>
      <x:c r="C792" s="11" t="n">
        <x:v>121</x:v>
      </x:c>
      <x:c r="D792" s="8" t="str">
        <x:v>佐伯 珠音</x:v>
      </x:c>
      <x:c r="E792" s="11" t="str">
        <x:v>JPY</x:v>
      </x:c>
      <x:c r="F792" s="13" t="n">
        <x:v>1449000</x:v>
      </x:c>
      <x:c r="G792" s="8" t="n">
        <x:v>9</x:v>
      </x:c>
      <x:c r="H792" s="8" t="str"/>
      <x:c r="I792" s="8" t="str">
        <x:v>https://open-api.lpga.or.jp/OWS/ranking/2016/jlpgatour/asof/0033.json</x:v>
      </x:c>
      <x:c r="J792" s="8" t="str">
        <x:v>official ranked money earners; temporary members excluded; not all entrants</x:v>
      </x:c>
    </x:row>
    <x:row r="793" ht="23" customHeight="1">
      <x:c r="A793" s="8" t="str">
        <x:v>JLPGA</x:v>
      </x:c>
      <x:c r="B793" s="11" t="n">
        <x:v>2016</x:v>
      </x:c>
      <x:c r="C793" s="11" t="n">
        <x:v>122</x:v>
      </x:c>
      <x:c r="D793" s="8" t="str">
        <x:v>中尾 春陽</x:v>
      </x:c>
      <x:c r="E793" s="11" t="str">
        <x:v>JPY</x:v>
      </x:c>
      <x:c r="F793" s="13" t="n">
        <x:v>1409000</x:v>
      </x:c>
      <x:c r="G793" s="8" t="n">
        <x:v>20</x:v>
      </x:c>
      <x:c r="H793" s="8" t="str"/>
      <x:c r="I793" s="8" t="str">
        <x:v>https://open-api.lpga.or.jp/OWS/ranking/2016/jlpgatour/asof/0033.json</x:v>
      </x:c>
      <x:c r="J793" s="8" t="str">
        <x:v>official ranked money earners; temporary members excluded; not all entrants</x:v>
      </x:c>
    </x:row>
    <x:row r="794" ht="23" customHeight="1">
      <x:c r="A794" s="8" t="str">
        <x:v>JLPGA</x:v>
      </x:c>
      <x:c r="B794" s="11" t="n">
        <x:v>2016</x:v>
      </x:c>
      <x:c r="C794" s="11" t="n">
        <x:v>123</x:v>
      </x:c>
      <x:c r="D794" s="8" t="str">
        <x:v>井芹 美保子</x:v>
      </x:c>
      <x:c r="E794" s="11" t="str">
        <x:v>JPY</x:v>
      </x:c>
      <x:c r="F794" s="13" t="n">
        <x:v>1247000</x:v>
      </x:c>
      <x:c r="G794" s="8" t="n">
        <x:v>6</x:v>
      </x:c>
      <x:c r="H794" s="8" t="str"/>
      <x:c r="I794" s="8" t="str">
        <x:v>https://open-api.lpga.or.jp/OWS/ranking/2016/jlpgatour/asof/0033.json</x:v>
      </x:c>
      <x:c r="J794" s="8" t="str">
        <x:v>official ranked money earners; temporary members excluded; not all entrants</x:v>
      </x:c>
    </x:row>
    <x:row r="795" ht="23" customHeight="1">
      <x:c r="A795" s="8" t="str">
        <x:v>JLPGA</x:v>
      </x:c>
      <x:c r="B795" s="11" t="n">
        <x:v>2016</x:v>
      </x:c>
      <x:c r="C795" s="11" t="n">
        <x:v>124</x:v>
      </x:c>
      <x:c r="D795" s="8" t="str">
        <x:v>山田 成美</x:v>
      </x:c>
      <x:c r="E795" s="11" t="str">
        <x:v>JPY</x:v>
      </x:c>
      <x:c r="F795" s="13" t="n">
        <x:v>1141000</x:v>
      </x:c>
      <x:c r="G795" s="8" t="n">
        <x:v>8</x:v>
      </x:c>
      <x:c r="H795" s="8" t="str"/>
      <x:c r="I795" s="8" t="str">
        <x:v>https://open-api.lpga.or.jp/OWS/ranking/2016/jlpgatour/asof/0033.json</x:v>
      </x:c>
      <x:c r="J795" s="8" t="str">
        <x:v>official ranked money earners; temporary members excluded; not all entrants</x:v>
      </x:c>
    </x:row>
    <x:row r="796" ht="23" customHeight="1">
      <x:c r="A796" s="8" t="str">
        <x:v>JLPGA</x:v>
      </x:c>
      <x:c r="B796" s="11" t="n">
        <x:v>2016</x:v>
      </x:c>
      <x:c r="C796" s="11" t="n">
        <x:v>125</x:v>
      </x:c>
      <x:c r="D796" s="8" t="str">
        <x:v>石川 明日香</x:v>
      </x:c>
      <x:c r="E796" s="11" t="str">
        <x:v>JPY</x:v>
      </x:c>
      <x:c r="F796" s="13" t="n">
        <x:v>1104000</x:v>
      </x:c>
      <x:c r="G796" s="8" t="n">
        <x:v>4</x:v>
      </x:c>
      <x:c r="H796" s="8" t="str"/>
      <x:c r="I796" s="8" t="str">
        <x:v>https://open-api.lpga.or.jp/OWS/ranking/2016/jlpgatour/asof/0033.json</x:v>
      </x:c>
      <x:c r="J796" s="8" t="str">
        <x:v>official ranked money earners; temporary members excluded; not all entrants</x:v>
      </x:c>
    </x:row>
    <x:row r="797" ht="23" customHeight="1">
      <x:c r="A797" s="8" t="str">
        <x:v>JLPGA</x:v>
      </x:c>
      <x:c r="B797" s="11" t="n">
        <x:v>2016</x:v>
      </x:c>
      <x:c r="C797" s="11" t="n">
        <x:v>126</x:v>
      </x:c>
      <x:c r="D797" s="8" t="str">
        <x:v>照山 亜寿美</x:v>
      </x:c>
      <x:c r="E797" s="11" t="str">
        <x:v>JPY</x:v>
      </x:c>
      <x:c r="F797" s="13" t="n">
        <x:v>1096000</x:v>
      </x:c>
      <x:c r="G797" s="8" t="n">
        <x:v>4</x:v>
      </x:c>
      <x:c r="H797" s="8" t="str"/>
      <x:c r="I797" s="8" t="str">
        <x:v>https://open-api.lpga.or.jp/OWS/ranking/2016/jlpgatour/asof/0033.json</x:v>
      </x:c>
      <x:c r="J797" s="8" t="str">
        <x:v>official ranked money earners; temporary members excluded; not all entrants</x:v>
      </x:c>
    </x:row>
    <x:row r="798" ht="23" customHeight="1">
      <x:c r="A798" s="8" t="str">
        <x:v>JLPGA</x:v>
      </x:c>
      <x:c r="B798" s="11" t="n">
        <x:v>2016</x:v>
      </x:c>
      <x:c r="C798" s="11" t="n">
        <x:v>127</x:v>
      </x:c>
      <x:c r="D798" s="8" t="str">
        <x:v>不動 裕理</x:v>
      </x:c>
      <x:c r="E798" s="11" t="str">
        <x:v>JPY</x:v>
      </x:c>
      <x:c r="F798" s="13" t="n">
        <x:v>1074000</x:v>
      </x:c>
      <x:c r="G798" s="8" t="n">
        <x:v>3</x:v>
      </x:c>
      <x:c r="H798" s="8" t="str"/>
      <x:c r="I798" s="8" t="str">
        <x:v>https://open-api.lpga.or.jp/OWS/ranking/2016/jlpgatour/asof/0033.json</x:v>
      </x:c>
      <x:c r="J798" s="8" t="str">
        <x:v>official ranked money earners; temporary members excluded; not all entrants</x:v>
      </x:c>
    </x:row>
    <x:row r="799" ht="23" customHeight="1">
      <x:c r="A799" s="8" t="str">
        <x:v>JLPGA</x:v>
      </x:c>
      <x:c r="B799" s="11" t="n">
        <x:v>2016</x:v>
      </x:c>
      <x:c r="C799" s="11" t="n">
        <x:v>128</x:v>
      </x:c>
      <x:c r="D799" s="8" t="str">
        <x:v>恒川 智会</x:v>
      </x:c>
      <x:c r="E799" s="11" t="str">
        <x:v>JPY</x:v>
      </x:c>
      <x:c r="F799" s="13" t="n">
        <x:v>952000</x:v>
      </x:c>
      <x:c r="G799" s="8" t="n">
        <x:v>6</x:v>
      </x:c>
      <x:c r="H799" s="8" t="str"/>
      <x:c r="I799" s="8" t="str">
        <x:v>https://open-api.lpga.or.jp/OWS/ranking/2016/jlpgatour/asof/0033.json</x:v>
      </x:c>
      <x:c r="J799" s="8" t="str">
        <x:v>official ranked money earners; temporary members excluded; not all entrants</x:v>
      </x:c>
    </x:row>
    <x:row r="800" ht="23" customHeight="1">
      <x:c r="A800" s="8" t="str">
        <x:v>JLPGA</x:v>
      </x:c>
      <x:c r="B800" s="11" t="n">
        <x:v>2016</x:v>
      </x:c>
      <x:c r="C800" s="11" t="n">
        <x:v>128</x:v>
      </x:c>
      <x:c r="D800" s="8" t="str">
        <x:v>安田 彩乃</x:v>
      </x:c>
      <x:c r="E800" s="11" t="str">
        <x:v>JPY</x:v>
      </x:c>
      <x:c r="F800" s="13" t="n">
        <x:v>952000</x:v>
      </x:c>
      <x:c r="G800" s="8" t="n">
        <x:v>6</x:v>
      </x:c>
      <x:c r="H800" s="8" t="str"/>
      <x:c r="I800" s="8" t="str">
        <x:v>https://open-api.lpga.or.jp/OWS/ranking/2016/jlpgatour/asof/0033.json</x:v>
      </x:c>
      <x:c r="J800" s="8" t="str">
        <x:v>official ranked money earners; temporary members excluded; not all entrants</x:v>
      </x:c>
    </x:row>
    <x:row r="801" ht="23" customHeight="1">
      <x:c r="A801" s="8" t="str">
        <x:v>JLPGA</x:v>
      </x:c>
      <x:c r="B801" s="11" t="n">
        <x:v>2016</x:v>
      </x:c>
      <x:c r="C801" s="11" t="n">
        <x:v>130</x:v>
      </x:c>
      <x:c r="D801" s="8" t="str">
        <x:v>笹原 優美</x:v>
      </x:c>
      <x:c r="E801" s="11" t="str">
        <x:v>JPY</x:v>
      </x:c>
      <x:c r="F801" s="13" t="n">
        <x:v>923000</x:v>
      </x:c>
      <x:c r="G801" s="8" t="n">
        <x:v>29</x:v>
      </x:c>
      <x:c r="H801" s="8" t="str"/>
      <x:c r="I801" s="8" t="str">
        <x:v>https://open-api.lpga.or.jp/OWS/ranking/2016/jlpgatour/asof/0033.json</x:v>
      </x:c>
      <x:c r="J801" s="8" t="str">
        <x:v>official ranked money earners; temporary members excluded; not all entrants</x:v>
      </x:c>
    </x:row>
    <x:row r="802" ht="23" customHeight="1">
      <x:c r="A802" s="8" t="str">
        <x:v>JLPGA</x:v>
      </x:c>
      <x:c r="B802" s="11" t="n">
        <x:v>2016</x:v>
      </x:c>
      <x:c r="C802" s="11" t="n">
        <x:v>131</x:v>
      </x:c>
      <x:c r="D802" s="8" t="str">
        <x:v>井上 りこ</x:v>
      </x:c>
      <x:c r="E802" s="11" t="str">
        <x:v>JPY</x:v>
      </x:c>
      <x:c r="F802" s="13" t="n">
        <x:v>756000</x:v>
      </x:c>
      <x:c r="G802" s="8" t="n">
        <x:v>1</x:v>
      </x:c>
      <x:c r="H802" s="8" t="str"/>
      <x:c r="I802" s="8" t="str">
        <x:v>https://open-api.lpga.or.jp/OWS/ranking/2016/jlpgatour/asof/0033.json</x:v>
      </x:c>
      <x:c r="J802" s="8" t="str">
        <x:v>official ranked money earners; temporary members excluded; not all entrants</x:v>
      </x:c>
    </x:row>
    <x:row r="803" ht="23" customHeight="1">
      <x:c r="A803" s="8" t="str">
        <x:v>JLPGA</x:v>
      </x:c>
      <x:c r="B803" s="11" t="n">
        <x:v>2016</x:v>
      </x:c>
      <x:c r="C803" s="11" t="n">
        <x:v>132</x:v>
      </x:c>
      <x:c r="D803" s="8" t="str">
        <x:v>下村 真由美</x:v>
      </x:c>
      <x:c r="E803" s="11" t="str">
        <x:v>JPY</x:v>
      </x:c>
      <x:c r="F803" s="13" t="n">
        <x:v>732000</x:v>
      </x:c>
      <x:c r="G803" s="8" t="n">
        <x:v>10</x:v>
      </x:c>
      <x:c r="H803" s="8" t="str"/>
      <x:c r="I803" s="8" t="str">
        <x:v>https://open-api.lpga.or.jp/OWS/ranking/2016/jlpgatour/asof/0033.json</x:v>
      </x:c>
      <x:c r="J803" s="8" t="str">
        <x:v>official ranked money earners; temporary members excluded; not all entrants</x:v>
      </x:c>
    </x:row>
    <x:row r="804" ht="23" customHeight="1">
      <x:c r="A804" s="8" t="str">
        <x:v>JLPGA</x:v>
      </x:c>
      <x:c r="B804" s="11" t="n">
        <x:v>2016</x:v>
      </x:c>
      <x:c r="C804" s="11" t="n">
        <x:v>133</x:v>
      </x:c>
      <x:c r="D804" s="8" t="str">
        <x:v>畑岡 奈紗</x:v>
      </x:c>
      <x:c r="E804" s="11" t="str">
        <x:v>JPY</x:v>
      </x:c>
      <x:c r="F804" s="13" t="n">
        <x:v>730000</x:v>
      </x:c>
      <x:c r="G804" s="8" t="n">
        <x:v>1</x:v>
      </x:c>
      <x:c r="H804" s="8" t="str"/>
      <x:c r="I804" s="8" t="str">
        <x:v>https://open-api.lpga.or.jp/OWS/ranking/2016/jlpgatour/asof/0033.json</x:v>
      </x:c>
      <x:c r="J804" s="8" t="str">
        <x:v>official ranked money earners; temporary members excluded; not all entrants</x:v>
      </x:c>
    </x:row>
    <x:row r="805" ht="23" customHeight="1">
      <x:c r="A805" s="8" t="str">
        <x:v>JLPGA</x:v>
      </x:c>
      <x:c r="B805" s="11" t="n">
        <x:v>2016</x:v>
      </x:c>
      <x:c r="C805" s="11" t="n">
        <x:v>134</x:v>
      </x:c>
      <x:c r="D805" s="8" t="str">
        <x:v>佐々木 慶子</x:v>
      </x:c>
      <x:c r="E805" s="11" t="str">
        <x:v>JPY</x:v>
      </x:c>
      <x:c r="F805" s="13" t="n">
        <x:v>632000</x:v>
      </x:c>
      <x:c r="G805" s="8" t="n">
        <x:v>3</x:v>
      </x:c>
      <x:c r="H805" s="8" t="str"/>
      <x:c r="I805" s="8" t="str">
        <x:v>https://open-api.lpga.or.jp/OWS/ranking/2016/jlpgatour/asof/0033.json</x:v>
      </x:c>
      <x:c r="J805" s="8" t="str">
        <x:v>official ranked money earners; temporary members excluded; not all entrants</x:v>
      </x:c>
    </x:row>
    <x:row r="806" ht="23" customHeight="1">
      <x:c r="A806" s="8" t="str">
        <x:v>JLPGA</x:v>
      </x:c>
      <x:c r="B806" s="11" t="n">
        <x:v>2016</x:v>
      </x:c>
      <x:c r="C806" s="11" t="n">
        <x:v>135</x:v>
      </x:c>
      <x:c r="D806" s="8" t="str">
        <x:v>鬼澤 信子</x:v>
      </x:c>
      <x:c r="E806" s="11" t="str">
        <x:v>JPY</x:v>
      </x:c>
      <x:c r="F806" s="13" t="n">
        <x:v>630000</x:v>
      </x:c>
      <x:c r="G806" s="8" t="n">
        <x:v>2</x:v>
      </x:c>
      <x:c r="H806" s="8" t="str"/>
      <x:c r="I806" s="8" t="str">
        <x:v>https://open-api.lpga.or.jp/OWS/ranking/2016/jlpgatour/asof/0033.json</x:v>
      </x:c>
      <x:c r="J806" s="8" t="str">
        <x:v>official ranked money earners; temporary members excluded; not all entrants</x:v>
      </x:c>
    </x:row>
    <x:row r="807" ht="23" customHeight="1">
      <x:c r="A807" s="8" t="str">
        <x:v>JLPGA</x:v>
      </x:c>
      <x:c r="B807" s="11" t="n">
        <x:v>2016</x:v>
      </x:c>
      <x:c r="C807" s="11" t="n">
        <x:v>136</x:v>
      </x:c>
      <x:c r="D807" s="8" t="str">
        <x:v>岸部 桃子</x:v>
      </x:c>
      <x:c r="E807" s="11" t="str">
        <x:v>JPY</x:v>
      </x:c>
      <x:c r="F807" s="13" t="n">
        <x:v>625500</x:v>
      </x:c>
      <x:c r="G807" s="8" t="n">
        <x:v>5</x:v>
      </x:c>
      <x:c r="H807" s="8" t="str"/>
      <x:c r="I807" s="8" t="str">
        <x:v>https://open-api.lpga.or.jp/OWS/ranking/2016/jlpgatour/asof/0033.json</x:v>
      </x:c>
      <x:c r="J807" s="8" t="str">
        <x:v>official ranked money earners; temporary members excluded; not all entrants</x:v>
      </x:c>
    </x:row>
    <x:row r="808" ht="23" customHeight="1">
      <x:c r="A808" s="8" t="str">
        <x:v>JLPGA</x:v>
      </x:c>
      <x:c r="B808" s="11" t="n">
        <x:v>2016</x:v>
      </x:c>
      <x:c r="C808" s="11" t="n">
        <x:v>137</x:v>
      </x:c>
      <x:c r="D808" s="8" t="str">
        <x:v>田辺 ひかり</x:v>
      </x:c>
      <x:c r="E808" s="11" t="str">
        <x:v>JPY</x:v>
      </x:c>
      <x:c r="F808" s="13" t="n">
        <x:v>621000</x:v>
      </x:c>
      <x:c r="G808" s="8" t="n">
        <x:v>1</x:v>
      </x:c>
      <x:c r="H808" s="8" t="str"/>
      <x:c r="I808" s="8" t="str">
        <x:v>https://open-api.lpga.or.jp/OWS/ranking/2016/jlpgatour/asof/0033.json</x:v>
      </x:c>
      <x:c r="J808" s="8" t="str">
        <x:v>official ranked money earners; temporary members excluded; not all entrants</x:v>
      </x:c>
    </x:row>
    <x:row r="809" ht="23" customHeight="1">
      <x:c r="A809" s="8" t="str">
        <x:v>JLPGA</x:v>
      </x:c>
      <x:c r="B809" s="11" t="n">
        <x:v>2016</x:v>
      </x:c>
      <x:c r="C809" s="11" t="n">
        <x:v>138</x:v>
      </x:c>
      <x:c r="D809" s="8" t="str">
        <x:v>野澤 真央</x:v>
      </x:c>
      <x:c r="E809" s="11" t="str">
        <x:v>JPY</x:v>
      </x:c>
      <x:c r="F809" s="13" t="n">
        <x:v>616000</x:v>
      </x:c>
      <x:c r="G809" s="8" t="n">
        <x:v>4</x:v>
      </x:c>
      <x:c r="H809" s="8" t="str"/>
      <x:c r="I809" s="8" t="str">
        <x:v>https://open-api.lpga.or.jp/OWS/ranking/2016/jlpgatour/asof/0033.json</x:v>
      </x:c>
      <x:c r="J809" s="8" t="str">
        <x:v>official ranked money earners; temporary members excluded; not all entrants</x:v>
      </x:c>
    </x:row>
    <x:row r="810" ht="23" customHeight="1">
      <x:c r="A810" s="8" t="str">
        <x:v>JLPGA</x:v>
      </x:c>
      <x:c r="B810" s="11" t="n">
        <x:v>2016</x:v>
      </x:c>
      <x:c r="C810" s="11" t="n">
        <x:v>139</x:v>
      </x:c>
      <x:c r="D810" s="8" t="str">
        <x:v>伊藤 栞奈</x:v>
      </x:c>
      <x:c r="E810" s="11" t="str">
        <x:v>JPY</x:v>
      </x:c>
      <x:c r="F810" s="13" t="n">
        <x:v>592000</x:v>
      </x:c>
      <x:c r="G810" s="8" t="n">
        <x:v>3</x:v>
      </x:c>
      <x:c r="H810" s="8" t="str"/>
      <x:c r="I810" s="8" t="str">
        <x:v>https://open-api.lpga.or.jp/OWS/ranking/2016/jlpgatour/asof/0033.json</x:v>
      </x:c>
      <x:c r="J810" s="8" t="str">
        <x:v>official ranked money earners; temporary members excluded; not all entrants</x:v>
      </x:c>
    </x:row>
    <x:row r="811" ht="23" customHeight="1">
      <x:c r="A811" s="8" t="str">
        <x:v>JLPGA</x:v>
      </x:c>
      <x:c r="B811" s="11" t="n">
        <x:v>2016</x:v>
      </x:c>
      <x:c r="C811" s="11" t="n">
        <x:v>140</x:v>
      </x:c>
      <x:c r="D811" s="8" t="str">
        <x:v>天沼 知恵子</x:v>
      </x:c>
      <x:c r="E811" s="11" t="str">
        <x:v>JPY</x:v>
      </x:c>
      <x:c r="F811" s="13" t="n">
        <x:v>591000</x:v>
      </x:c>
      <x:c r="G811" s="8" t="n">
        <x:v>12</x:v>
      </x:c>
      <x:c r="H811" s="8" t="str"/>
      <x:c r="I811" s="8" t="str">
        <x:v>https://open-api.lpga.or.jp/OWS/ranking/2016/jlpgatour/asof/0033.json</x:v>
      </x:c>
      <x:c r="J811" s="8" t="str">
        <x:v>official ranked money earners; temporary members excluded; not all entrants</x:v>
      </x:c>
    </x:row>
    <x:row r="812" ht="23" customHeight="1">
      <x:c r="A812" s="8" t="str">
        <x:v>JLPGA</x:v>
      </x:c>
      <x:c r="B812" s="11" t="n">
        <x:v>2016</x:v>
      </x:c>
      <x:c r="C812" s="11" t="n">
        <x:v>141</x:v>
      </x:c>
      <x:c r="D812" s="8" t="str">
        <x:v>池内 絵梨藻</x:v>
      </x:c>
      <x:c r="E812" s="11" t="str">
        <x:v>JPY</x:v>
      </x:c>
      <x:c r="F812" s="13" t="n">
        <x:v>520000</x:v>
      </x:c>
      <x:c r="G812" s="8" t="n">
        <x:v>6</x:v>
      </x:c>
      <x:c r="H812" s="8" t="str"/>
      <x:c r="I812" s="8" t="str">
        <x:v>https://open-api.lpga.or.jp/OWS/ranking/2016/jlpgatour/asof/0033.json</x:v>
      </x:c>
      <x:c r="J812" s="8" t="str">
        <x:v>official ranked money earners; temporary members excluded; not all entrants</x:v>
      </x:c>
    </x:row>
    <x:row r="813" ht="23" customHeight="1">
      <x:c r="A813" s="8" t="str">
        <x:v>JLPGA</x:v>
      </x:c>
      <x:c r="B813" s="11" t="n">
        <x:v>2016</x:v>
      </x:c>
      <x:c r="C813" s="11" t="n">
        <x:v>142</x:v>
      </x:c>
      <x:c r="D813" s="8" t="str">
        <x:v>澤井 瞳</x:v>
      </x:c>
      <x:c r="E813" s="11" t="str">
        <x:v>JPY</x:v>
      </x:c>
      <x:c r="F813" s="13" t="n">
        <x:v>504000</x:v>
      </x:c>
      <x:c r="G813" s="8" t="n">
        <x:v>2</x:v>
      </x:c>
      <x:c r="H813" s="8" t="str"/>
      <x:c r="I813" s="8" t="str">
        <x:v>https://open-api.lpga.or.jp/OWS/ranking/2016/jlpgatour/asof/0033.json</x:v>
      </x:c>
      <x:c r="J813" s="8" t="str">
        <x:v>official ranked money earners; temporary members excluded; not all entrants</x:v>
      </x:c>
    </x:row>
    <x:row r="814" ht="23" customHeight="1">
      <x:c r="A814" s="8" t="str">
        <x:v>JLPGA</x:v>
      </x:c>
      <x:c r="B814" s="11" t="n">
        <x:v>2016</x:v>
      </x:c>
      <x:c r="C814" s="11" t="n">
        <x:v>142</x:v>
      </x:c>
      <x:c r="D814" s="8" t="str">
        <x:v>ナ ダエ</x:v>
      </x:c>
      <x:c r="E814" s="11" t="str">
        <x:v>JPY</x:v>
      </x:c>
      <x:c r="F814" s="13" t="n">
        <x:v>504000</x:v>
      </x:c>
      <x:c r="G814" s="8" t="n">
        <x:v>2</x:v>
      </x:c>
      <x:c r="H814" s="8" t="str"/>
      <x:c r="I814" s="8" t="str">
        <x:v>https://open-api.lpga.or.jp/OWS/ranking/2016/jlpgatour/asof/0033.json</x:v>
      </x:c>
      <x:c r="J814" s="8" t="str">
        <x:v>official ranked money earners; temporary members excluded; not all entrants</x:v>
      </x:c>
    </x:row>
    <x:row r="815" ht="23" customHeight="1">
      <x:c r="A815" s="8" t="str">
        <x:v>JLPGA</x:v>
      </x:c>
      <x:c r="B815" s="11" t="n">
        <x:v>2016</x:v>
      </x:c>
      <x:c r="C815" s="11" t="n">
        <x:v>144</x:v>
      </x:c>
      <x:c r="D815" s="8" t="str">
        <x:v>小林 咲里奈</x:v>
      </x:c>
      <x:c r="E815" s="11" t="str">
        <x:v>JPY</x:v>
      </x:c>
      <x:c r="F815" s="13" t="n">
        <x:v>487928</x:v>
      </x:c>
      <x:c r="G815" s="8" t="n">
        <x:v>8</x:v>
      </x:c>
      <x:c r="H815" s="8" t="str"/>
      <x:c r="I815" s="8" t="str">
        <x:v>https://open-api.lpga.or.jp/OWS/ranking/2016/jlpgatour/asof/0033.json</x:v>
      </x:c>
      <x:c r="J815" s="8" t="str">
        <x:v>official ranked money earners; temporary members excluded; not all entrants</x:v>
      </x:c>
    </x:row>
    <x:row r="816" ht="23" customHeight="1">
      <x:c r="A816" s="8" t="str">
        <x:v>JLPGA</x:v>
      </x:c>
      <x:c r="B816" s="11" t="n">
        <x:v>2016</x:v>
      </x:c>
      <x:c r="C816" s="11" t="n">
        <x:v>145</x:v>
      </x:c>
      <x:c r="D816" s="8" t="str">
        <x:v>中園 美香</x:v>
      </x:c>
      <x:c r="E816" s="11" t="str">
        <x:v>JPY</x:v>
      </x:c>
      <x:c r="F816" s="13" t="n">
        <x:v>469000</x:v>
      </x:c>
      <x:c r="G816" s="8" t="n">
        <x:v>8</x:v>
      </x:c>
      <x:c r="H816" s="8" t="str"/>
      <x:c r="I816" s="8" t="str">
        <x:v>https://open-api.lpga.or.jp/OWS/ranking/2016/jlpgatour/asof/0033.json</x:v>
      </x:c>
      <x:c r="J816" s="8" t="str">
        <x:v>official ranked money earners; temporary members excluded; not all entrants</x:v>
      </x:c>
    </x:row>
    <x:row r="817" ht="23" customHeight="1">
      <x:c r="A817" s="8" t="str">
        <x:v>JLPGA</x:v>
      </x:c>
      <x:c r="B817" s="11" t="n">
        <x:v>2016</x:v>
      </x:c>
      <x:c r="C817" s="11" t="n">
        <x:v>146</x:v>
      </x:c>
      <x:c r="D817" s="8" t="str">
        <x:v>江澤 亜弥</x:v>
      </x:c>
      <x:c r="E817" s="11" t="str">
        <x:v>JPY</x:v>
      </x:c>
      <x:c r="F817" s="13" t="n">
        <x:v>460000</x:v>
      </x:c>
      <x:c r="G817" s="8" t="n">
        <x:v>8</x:v>
      </x:c>
      <x:c r="H817" s="8" t="str"/>
      <x:c r="I817" s="8" t="str">
        <x:v>https://open-api.lpga.or.jp/OWS/ranking/2016/jlpgatour/asof/0033.json</x:v>
      </x:c>
      <x:c r="J817" s="8" t="str">
        <x:v>official ranked money earners; temporary members excluded; not all entrants</x:v>
      </x:c>
    </x:row>
    <x:row r="818" ht="23" customHeight="1">
      <x:c r="A818" s="8" t="str">
        <x:v>JLPGA</x:v>
      </x:c>
      <x:c r="B818" s="11" t="n">
        <x:v>2016</x:v>
      </x:c>
      <x:c r="C818" s="11" t="n">
        <x:v>147</x:v>
      </x:c>
      <x:c r="D818" s="8" t="str">
        <x:v>小竹 莉乃</x:v>
      </x:c>
      <x:c r="E818" s="11" t="str">
        <x:v>JPY</x:v>
      </x:c>
      <x:c r="F818" s="13" t="n">
        <x:v>456000</x:v>
      </x:c>
      <x:c r="G818" s="8" t="n">
        <x:v>3</x:v>
      </x:c>
      <x:c r="H818" s="8" t="str"/>
      <x:c r="I818" s="8" t="str">
        <x:v>https://open-api.lpga.or.jp/OWS/ranking/2016/jlpgatour/asof/0033.json</x:v>
      </x:c>
      <x:c r="J818" s="8" t="str">
        <x:v>official ranked money earners; temporary members excluded; not all entrants</x:v>
      </x:c>
    </x:row>
    <x:row r="819" ht="23" customHeight="1">
      <x:c r="A819" s="8" t="str">
        <x:v>JLPGA</x:v>
      </x:c>
      <x:c r="B819" s="11" t="n">
        <x:v>2016</x:v>
      </x:c>
      <x:c r="C819" s="11" t="n">
        <x:v>148</x:v>
      </x:c>
      <x:c r="D819" s="8" t="str">
        <x:v>斉藤 裕子</x:v>
      </x:c>
      <x:c r="E819" s="11" t="str">
        <x:v>JPY</x:v>
      </x:c>
      <x:c r="F819" s="13" t="n">
        <x:v>432000</x:v>
      </x:c>
      <x:c r="G819" s="8" t="n">
        <x:v>3</x:v>
      </x:c>
      <x:c r="H819" s="8" t="str"/>
      <x:c r="I819" s="8" t="str">
        <x:v>https://open-api.lpga.or.jp/OWS/ranking/2016/jlpgatour/asof/0033.json</x:v>
      </x:c>
      <x:c r="J819" s="8" t="str">
        <x:v>official ranked money earners; temporary members excluded; not all entrants</x:v>
      </x:c>
    </x:row>
    <x:row r="820" ht="23" customHeight="1">
      <x:c r="A820" s="8" t="str">
        <x:v>JLPGA</x:v>
      </x:c>
      <x:c r="B820" s="11" t="n">
        <x:v>2016</x:v>
      </x:c>
      <x:c r="C820" s="11" t="n">
        <x:v>149</x:v>
      </x:c>
      <x:c r="D820" s="8" t="str">
        <x:v>菊地 明砂美</x:v>
      </x:c>
      <x:c r="E820" s="11" t="str">
        <x:v>JPY</x:v>
      </x:c>
      <x:c r="F820" s="13" t="n">
        <x:v>430000</x:v>
      </x:c>
      <x:c r="G820" s="8" t="n">
        <x:v>7</x:v>
      </x:c>
      <x:c r="H820" s="8" t="str"/>
      <x:c r="I820" s="8" t="str">
        <x:v>https://open-api.lpga.or.jp/OWS/ranking/2016/jlpgatour/asof/0033.json</x:v>
      </x:c>
      <x:c r="J820" s="8" t="str">
        <x:v>official ranked money earners; temporary members excluded; not all entrants</x:v>
      </x:c>
    </x:row>
    <x:row r="821" ht="23" customHeight="1">
      <x:c r="A821" s="8" t="str">
        <x:v>JLPGA</x:v>
      </x:c>
      <x:c r="B821" s="11" t="n">
        <x:v>2016</x:v>
      </x:c>
      <x:c r="C821" s="11" t="n">
        <x:v>150</x:v>
      </x:c>
      <x:c r="D821" s="8" t="str">
        <x:v>西木 裕紀子</x:v>
      </x:c>
      <x:c r="E821" s="11" t="str">
        <x:v>JPY</x:v>
      </x:c>
      <x:c r="F821" s="13" t="n">
        <x:v>416000</x:v>
      </x:c>
      <x:c r="G821" s="8" t="n">
        <x:v>5</x:v>
      </x:c>
      <x:c r="H821" s="8" t="str"/>
      <x:c r="I821" s="8" t="str">
        <x:v>https://open-api.lpga.or.jp/OWS/ranking/2016/jlpgatour/asof/0033.json</x:v>
      </x:c>
      <x:c r="J821" s="8" t="str">
        <x:v>official ranked money earners; temporary members excluded; not all entrants</x:v>
      </x:c>
    </x:row>
    <x:row r="822" ht="23" customHeight="1">
      <x:c r="A822" s="8" t="str">
        <x:v>JLPGA</x:v>
      </x:c>
      <x:c r="B822" s="11" t="n">
        <x:v>2016</x:v>
      </x:c>
      <x:c r="C822" s="11" t="n">
        <x:v>151</x:v>
      </x:c>
      <x:c r="D822" s="8" t="str">
        <x:v>福山 恵梨</x:v>
      </x:c>
      <x:c r="E822" s="11" t="str">
        <x:v>JPY</x:v>
      </x:c>
      <x:c r="F822" s="13" t="n">
        <x:v>371000</x:v>
      </x:c>
      <x:c r="G822" s="8" t="n">
        <x:v>3</x:v>
      </x:c>
      <x:c r="H822" s="8" t="str"/>
      <x:c r="I822" s="8" t="str">
        <x:v>https://open-api.lpga.or.jp/OWS/ranking/2016/jlpgatour/asof/0033.json</x:v>
      </x:c>
      <x:c r="J822" s="8" t="str">
        <x:v>official ranked money earners; temporary members excluded; not all entrants</x:v>
      </x:c>
    </x:row>
    <x:row r="823" ht="23" customHeight="1">
      <x:c r="A823" s="8" t="str">
        <x:v>JLPGA</x:v>
      </x:c>
      <x:c r="B823" s="11" t="n">
        <x:v>2016</x:v>
      </x:c>
      <x:c r="C823" s="11" t="n">
        <x:v>152</x:v>
      </x:c>
      <x:c r="D823" s="8" t="str">
        <x:v>谷河 枝里子</x:v>
      </x:c>
      <x:c r="E823" s="11" t="str">
        <x:v>JPY</x:v>
      </x:c>
      <x:c r="F823" s="13" t="n">
        <x:v>364000</x:v>
      </x:c>
      <x:c r="G823" s="8" t="n">
        <x:v>2</x:v>
      </x:c>
      <x:c r="H823" s="8" t="str"/>
      <x:c r="I823" s="8" t="str">
        <x:v>https://open-api.lpga.or.jp/OWS/ranking/2016/jlpgatour/asof/0033.json</x:v>
      </x:c>
      <x:c r="J823" s="8" t="str">
        <x:v>official ranked money earners; temporary members excluded; not all entrants</x:v>
      </x:c>
    </x:row>
    <x:row r="824" ht="23" customHeight="1">
      <x:c r="A824" s="8" t="str">
        <x:v>JLPGA</x:v>
      </x:c>
      <x:c r="B824" s="11" t="n">
        <x:v>2016</x:v>
      </x:c>
      <x:c r="C824" s="11" t="n">
        <x:v>153</x:v>
      </x:c>
      <x:c r="D824" s="8" t="str">
        <x:v>横山 倫子</x:v>
      </x:c>
      <x:c r="E824" s="11" t="str">
        <x:v>JPY</x:v>
      </x:c>
      <x:c r="F824" s="13" t="n">
        <x:v>354000</x:v>
      </x:c>
      <x:c r="G824" s="8" t="n">
        <x:v>6</x:v>
      </x:c>
      <x:c r="H824" s="8" t="str"/>
      <x:c r="I824" s="8" t="str">
        <x:v>https://open-api.lpga.or.jp/OWS/ranking/2016/jlpgatour/asof/0033.json</x:v>
      </x:c>
      <x:c r="J824" s="8" t="str">
        <x:v>official ranked money earners; temporary members excluded; not all entrants</x:v>
      </x:c>
    </x:row>
    <x:row r="825" ht="23" customHeight="1">
      <x:c r="A825" s="8" t="str">
        <x:v>JLPGA</x:v>
      </x:c>
      <x:c r="B825" s="11" t="n">
        <x:v>2016</x:v>
      </x:c>
      <x:c r="C825" s="11" t="n">
        <x:v>154</x:v>
      </x:c>
      <x:c r="D825" s="8" t="str">
        <x:v>エイミー･コガ</x:v>
      </x:c>
      <x:c r="E825" s="11" t="str">
        <x:v>JPY</x:v>
      </x:c>
      <x:c r="F825" s="13" t="n">
        <x:v>315000</x:v>
      </x:c>
      <x:c r="G825" s="8" t="n">
        <x:v>4</x:v>
      </x:c>
      <x:c r="H825" s="8" t="str"/>
      <x:c r="I825" s="8" t="str">
        <x:v>https://open-api.lpga.or.jp/OWS/ranking/2016/jlpgatour/asof/0033.json</x:v>
      </x:c>
      <x:c r="J825" s="8" t="str">
        <x:v>official ranked money earners; temporary members excluded; not all entrants</x:v>
      </x:c>
    </x:row>
    <x:row r="826" ht="23" customHeight="1">
      <x:c r="A826" s="8" t="str">
        <x:v>JLPGA</x:v>
      </x:c>
      <x:c r="B826" s="11" t="n">
        <x:v>2016</x:v>
      </x:c>
      <x:c r="C826" s="11" t="n">
        <x:v>155</x:v>
      </x:c>
      <x:c r="D826" s="8" t="str">
        <x:v>小野 祐夢</x:v>
      </x:c>
      <x:c r="E826" s="11" t="str">
        <x:v>JPY</x:v>
      </x:c>
      <x:c r="F826" s="13" t="n">
        <x:v>301000</x:v>
      </x:c>
      <x:c r="G826" s="8" t="n">
        <x:v>3</x:v>
      </x:c>
      <x:c r="H826" s="8" t="str"/>
      <x:c r="I826" s="8" t="str">
        <x:v>https://open-api.lpga.or.jp/OWS/ranking/2016/jlpgatour/asof/0033.json</x:v>
      </x:c>
      <x:c r="J826" s="8" t="str">
        <x:v>official ranked money earners; temporary members excluded; not all entrants</x:v>
      </x:c>
    </x:row>
    <x:row r="827" ht="23" customHeight="1">
      <x:c r="A827" s="8" t="str">
        <x:v>JLPGA</x:v>
      </x:c>
      <x:c r="B827" s="11" t="n">
        <x:v>2016</x:v>
      </x:c>
      <x:c r="C827" s="11" t="n">
        <x:v>156</x:v>
      </x:c>
      <x:c r="D827" s="8" t="str">
        <x:v>工藤 遥加</x:v>
      </x:c>
      <x:c r="E827" s="11" t="str">
        <x:v>JPY</x:v>
      </x:c>
      <x:c r="F827" s="13" t="n">
        <x:v>297500</x:v>
      </x:c>
      <x:c r="G827" s="8" t="n">
        <x:v>4</x:v>
      </x:c>
      <x:c r="H827" s="8" t="str"/>
      <x:c r="I827" s="8" t="str">
        <x:v>https://open-api.lpga.or.jp/OWS/ranking/2016/jlpgatour/asof/0033.json</x:v>
      </x:c>
      <x:c r="J827" s="8" t="str">
        <x:v>official ranked money earners; temporary members excluded; not all entrants</x:v>
      </x:c>
    </x:row>
    <x:row r="828" ht="23" customHeight="1">
      <x:c r="A828" s="8" t="str">
        <x:v>JLPGA</x:v>
      </x:c>
      <x:c r="B828" s="11" t="n">
        <x:v>2016</x:v>
      </x:c>
      <x:c r="C828" s="11" t="n">
        <x:v>157</x:v>
      </x:c>
      <x:c r="D828" s="8" t="str">
        <x:v>藤井 千夏</x:v>
      </x:c>
      <x:c r="E828" s="11" t="str">
        <x:v>JPY</x:v>
      </x:c>
      <x:c r="F828" s="13" t="n">
        <x:v>282000</x:v>
      </x:c>
      <x:c r="G828" s="8" t="n">
        <x:v>2</x:v>
      </x:c>
      <x:c r="H828" s="8" t="str"/>
      <x:c r="I828" s="8" t="str">
        <x:v>https://open-api.lpga.or.jp/OWS/ranking/2016/jlpgatour/asof/0033.json</x:v>
      </x:c>
      <x:c r="J828" s="8" t="str">
        <x:v>official ranked money earners; temporary members excluded; not all entrants</x:v>
      </x:c>
    </x:row>
    <x:row r="829" ht="23" customHeight="1">
      <x:c r="A829" s="8" t="str">
        <x:v>JLPGA</x:v>
      </x:c>
      <x:c r="B829" s="11" t="n">
        <x:v>2016</x:v>
      </x:c>
      <x:c r="C829" s="11" t="n">
        <x:v>158</x:v>
      </x:c>
      <x:c r="D829" s="8" t="str">
        <x:v>上野 藍子</x:v>
      </x:c>
      <x:c r="E829" s="11" t="str">
        <x:v>JPY</x:v>
      </x:c>
      <x:c r="F829" s="13" t="n">
        <x:v>273000</x:v>
      </x:c>
      <x:c r="G829" s="8" t="n">
        <x:v>7</x:v>
      </x:c>
      <x:c r="H829" s="8" t="str"/>
      <x:c r="I829" s="8" t="str">
        <x:v>https://open-api.lpga.or.jp/OWS/ranking/2016/jlpgatour/asof/0033.json</x:v>
      </x:c>
      <x:c r="J829" s="8" t="str">
        <x:v>official ranked money earners; temporary members excluded; not all entrants</x:v>
      </x:c>
    </x:row>
    <x:row r="830" ht="23" customHeight="1">
      <x:c r="A830" s="8" t="str">
        <x:v>JLPGA</x:v>
      </x:c>
      <x:c r="B830" s="11" t="n">
        <x:v>2016</x:v>
      </x:c>
      <x:c r="C830" s="11" t="n">
        <x:v>159</x:v>
      </x:c>
      <x:c r="D830" s="8" t="str">
        <x:v>小宮 満莉花</x:v>
      </x:c>
      <x:c r="E830" s="11" t="str">
        <x:v>JPY</x:v>
      </x:c>
      <x:c r="F830" s="13" t="n">
        <x:v>272000</x:v>
      </x:c>
      <x:c r="G830" s="8" t="n">
        <x:v>1</x:v>
      </x:c>
      <x:c r="H830" s="8" t="str"/>
      <x:c r="I830" s="8" t="str">
        <x:v>https://open-api.lpga.or.jp/OWS/ranking/2016/jlpgatour/asof/0033.json</x:v>
      </x:c>
      <x:c r="J830" s="8" t="str">
        <x:v>official ranked money earners; temporary members excluded; not all entrants</x:v>
      </x:c>
    </x:row>
    <x:row r="831" ht="23" customHeight="1">
      <x:c r="A831" s="8" t="str">
        <x:v>JLPGA</x:v>
      </x:c>
      <x:c r="B831" s="11" t="n">
        <x:v>2016</x:v>
      </x:c>
      <x:c r="C831" s="11" t="n">
        <x:v>160</x:v>
      </x:c>
      <x:c r="D831" s="8" t="str">
        <x:v>亀田 愛里</x:v>
      </x:c>
      <x:c r="E831" s="11" t="str">
        <x:v>JPY</x:v>
      </x:c>
      <x:c r="F831" s="13" t="n">
        <x:v>269500</x:v>
      </x:c>
      <x:c r="G831" s="8" t="n">
        <x:v>4</x:v>
      </x:c>
      <x:c r="H831" s="8" t="str"/>
      <x:c r="I831" s="8" t="str">
        <x:v>https://open-api.lpga.or.jp/OWS/ranking/2016/jlpgatour/asof/0033.json</x:v>
      </x:c>
      <x:c r="J831" s="8" t="str">
        <x:v>official ranked money earners; temporary members excluded; not all entrants</x:v>
      </x:c>
    </x:row>
    <x:row r="832" ht="23" customHeight="1">
      <x:c r="A832" s="8" t="str">
        <x:v>JLPGA</x:v>
      </x:c>
      <x:c r="B832" s="11" t="n">
        <x:v>2016</x:v>
      </x:c>
      <x:c r="C832" s="11" t="n">
        <x:v>161</x:v>
      </x:c>
      <x:c r="D832" s="8" t="str">
        <x:v>山里 愛</x:v>
      </x:c>
      <x:c r="E832" s="11" t="str">
        <x:v>JPY</x:v>
      </x:c>
      <x:c r="F832" s="13" t="n">
        <x:v>266000</x:v>
      </x:c>
      <x:c r="G832" s="8" t="n">
        <x:v>6</x:v>
      </x:c>
      <x:c r="H832" s="8" t="str"/>
      <x:c r="I832" s="8" t="str">
        <x:v>https://open-api.lpga.or.jp/OWS/ranking/2016/jlpgatour/asof/0033.json</x:v>
      </x:c>
      <x:c r="J832" s="8" t="str">
        <x:v>official ranked money earners; temporary members excluded; not all entrants</x:v>
      </x:c>
    </x:row>
    <x:row r="833" ht="23" customHeight="1">
      <x:c r="A833" s="8" t="str">
        <x:v>JLPGA</x:v>
      </x:c>
      <x:c r="B833" s="11" t="n">
        <x:v>2016</x:v>
      </x:c>
      <x:c r="C833" s="11" t="n">
        <x:v>162</x:v>
      </x:c>
      <x:c r="D833" s="8" t="str">
        <x:v>中村 美枝</x:v>
      </x:c>
      <x:c r="E833" s="11" t="str">
        <x:v>JPY</x:v>
      </x:c>
      <x:c r="F833" s="13" t="n">
        <x:v>222000</x:v>
      </x:c>
      <x:c r="G833" s="8" t="n">
        <x:v>2</x:v>
      </x:c>
      <x:c r="H833" s="8" t="str"/>
      <x:c r="I833" s="8" t="str">
        <x:v>https://open-api.lpga.or.jp/OWS/ranking/2016/jlpgatour/asof/0033.json</x:v>
      </x:c>
      <x:c r="J833" s="8" t="str">
        <x:v>official ranked money earners; temporary members excluded; not all entrants</x:v>
      </x:c>
    </x:row>
    <x:row r="834" ht="23" customHeight="1">
      <x:c r="A834" s="8" t="str">
        <x:v>JLPGA</x:v>
      </x:c>
      <x:c r="B834" s="11" t="n">
        <x:v>2016</x:v>
      </x:c>
      <x:c r="C834" s="11" t="n">
        <x:v>163</x:v>
      </x:c>
      <x:c r="D834" s="8" t="str">
        <x:v>山戸 未夢</x:v>
      </x:c>
      <x:c r="E834" s="11" t="str">
        <x:v>JPY</x:v>
      </x:c>
      <x:c r="F834" s="13" t="n">
        <x:v>219000</x:v>
      </x:c>
      <x:c r="G834" s="8" t="n">
        <x:v>3</x:v>
      </x:c>
      <x:c r="H834" s="8" t="str"/>
      <x:c r="I834" s="8" t="str">
        <x:v>https://open-api.lpga.or.jp/OWS/ranking/2016/jlpgatour/asof/0033.json</x:v>
      </x:c>
      <x:c r="J834" s="8" t="str">
        <x:v>official ranked money earners; temporary members excluded; not all entrants</x:v>
      </x:c>
    </x:row>
    <x:row r="835" ht="23" customHeight="1">
      <x:c r="A835" s="8" t="str">
        <x:v>JLPGA</x:v>
      </x:c>
      <x:c r="B835" s="11" t="n">
        <x:v>2016</x:v>
      </x:c>
      <x:c r="C835" s="11" t="n">
        <x:v>164</x:v>
      </x:c>
      <x:c r="D835" s="8" t="str">
        <x:v>青木 元美</x:v>
      </x:c>
      <x:c r="E835" s="11" t="str">
        <x:v>JPY</x:v>
      </x:c>
      <x:c r="F835" s="13" t="n">
        <x:v>0</x:v>
      </x:c>
      <x:c r="G835" s="8" t="n">
        <x:v>1</x:v>
      </x:c>
      <x:c r="H835" s="8" t="str"/>
      <x:c r="I835" s="8" t="str">
        <x:v>https://open-api.lpga.or.jp/OWS/ranking/2016/jlpgatour/asof/0033.json</x:v>
      </x:c>
      <x:c r="J835" s="8" t="str">
        <x:v>official ranked money earners; temporary members excluded; not all entrants</x:v>
      </x:c>
    </x:row>
    <x:row r="836" ht="23" customHeight="1">
      <x:c r="A836" s="8" t="str">
        <x:v>JLPGA</x:v>
      </x:c>
      <x:c r="B836" s="11" t="n">
        <x:v>2016</x:v>
      </x:c>
      <x:c r="C836" s="11" t="n">
        <x:v>164</x:v>
      </x:c>
      <x:c r="D836" s="8" t="str">
        <x:v>綾田 紘子</x:v>
      </x:c>
      <x:c r="E836" s="11" t="str">
        <x:v>JPY</x:v>
      </x:c>
      <x:c r="F836" s="13" t="n">
        <x:v>0</x:v>
      </x:c>
      <x:c r="G836" s="8" t="n">
        <x:v>6</x:v>
      </x:c>
      <x:c r="H836" s="8" t="str"/>
      <x:c r="I836" s="8" t="str">
        <x:v>https://open-api.lpga.or.jp/OWS/ranking/2016/jlpgatour/asof/0033.json</x:v>
      </x:c>
      <x:c r="J836" s="8" t="str">
        <x:v>official ranked money earners; temporary members excluded; not all entrants</x:v>
      </x:c>
    </x:row>
    <x:row r="837" ht="23" customHeight="1">
      <x:c r="A837" s="8" t="str">
        <x:v>JLPGA</x:v>
      </x:c>
      <x:c r="B837" s="11" t="n">
        <x:v>2016</x:v>
      </x:c>
      <x:c r="C837" s="11" t="n">
        <x:v>164</x:v>
      </x:c>
      <x:c r="D837" s="8" t="str">
        <x:v>荒井 舞</x:v>
      </x:c>
      <x:c r="E837" s="11" t="str">
        <x:v>JPY</x:v>
      </x:c>
      <x:c r="F837" s="13" t="n">
        <x:v>0</x:v>
      </x:c>
      <x:c r="G837" s="8" t="n">
        <x:v>4</x:v>
      </x:c>
      <x:c r="H837" s="8" t="str"/>
      <x:c r="I837" s="8" t="str">
        <x:v>https://open-api.lpga.or.jp/OWS/ranking/2016/jlpgatour/asof/0033.json</x:v>
      </x:c>
      <x:c r="J837" s="8" t="str">
        <x:v>official ranked money earners; temporary members excluded; not all entrants</x:v>
      </x:c>
    </x:row>
    <x:row r="838" ht="23" customHeight="1">
      <x:c r="A838" s="8" t="str">
        <x:v>JLPGA</x:v>
      </x:c>
      <x:c r="B838" s="11" t="n">
        <x:v>2016</x:v>
      </x:c>
      <x:c r="C838" s="11" t="n">
        <x:v>164</x:v>
      </x:c>
      <x:c r="D838" s="8" t="str">
        <x:v>イ ヂヨン</x:v>
      </x:c>
      <x:c r="E838" s="11" t="str">
        <x:v>JPY</x:v>
      </x:c>
      <x:c r="F838" s="13" t="n">
        <x:v>0</x:v>
      </x:c>
      <x:c r="G838" s="8" t="n">
        <x:v>2</x:v>
      </x:c>
      <x:c r="H838" s="8" t="str"/>
      <x:c r="I838" s="8" t="str">
        <x:v>https://open-api.lpga.or.jp/OWS/ranking/2016/jlpgatour/asof/0033.json</x:v>
      </x:c>
      <x:c r="J838" s="8" t="str">
        <x:v>official ranked money earners; temporary members excluded; not all entrants</x:v>
      </x:c>
    </x:row>
    <x:row r="839" ht="23" customHeight="1">
      <x:c r="A839" s="8" t="str">
        <x:v>JLPGA</x:v>
      </x:c>
      <x:c r="B839" s="11" t="n">
        <x:v>2016</x:v>
      </x:c>
      <x:c r="C839" s="11" t="n">
        <x:v>164</x:v>
      </x:c>
      <x:c r="D839" s="8" t="str">
        <x:v>石川 陽子</x:v>
      </x:c>
      <x:c r="E839" s="11" t="str">
        <x:v>JPY</x:v>
      </x:c>
      <x:c r="F839" s="13" t="n">
        <x:v>0</x:v>
      </x:c>
      <x:c r="G839" s="8" t="n">
        <x:v>1</x:v>
      </x:c>
      <x:c r="H839" s="8" t="str"/>
      <x:c r="I839" s="8" t="str">
        <x:v>https://open-api.lpga.or.jp/OWS/ranking/2016/jlpgatour/asof/0033.json</x:v>
      </x:c>
      <x:c r="J839" s="8" t="str">
        <x:v>official ranked money earners; temporary members excluded; not all entrants</x:v>
      </x:c>
    </x:row>
    <x:row r="840" ht="23" customHeight="1">
      <x:c r="A840" s="8" t="str">
        <x:v>JLPGA</x:v>
      </x:c>
      <x:c r="B840" s="11" t="n">
        <x:v>2016</x:v>
      </x:c>
      <x:c r="C840" s="11" t="n">
        <x:v>164</x:v>
      </x:c>
      <x:c r="D840" s="8" t="str">
        <x:v>石山 鼓都</x:v>
      </x:c>
      <x:c r="E840" s="11" t="str">
        <x:v>JPY</x:v>
      </x:c>
      <x:c r="F840" s="13" t="n">
        <x:v>0</x:v>
      </x:c>
      <x:c r="G840" s="8" t="n">
        <x:v>1</x:v>
      </x:c>
      <x:c r="H840" s="8" t="str"/>
      <x:c r="I840" s="8" t="str">
        <x:v>https://open-api.lpga.or.jp/OWS/ranking/2016/jlpgatour/asof/0033.json</x:v>
      </x:c>
      <x:c r="J840" s="8" t="str">
        <x:v>official ranked money earners; temporary members excluded; not all entrants</x:v>
      </x:c>
    </x:row>
    <x:row r="841" ht="23" customHeight="1">
      <x:c r="A841" s="8" t="str">
        <x:v>JLPGA</x:v>
      </x:c>
      <x:c r="B841" s="11" t="n">
        <x:v>2016</x:v>
      </x:c>
      <x:c r="C841" s="11" t="n">
        <x:v>164</x:v>
      </x:c>
      <x:c r="D841" s="8" t="str">
        <x:v>石山 千晶</x:v>
      </x:c>
      <x:c r="E841" s="11" t="str">
        <x:v>JPY</x:v>
      </x:c>
      <x:c r="F841" s="13" t="n">
        <x:v>0</x:v>
      </x:c>
      <x:c r="G841" s="8" t="n">
        <x:v>3</x:v>
      </x:c>
      <x:c r="H841" s="8" t="str"/>
      <x:c r="I841" s="8" t="str">
        <x:v>https://open-api.lpga.or.jp/OWS/ranking/2016/jlpgatour/asof/0033.json</x:v>
      </x:c>
      <x:c r="J841" s="8" t="str">
        <x:v>official ranked money earners; temporary members excluded; not all entrants</x:v>
      </x:c>
    </x:row>
    <x:row r="842" ht="23" customHeight="1">
      <x:c r="A842" s="8" t="str">
        <x:v>JLPGA</x:v>
      </x:c>
      <x:c r="B842" s="11" t="n">
        <x:v>2016</x:v>
      </x:c>
      <x:c r="C842" s="11" t="n">
        <x:v>164</x:v>
      </x:c>
      <x:c r="D842" s="8" t="str">
        <x:v>ｳｪｲ ﾕﾝｼﾞｪ</x:v>
      </x:c>
      <x:c r="E842" s="11" t="str">
        <x:v>JPY</x:v>
      </x:c>
      <x:c r="F842" s="13" t="n">
        <x:v>0</x:v>
      </x:c>
      <x:c r="G842" s="8" t="n">
        <x:v>1</x:v>
      </x:c>
      <x:c r="H842" s="8" t="str"/>
      <x:c r="I842" s="8" t="str">
        <x:v>https://open-api.lpga.or.jp/OWS/ranking/2016/jlpgatour/asof/0033.json</x:v>
      </x:c>
      <x:c r="J842" s="8" t="str">
        <x:v>official ranked money earners; temporary members excluded; not all entrants</x:v>
      </x:c>
    </x:row>
    <x:row r="843" ht="23" customHeight="1">
      <x:c r="A843" s="8" t="str">
        <x:v>JLPGA</x:v>
      </x:c>
      <x:c r="B843" s="11" t="n">
        <x:v>2016</x:v>
      </x:c>
      <x:c r="C843" s="11" t="n">
        <x:v>164</x:v>
      </x:c>
      <x:c r="D843" s="8" t="str">
        <x:v>植田 希実子</x:v>
      </x:c>
      <x:c r="E843" s="11" t="str">
        <x:v>JPY</x:v>
      </x:c>
      <x:c r="F843" s="13" t="n">
        <x:v>0</x:v>
      </x:c>
      <x:c r="G843" s="8" t="n">
        <x:v>5</x:v>
      </x:c>
      <x:c r="H843" s="8" t="str"/>
      <x:c r="I843" s="8" t="str">
        <x:v>https://open-api.lpga.or.jp/OWS/ranking/2016/jlpgatour/asof/0033.json</x:v>
      </x:c>
      <x:c r="J843" s="8" t="str">
        <x:v>official ranked money earners; temporary members excluded; not all entrants</x:v>
      </x:c>
    </x:row>
    <x:row r="844" ht="23" customHeight="1">
      <x:c r="A844" s="8" t="str">
        <x:v>JLPGA</x:v>
      </x:c>
      <x:c r="B844" s="11" t="n">
        <x:v>2016</x:v>
      </x:c>
      <x:c r="C844" s="11" t="n">
        <x:v>164</x:v>
      </x:c>
      <x:c r="D844" s="8" t="str">
        <x:v>内山 久美</x:v>
      </x:c>
      <x:c r="E844" s="11" t="str">
        <x:v>JPY</x:v>
      </x:c>
      <x:c r="F844" s="13" t="n">
        <x:v>0</x:v>
      </x:c>
      <x:c r="G844" s="8" t="n">
        <x:v>3</x:v>
      </x:c>
      <x:c r="H844" s="8" t="str"/>
      <x:c r="I844" s="8" t="str">
        <x:v>https://open-api.lpga.or.jp/OWS/ranking/2016/jlpgatour/asof/0033.json</x:v>
      </x:c>
      <x:c r="J844" s="8" t="str">
        <x:v>official ranked money earners; temporary members excluded; not all entrants</x:v>
      </x:c>
    </x:row>
    <x:row r="845" ht="23" customHeight="1">
      <x:c r="A845" s="8" t="str">
        <x:v>JLPGA</x:v>
      </x:c>
      <x:c r="B845" s="11" t="n">
        <x:v>2016</x:v>
      </x:c>
      <x:c r="C845" s="11" t="n">
        <x:v>164</x:v>
      </x:c>
      <x:c r="D845" s="8" t="str">
        <x:v>枝尾 あかね</x:v>
      </x:c>
      <x:c r="E845" s="11" t="str">
        <x:v>JPY</x:v>
      </x:c>
      <x:c r="F845" s="13" t="n">
        <x:v>0</x:v>
      </x:c>
      <x:c r="G845" s="8" t="n">
        <x:v>2</x:v>
      </x:c>
      <x:c r="H845" s="8" t="str"/>
      <x:c r="I845" s="8" t="str">
        <x:v>https://open-api.lpga.or.jp/OWS/ranking/2016/jlpgatour/asof/0033.json</x:v>
      </x:c>
      <x:c r="J845" s="8" t="str">
        <x:v>official ranked money earners; temporary members excluded; not all entrants</x:v>
      </x:c>
    </x:row>
    <x:row r="846" ht="23" customHeight="1">
      <x:c r="A846" s="8" t="str">
        <x:v>JLPGA</x:v>
      </x:c>
      <x:c r="B846" s="11" t="n">
        <x:v>2016</x:v>
      </x:c>
      <x:c r="C846" s="11" t="n">
        <x:v>164</x:v>
      </x:c>
      <x:c r="D846" s="8" t="str">
        <x:v>江原 詩織</x:v>
      </x:c>
      <x:c r="E846" s="11" t="str">
        <x:v>JPY</x:v>
      </x:c>
      <x:c r="F846" s="13" t="n">
        <x:v>0</x:v>
      </x:c>
      <x:c r="G846" s="8" t="n">
        <x:v>1</x:v>
      </x:c>
      <x:c r="H846" s="8" t="str"/>
      <x:c r="I846" s="8" t="str">
        <x:v>https://open-api.lpga.or.jp/OWS/ranking/2016/jlpgatour/asof/0033.json</x:v>
      </x:c>
      <x:c r="J846" s="8" t="str">
        <x:v>official ranked money earners; temporary members excluded; not all entrants</x:v>
      </x:c>
    </x:row>
    <x:row r="847" ht="23" customHeight="1">
      <x:c r="A847" s="8" t="str">
        <x:v>JLPGA</x:v>
      </x:c>
      <x:c r="B847" s="11" t="n">
        <x:v>2016</x:v>
      </x:c>
      <x:c r="C847" s="11" t="n">
        <x:v>164</x:v>
      </x:c>
      <x:c r="D847" s="8" t="str">
        <x:v>大出 瑞月</x:v>
      </x:c>
      <x:c r="E847" s="11" t="str">
        <x:v>JPY</x:v>
      </x:c>
      <x:c r="F847" s="13" t="n">
        <x:v>0</x:v>
      </x:c>
      <x:c r="G847" s="8" t="n">
        <x:v>1</x:v>
      </x:c>
      <x:c r="H847" s="8" t="str"/>
      <x:c r="I847" s="8" t="str">
        <x:v>https://open-api.lpga.or.jp/OWS/ranking/2016/jlpgatour/asof/0033.json</x:v>
      </x:c>
      <x:c r="J847" s="8" t="str">
        <x:v>official ranked money earners; temporary members excluded; not all entrants</x:v>
      </x:c>
    </x:row>
    <x:row r="848" ht="23" customHeight="1">
      <x:c r="A848" s="8" t="str">
        <x:v>JLPGA</x:v>
      </x:c>
      <x:c r="B848" s="11" t="n">
        <x:v>2016</x:v>
      </x:c>
      <x:c r="C848" s="11" t="n">
        <x:v>164</x:v>
      </x:c>
      <x:c r="D848" s="8" t="str">
        <x:v>大城 美南海</x:v>
      </x:c>
      <x:c r="E848" s="11" t="str">
        <x:v>JPY</x:v>
      </x:c>
      <x:c r="F848" s="13" t="n">
        <x:v>0</x:v>
      </x:c>
      <x:c r="G848" s="8" t="n">
        <x:v>2</x:v>
      </x:c>
      <x:c r="H848" s="8" t="str"/>
      <x:c r="I848" s="8" t="str">
        <x:v>https://open-api.lpga.or.jp/OWS/ranking/2016/jlpgatour/asof/0033.json</x:v>
      </x:c>
      <x:c r="J848" s="8" t="str">
        <x:v>official ranked money earners; temporary members excluded; not all entrants</x:v>
      </x:c>
    </x:row>
    <x:row r="849" ht="23" customHeight="1">
      <x:c r="A849" s="8" t="str">
        <x:v>JLPGA</x:v>
      </x:c>
      <x:c r="B849" s="11" t="n">
        <x:v>2016</x:v>
      </x:c>
      <x:c r="C849" s="11" t="n">
        <x:v>164</x:v>
      </x:c>
      <x:c r="D849" s="8" t="str">
        <x:v>大竹 エイカ</x:v>
      </x:c>
      <x:c r="E849" s="11" t="str">
        <x:v>JPY</x:v>
      </x:c>
      <x:c r="F849" s="13" t="n">
        <x:v>0</x:v>
      </x:c>
      <x:c r="G849" s="8" t="n">
        <x:v>2</x:v>
      </x:c>
      <x:c r="H849" s="8" t="str"/>
      <x:c r="I849" s="8" t="str">
        <x:v>https://open-api.lpga.or.jp/OWS/ranking/2016/jlpgatour/asof/0033.json</x:v>
      </x:c>
      <x:c r="J849" s="8" t="str">
        <x:v>official ranked money earners; temporary members excluded; not all entrants</x:v>
      </x:c>
    </x:row>
    <x:row r="850" ht="23" customHeight="1">
      <x:c r="A850" s="8" t="str">
        <x:v>JLPGA</x:v>
      </x:c>
      <x:c r="B850" s="11" t="n">
        <x:v>2016</x:v>
      </x:c>
      <x:c r="C850" s="11" t="n">
        <x:v>164</x:v>
      </x:c>
      <x:c r="D850" s="8" t="str">
        <x:v>大山 亜由美</x:v>
      </x:c>
      <x:c r="E850" s="11" t="str">
        <x:v>JPY</x:v>
      </x:c>
      <x:c r="F850" s="13" t="n">
        <x:v>0</x:v>
      </x:c>
      <x:c r="G850" s="8" t="n">
        <x:v>5</x:v>
      </x:c>
      <x:c r="H850" s="8" t="str"/>
      <x:c r="I850" s="8" t="str">
        <x:v>https://open-api.lpga.or.jp/OWS/ranking/2016/jlpgatour/asof/0033.json</x:v>
      </x:c>
      <x:c r="J850" s="8" t="str">
        <x:v>official ranked money earners; temporary members excluded; not all entrants</x:v>
      </x:c>
    </x:row>
    <x:row r="851" ht="23" customHeight="1">
      <x:c r="A851" s="8" t="str">
        <x:v>JLPGA</x:v>
      </x:c>
      <x:c r="B851" s="11" t="n">
        <x:v>2016</x:v>
      </x:c>
      <x:c r="C851" s="11" t="n">
        <x:v>164</x:v>
      </x:c>
      <x:c r="D851" s="8" t="str">
        <x:v>岡崎 綾子</x:v>
      </x:c>
      <x:c r="E851" s="11" t="str">
        <x:v>JPY</x:v>
      </x:c>
      <x:c r="F851" s="13" t="n">
        <x:v>0</x:v>
      </x:c>
      <x:c r="G851" s="8" t="n">
        <x:v>1</x:v>
      </x:c>
      <x:c r="H851" s="8" t="str"/>
      <x:c r="I851" s="8" t="str">
        <x:v>https://open-api.lpga.or.jp/OWS/ranking/2016/jlpgatour/asof/0033.json</x:v>
      </x:c>
      <x:c r="J851" s="8" t="str">
        <x:v>official ranked money earners; temporary members excluded; not all entrants</x:v>
      </x:c>
    </x:row>
    <x:row r="852" ht="23" customHeight="1">
      <x:c r="A852" s="8" t="str">
        <x:v>JLPGA</x:v>
      </x:c>
      <x:c r="B852" s="11" t="n">
        <x:v>2016</x:v>
      </x:c>
      <x:c r="C852" s="11" t="n">
        <x:v>164</x:v>
      </x:c>
      <x:c r="D852" s="8" t="str">
        <x:v>小川 茉奈美</x:v>
      </x:c>
      <x:c r="E852" s="11" t="str">
        <x:v>JPY</x:v>
      </x:c>
      <x:c r="F852" s="13" t="n">
        <x:v>0</x:v>
      </x:c>
      <x:c r="G852" s="8" t="n">
        <x:v>3</x:v>
      </x:c>
      <x:c r="H852" s="8" t="str"/>
      <x:c r="I852" s="8" t="str">
        <x:v>https://open-api.lpga.or.jp/OWS/ranking/2016/jlpgatour/asof/0033.json</x:v>
      </x:c>
      <x:c r="J852" s="8" t="str">
        <x:v>official ranked money earners; temporary members excluded; not all entrants</x:v>
      </x:c>
    </x:row>
    <x:row r="853" ht="23" customHeight="1">
      <x:c r="A853" s="8" t="str">
        <x:v>JLPGA</x:v>
      </x:c>
      <x:c r="B853" s="11" t="n">
        <x:v>2016</x:v>
      </x:c>
      <x:c r="C853" s="11" t="n">
        <x:v>164</x:v>
      </x:c>
      <x:c r="D853" s="8" t="str">
        <x:v>小川 陽子</x:v>
      </x:c>
      <x:c r="E853" s="11" t="str">
        <x:v>JPY</x:v>
      </x:c>
      <x:c r="F853" s="13" t="n">
        <x:v>0</x:v>
      </x:c>
      <x:c r="G853" s="8" t="n">
        <x:v>1</x:v>
      </x:c>
      <x:c r="H853" s="8" t="str"/>
      <x:c r="I853" s="8" t="str">
        <x:v>https://open-api.lpga.or.jp/OWS/ranking/2016/jlpgatour/asof/0033.json</x:v>
      </x:c>
      <x:c r="J853" s="8" t="str">
        <x:v>official ranked money earners; temporary members excluded; not all entrants</x:v>
      </x:c>
    </x:row>
    <x:row r="854" ht="23" customHeight="1">
      <x:c r="A854" s="8" t="str">
        <x:v>JLPGA</x:v>
      </x:c>
      <x:c r="B854" s="11" t="n">
        <x:v>2016</x:v>
      </x:c>
      <x:c r="C854" s="11" t="n">
        <x:v>164</x:v>
      </x:c>
      <x:c r="D854" s="8" t="str">
        <x:v>小楠 梨紗</x:v>
      </x:c>
      <x:c r="E854" s="11" t="str">
        <x:v>JPY</x:v>
      </x:c>
      <x:c r="F854" s="13" t="n">
        <x:v>0</x:v>
      </x:c>
      <x:c r="G854" s="8" t="n">
        <x:v>4</x:v>
      </x:c>
      <x:c r="H854" s="8" t="str"/>
      <x:c r="I854" s="8" t="str">
        <x:v>https://open-api.lpga.or.jp/OWS/ranking/2016/jlpgatour/asof/0033.json</x:v>
      </x:c>
      <x:c r="J854" s="8" t="str">
        <x:v>official ranked money earners; temporary members excluded; not all entrants</x:v>
      </x:c>
    </x:row>
    <x:row r="855" ht="23" customHeight="1">
      <x:c r="A855" s="8" t="str">
        <x:v>JLPGA</x:v>
      </x:c>
      <x:c r="B855" s="11" t="n">
        <x:v>2016</x:v>
      </x:c>
      <x:c r="C855" s="11" t="n">
        <x:v>164</x:v>
      </x:c>
      <x:c r="D855" s="8" t="str">
        <x:v>長田 若菜</x:v>
      </x:c>
      <x:c r="E855" s="11" t="str">
        <x:v>JPY</x:v>
      </x:c>
      <x:c r="F855" s="13" t="n">
        <x:v>0</x:v>
      </x:c>
      <x:c r="G855" s="8" t="n">
        <x:v>4</x:v>
      </x:c>
      <x:c r="H855" s="8" t="str"/>
      <x:c r="I855" s="8" t="str">
        <x:v>https://open-api.lpga.or.jp/OWS/ranking/2016/jlpgatour/asof/0033.json</x:v>
      </x:c>
      <x:c r="J855" s="8" t="str">
        <x:v>official ranked money earners; temporary members excluded; not all entrants</x:v>
      </x:c>
    </x:row>
    <x:row r="856" ht="23" customHeight="1">
      <x:c r="A856" s="8" t="str">
        <x:v>JLPGA</x:v>
      </x:c>
      <x:c r="B856" s="11" t="n">
        <x:v>2016</x:v>
      </x:c>
      <x:c r="C856" s="11" t="n">
        <x:v>164</x:v>
      </x:c>
      <x:c r="D856" s="8" t="str">
        <x:v>落合 めぐみ</x:v>
      </x:c>
      <x:c r="E856" s="11" t="str">
        <x:v>JPY</x:v>
      </x:c>
      <x:c r="F856" s="13" t="n">
        <x:v>0</x:v>
      </x:c>
      <x:c r="G856" s="8" t="n">
        <x:v>1</x:v>
      </x:c>
      <x:c r="H856" s="8" t="str"/>
      <x:c r="I856" s="8" t="str">
        <x:v>https://open-api.lpga.or.jp/OWS/ranking/2016/jlpgatour/asof/0033.json</x:v>
      </x:c>
      <x:c r="J856" s="8" t="str">
        <x:v>official ranked money earners; temporary members excluded; not all entrants</x:v>
      </x:c>
    </x:row>
    <x:row r="857" ht="23" customHeight="1">
      <x:c r="A857" s="8" t="str">
        <x:v>JLPGA</x:v>
      </x:c>
      <x:c r="B857" s="11" t="n">
        <x:v>2016</x:v>
      </x:c>
      <x:c r="C857" s="11" t="n">
        <x:v>164</x:v>
      </x:c>
      <x:c r="D857" s="8" t="str">
        <x:v>加賀其 真美</x:v>
      </x:c>
      <x:c r="E857" s="11" t="str">
        <x:v>JPY</x:v>
      </x:c>
      <x:c r="F857" s="13" t="n">
        <x:v>0</x:v>
      </x:c>
      <x:c r="G857" s="8" t="n">
        <x:v>1</x:v>
      </x:c>
      <x:c r="H857" s="8" t="str"/>
      <x:c r="I857" s="8" t="str">
        <x:v>https://open-api.lpga.or.jp/OWS/ranking/2016/jlpgatour/asof/0033.json</x:v>
      </x:c>
      <x:c r="J857" s="8" t="str">
        <x:v>official ranked money earners; temporary members excluded; not all entrants</x:v>
      </x:c>
    </x:row>
    <x:row r="858" ht="23" customHeight="1">
      <x:c r="A858" s="8" t="str">
        <x:v>JLPGA</x:v>
      </x:c>
      <x:c r="B858" s="11" t="n">
        <x:v>2016</x:v>
      </x:c>
      <x:c r="C858" s="11" t="n">
        <x:v>164</x:v>
      </x:c>
      <x:c r="D858" s="8" t="str">
        <x:v>兼岩 美奈</x:v>
      </x:c>
      <x:c r="E858" s="11" t="str">
        <x:v>JPY</x:v>
      </x:c>
      <x:c r="F858" s="13" t="n">
        <x:v>0</x:v>
      </x:c>
      <x:c r="G858" s="8" t="n">
        <x:v>1</x:v>
      </x:c>
      <x:c r="H858" s="8" t="str"/>
      <x:c r="I858" s="8" t="str">
        <x:v>https://open-api.lpga.or.jp/OWS/ranking/2016/jlpgatour/asof/0033.json</x:v>
      </x:c>
      <x:c r="J858" s="8" t="str">
        <x:v>official ranked money earners; temporary members excluded; not all entrants</x:v>
      </x:c>
    </x:row>
    <x:row r="859" ht="23" customHeight="1">
      <x:c r="A859" s="8" t="str">
        <x:v>JLPGA</x:v>
      </x:c>
      <x:c r="B859" s="11" t="n">
        <x:v>2016</x:v>
      </x:c>
      <x:c r="C859" s="11" t="n">
        <x:v>164</x:v>
      </x:c>
      <x:c r="D859" s="8" t="str">
        <x:v>金田 愛子</x:v>
      </x:c>
      <x:c r="E859" s="11" t="str">
        <x:v>JPY</x:v>
      </x:c>
      <x:c r="F859" s="13" t="n">
        <x:v>0</x:v>
      </x:c>
      <x:c r="G859" s="8" t="n">
        <x:v>1</x:v>
      </x:c>
      <x:c r="H859" s="8" t="str"/>
      <x:c r="I859" s="8" t="str">
        <x:v>https://open-api.lpga.or.jp/OWS/ranking/2016/jlpgatour/asof/0033.json</x:v>
      </x:c>
      <x:c r="J859" s="8" t="str">
        <x:v>official ranked money earners; temporary members excluded; not all entrants</x:v>
      </x:c>
    </x:row>
    <x:row r="860" ht="23" customHeight="1">
      <x:c r="A860" s="8" t="str">
        <x:v>JLPGA</x:v>
      </x:c>
      <x:c r="B860" s="11" t="n">
        <x:v>2016</x:v>
      </x:c>
      <x:c r="C860" s="11" t="n">
        <x:v>164</x:v>
      </x:c>
      <x:c r="D860" s="8" t="str">
        <x:v>川久保 百代</x:v>
      </x:c>
      <x:c r="E860" s="11" t="str">
        <x:v>JPY</x:v>
      </x:c>
      <x:c r="F860" s="13" t="n">
        <x:v>0</x:v>
      </x:c>
      <x:c r="G860" s="8" t="n">
        <x:v>2</x:v>
      </x:c>
      <x:c r="H860" s="8" t="str"/>
      <x:c r="I860" s="8" t="str">
        <x:v>https://open-api.lpga.or.jp/OWS/ranking/2016/jlpgatour/asof/0033.json</x:v>
      </x:c>
      <x:c r="J860" s="8" t="str">
        <x:v>official ranked money earners; temporary members excluded; not all entrants</x:v>
      </x:c>
    </x:row>
    <x:row r="861" ht="23" customHeight="1">
      <x:c r="A861" s="8" t="str">
        <x:v>JLPGA</x:v>
      </x:c>
      <x:c r="B861" s="11" t="n">
        <x:v>2016</x:v>
      </x:c>
      <x:c r="C861" s="11" t="n">
        <x:v>164</x:v>
      </x:c>
      <x:c r="D861" s="8" t="str">
        <x:v>北村 響</x:v>
      </x:c>
      <x:c r="E861" s="11" t="str">
        <x:v>JPY</x:v>
      </x:c>
      <x:c r="F861" s="13" t="n">
        <x:v>0</x:v>
      </x:c>
      <x:c r="G861" s="8" t="n">
        <x:v>2</x:v>
      </x:c>
      <x:c r="H861" s="8" t="str"/>
      <x:c r="I861" s="8" t="str">
        <x:v>https://open-api.lpga.or.jp/OWS/ranking/2016/jlpgatour/asof/0033.json</x:v>
      </x:c>
      <x:c r="J861" s="8" t="str">
        <x:v>official ranked money earners; temporary members excluded; not all entrants</x:v>
      </x:c>
    </x:row>
    <x:row r="862" ht="23" customHeight="1">
      <x:c r="A862" s="8" t="str">
        <x:v>JLPGA</x:v>
      </x:c>
      <x:c r="B862" s="11" t="n">
        <x:v>2016</x:v>
      </x:c>
      <x:c r="C862" s="11" t="n">
        <x:v>164</x:v>
      </x:c>
      <x:c r="D862" s="8" t="str">
        <x:v>鬼頭 桜</x:v>
      </x:c>
      <x:c r="E862" s="11" t="str">
        <x:v>JPY</x:v>
      </x:c>
      <x:c r="F862" s="13" t="n">
        <x:v>0</x:v>
      </x:c>
      <x:c r="G862" s="8" t="n">
        <x:v>3</x:v>
      </x:c>
      <x:c r="H862" s="8" t="str"/>
      <x:c r="I862" s="8" t="str">
        <x:v>https://open-api.lpga.or.jp/OWS/ranking/2016/jlpgatour/asof/0033.json</x:v>
      </x:c>
      <x:c r="J862" s="8" t="str">
        <x:v>official ranked money earners; temporary members excluded; not all entrants</x:v>
      </x:c>
    </x:row>
    <x:row r="863" ht="23" customHeight="1">
      <x:c r="A863" s="8" t="str">
        <x:v>JLPGA</x:v>
      </x:c>
      <x:c r="B863" s="11" t="n">
        <x:v>2016</x:v>
      </x:c>
      <x:c r="C863" s="11" t="n">
        <x:v>164</x:v>
      </x:c>
      <x:c r="D863" s="8" t="str">
        <x:v>木戸 侑来</x:v>
      </x:c>
      <x:c r="E863" s="11" t="str">
        <x:v>JPY</x:v>
      </x:c>
      <x:c r="F863" s="13" t="n">
        <x:v>0</x:v>
      </x:c>
      <x:c r="G863" s="8" t="n">
        <x:v>2</x:v>
      </x:c>
      <x:c r="H863" s="8" t="str"/>
      <x:c r="I863" s="8" t="str">
        <x:v>https://open-api.lpga.or.jp/OWS/ranking/2016/jlpgatour/asof/0033.json</x:v>
      </x:c>
      <x:c r="J863" s="8" t="str">
        <x:v>official ranked money earners; temporary members excluded; not all entrants</x:v>
      </x:c>
    </x:row>
    <x:row r="864" ht="23" customHeight="1">
      <x:c r="A864" s="8" t="str">
        <x:v>JLPGA</x:v>
      </x:c>
      <x:c r="B864" s="11" t="n">
        <x:v>2016</x:v>
      </x:c>
      <x:c r="C864" s="11" t="n">
        <x:v>164</x:v>
      </x:c>
      <x:c r="D864" s="8" t="str">
        <x:v>木村 麻希</x:v>
      </x:c>
      <x:c r="E864" s="11" t="str">
        <x:v>JPY</x:v>
      </x:c>
      <x:c r="F864" s="13" t="n">
        <x:v>0</x:v>
      </x:c>
      <x:c r="G864" s="8" t="n">
        <x:v>1</x:v>
      </x:c>
      <x:c r="H864" s="8" t="str"/>
      <x:c r="I864" s="8" t="str">
        <x:v>https://open-api.lpga.or.jp/OWS/ranking/2016/jlpgatour/asof/0033.json</x:v>
      </x:c>
      <x:c r="J864" s="8" t="str">
        <x:v>official ranked money earners; temporary members excluded; not all entrants</x:v>
      </x:c>
    </x:row>
    <x:row r="865" ht="23" customHeight="1">
      <x:c r="A865" s="8" t="str">
        <x:v>JLPGA</x:v>
      </x:c>
      <x:c r="B865" s="11" t="n">
        <x:v>2016</x:v>
      </x:c>
      <x:c r="C865" s="11" t="n">
        <x:v>164</x:v>
      </x:c>
      <x:c r="D865" s="8" t="str">
        <x:v>久保 啓子</x:v>
      </x:c>
      <x:c r="E865" s="11" t="str">
        <x:v>JPY</x:v>
      </x:c>
      <x:c r="F865" s="13" t="n">
        <x:v>0</x:v>
      </x:c>
      <x:c r="G865" s="8" t="n">
        <x:v>2</x:v>
      </x:c>
      <x:c r="H865" s="8" t="str"/>
      <x:c r="I865" s="8" t="str">
        <x:v>https://open-api.lpga.or.jp/OWS/ranking/2016/jlpgatour/asof/0033.json</x:v>
      </x:c>
      <x:c r="J865" s="8" t="str">
        <x:v>official ranked money earners; temporary members excluded; not all entrants</x:v>
      </x:c>
    </x:row>
    <x:row r="866" ht="23" customHeight="1">
      <x:c r="A866" s="8" t="str">
        <x:v>JLPGA</x:v>
      </x:c>
      <x:c r="B866" s="11" t="n">
        <x:v>2016</x:v>
      </x:c>
      <x:c r="C866" s="11" t="n">
        <x:v>164</x:v>
      </x:c>
      <x:c r="D866" s="8" t="str">
        <x:v>久保 宣子</x:v>
      </x:c>
      <x:c r="E866" s="11" t="str">
        <x:v>JPY</x:v>
      </x:c>
      <x:c r="F866" s="13" t="n">
        <x:v>0</x:v>
      </x:c>
      <x:c r="G866" s="8" t="n">
        <x:v>3</x:v>
      </x:c>
      <x:c r="H866" s="8" t="str"/>
      <x:c r="I866" s="8" t="str">
        <x:v>https://open-api.lpga.or.jp/OWS/ranking/2016/jlpgatour/asof/0033.json</x:v>
      </x:c>
      <x:c r="J866" s="8" t="str">
        <x:v>official ranked money earners; temporary members excluded; not all entrants</x:v>
      </x:c>
    </x:row>
    <x:row r="867" ht="23" customHeight="1">
      <x:c r="A867" s="8" t="str">
        <x:v>JLPGA</x:v>
      </x:c>
      <x:c r="B867" s="11" t="n">
        <x:v>2016</x:v>
      </x:c>
      <x:c r="C867" s="11" t="n">
        <x:v>164</x:v>
      </x:c>
      <x:c r="D867" s="8" t="str">
        <x:v>久保 樹乃</x:v>
      </x:c>
      <x:c r="E867" s="11" t="str">
        <x:v>JPY</x:v>
      </x:c>
      <x:c r="F867" s="13" t="n">
        <x:v>0</x:v>
      </x:c>
      <x:c r="G867" s="8" t="n">
        <x:v>1</x:v>
      </x:c>
      <x:c r="H867" s="8" t="str"/>
      <x:c r="I867" s="8" t="str">
        <x:v>https://open-api.lpga.or.jp/OWS/ranking/2016/jlpgatour/asof/0033.json</x:v>
      </x:c>
      <x:c r="J867" s="8" t="str">
        <x:v>official ranked money earners; temporary members excluded; not all entrants</x:v>
      </x:c>
    </x:row>
    <x:row r="868" ht="23" customHeight="1">
      <x:c r="A868" s="8" t="str">
        <x:v>JLPGA</x:v>
      </x:c>
      <x:c r="B868" s="11" t="n">
        <x:v>2016</x:v>
      </x:c>
      <x:c r="C868" s="11" t="n">
        <x:v>164</x:v>
      </x:c>
      <x:c r="D868" s="8" t="str">
        <x:v>熊谷 かほ</x:v>
      </x:c>
      <x:c r="E868" s="11" t="str">
        <x:v>JPY</x:v>
      </x:c>
      <x:c r="F868" s="13" t="n">
        <x:v>0</x:v>
      </x:c>
      <x:c r="G868" s="8" t="n">
        <x:v>1</x:v>
      </x:c>
      <x:c r="H868" s="8" t="str"/>
      <x:c r="I868" s="8" t="str">
        <x:v>https://open-api.lpga.or.jp/OWS/ranking/2016/jlpgatour/asof/0033.json</x:v>
      </x:c>
      <x:c r="J868" s="8" t="str">
        <x:v>official ranked money earners; temporary members excluded; not all entrants</x:v>
      </x:c>
    </x:row>
    <x:row r="869" ht="23" customHeight="1">
      <x:c r="A869" s="8" t="str">
        <x:v>JLPGA</x:v>
      </x:c>
      <x:c r="B869" s="11" t="n">
        <x:v>2016</x:v>
      </x:c>
      <x:c r="C869" s="11" t="n">
        <x:v>164</x:v>
      </x:c>
      <x:c r="D869" s="8" t="str">
        <x:v>倉田 珠里亜</x:v>
      </x:c>
      <x:c r="E869" s="11" t="str">
        <x:v>JPY</x:v>
      </x:c>
      <x:c r="F869" s="13" t="n">
        <x:v>0</x:v>
      </x:c>
      <x:c r="G869" s="8" t="n">
        <x:v>5</x:v>
      </x:c>
      <x:c r="H869" s="8" t="str"/>
      <x:c r="I869" s="8" t="str">
        <x:v>https://open-api.lpga.or.jp/OWS/ranking/2016/jlpgatour/asof/0033.json</x:v>
      </x:c>
      <x:c r="J869" s="8" t="str">
        <x:v>official ranked money earners; temporary members excluded; not all entrants</x:v>
      </x:c>
    </x:row>
    <x:row r="870" ht="23" customHeight="1">
      <x:c r="A870" s="8" t="str">
        <x:v>JLPGA</x:v>
      </x:c>
      <x:c r="B870" s="11" t="n">
        <x:v>2016</x:v>
      </x:c>
      <x:c r="C870" s="11" t="n">
        <x:v>164</x:v>
      </x:c>
      <x:c r="D870" s="8" t="str">
        <x:v>桒原 えりか</x:v>
      </x:c>
      <x:c r="E870" s="11" t="str">
        <x:v>JPY</x:v>
      </x:c>
      <x:c r="F870" s="13" t="n">
        <x:v>0</x:v>
      </x:c>
      <x:c r="G870" s="8" t="n">
        <x:v>1</x:v>
      </x:c>
      <x:c r="H870" s="8" t="str"/>
      <x:c r="I870" s="8" t="str">
        <x:v>https://open-api.lpga.or.jp/OWS/ranking/2016/jlpgatour/asof/0033.json</x:v>
      </x:c>
      <x:c r="J870" s="8" t="str">
        <x:v>official ranked money earners; temporary members excluded; not all entrants</x:v>
      </x:c>
    </x:row>
    <x:row r="871" ht="23" customHeight="1">
      <x:c r="A871" s="8" t="str">
        <x:v>JLPGA</x:v>
      </x:c>
      <x:c r="B871" s="11" t="n">
        <x:v>2016</x:v>
      </x:c>
      <x:c r="C871" s="11" t="n">
        <x:v>164</x:v>
      </x:c>
      <x:c r="D871" s="8" t="str">
        <x:v>齊藤 美香</x:v>
      </x:c>
      <x:c r="E871" s="11" t="str">
        <x:v>JPY</x:v>
      </x:c>
      <x:c r="F871" s="13" t="n">
        <x:v>0</x:v>
      </x:c>
      <x:c r="G871" s="8" t="n">
        <x:v>1</x:v>
      </x:c>
      <x:c r="H871" s="8" t="str"/>
      <x:c r="I871" s="8" t="str">
        <x:v>https://open-api.lpga.or.jp/OWS/ranking/2016/jlpgatour/asof/0033.json</x:v>
      </x:c>
      <x:c r="J871" s="8" t="str">
        <x:v>official ranked money earners; temporary members excluded; not all entrants</x:v>
      </x:c>
    </x:row>
    <x:row r="872" ht="23" customHeight="1">
      <x:c r="A872" s="8" t="str">
        <x:v>JLPGA</x:v>
      </x:c>
      <x:c r="B872" s="11" t="n">
        <x:v>2016</x:v>
      </x:c>
      <x:c r="C872" s="11" t="n">
        <x:v>164</x:v>
      </x:c>
      <x:c r="D872" s="8" t="str">
        <x:v>齊藤 有紀子</x:v>
      </x:c>
      <x:c r="E872" s="11" t="str">
        <x:v>JPY</x:v>
      </x:c>
      <x:c r="F872" s="13" t="n">
        <x:v>0</x:v>
      </x:c>
      <x:c r="G872" s="8" t="n">
        <x:v>1</x:v>
      </x:c>
      <x:c r="H872" s="8" t="str"/>
      <x:c r="I872" s="8" t="str">
        <x:v>https://open-api.lpga.or.jp/OWS/ranking/2016/jlpgatour/asof/0033.json</x:v>
      </x:c>
      <x:c r="J872" s="8" t="str">
        <x:v>official ranked money earners; temporary members excluded; not all entrants</x:v>
      </x:c>
    </x:row>
    <x:row r="873" ht="23" customHeight="1">
      <x:c r="A873" s="8" t="str">
        <x:v>JLPGA</x:v>
      </x:c>
      <x:c r="B873" s="11" t="n">
        <x:v>2016</x:v>
      </x:c>
      <x:c r="C873" s="11" t="n">
        <x:v>164</x:v>
      </x:c>
      <x:c r="D873" s="8" t="str">
        <x:v>酒井 千絵</x:v>
      </x:c>
      <x:c r="E873" s="11" t="str">
        <x:v>JPY</x:v>
      </x:c>
      <x:c r="F873" s="13" t="n">
        <x:v>0</x:v>
      </x:c>
      <x:c r="G873" s="8" t="n">
        <x:v>2</x:v>
      </x:c>
      <x:c r="H873" s="8" t="str"/>
      <x:c r="I873" s="8" t="str">
        <x:v>https://open-api.lpga.or.jp/OWS/ranking/2016/jlpgatour/asof/0033.json</x:v>
      </x:c>
      <x:c r="J873" s="8" t="str">
        <x:v>official ranked money earners; temporary members excluded; not all entrants</x:v>
      </x:c>
    </x:row>
    <x:row r="874" ht="23" customHeight="1">
      <x:c r="A874" s="8" t="str">
        <x:v>JLPGA</x:v>
      </x:c>
      <x:c r="B874" s="11" t="n">
        <x:v>2016</x:v>
      </x:c>
      <x:c r="C874" s="11" t="n">
        <x:v>164</x:v>
      </x:c>
      <x:c r="D874" s="8" t="str">
        <x:v>坂下 莉彗子</x:v>
      </x:c>
      <x:c r="E874" s="11" t="str">
        <x:v>JPY</x:v>
      </x:c>
      <x:c r="F874" s="13" t="n">
        <x:v>0</x:v>
      </x:c>
      <x:c r="G874" s="8" t="n">
        <x:v>5</x:v>
      </x:c>
      <x:c r="H874" s="8" t="str"/>
      <x:c r="I874" s="8" t="str">
        <x:v>https://open-api.lpga.or.jp/OWS/ranking/2016/jlpgatour/asof/0033.json</x:v>
      </x:c>
      <x:c r="J874" s="8" t="str">
        <x:v>official ranked money earners; temporary members excluded; not all entrants</x:v>
      </x:c>
    </x:row>
    <x:row r="875" ht="23" customHeight="1">
      <x:c r="A875" s="8" t="str">
        <x:v>JLPGA</x:v>
      </x:c>
      <x:c r="B875" s="11" t="n">
        <x:v>2016</x:v>
      </x:c>
      <x:c r="C875" s="11" t="n">
        <x:v>164</x:v>
      </x:c>
      <x:c r="D875" s="8" t="str">
        <x:v>坂之下 侑子</x:v>
      </x:c>
      <x:c r="E875" s="11" t="str">
        <x:v>JPY</x:v>
      </x:c>
      <x:c r="F875" s="13" t="n">
        <x:v>0</x:v>
      </x:c>
      <x:c r="G875" s="8" t="n">
        <x:v>1</x:v>
      </x:c>
      <x:c r="H875" s="8" t="str"/>
      <x:c r="I875" s="8" t="str">
        <x:v>https://open-api.lpga.or.jp/OWS/ranking/2016/jlpgatour/asof/0033.json</x:v>
      </x:c>
      <x:c r="J875" s="8" t="str">
        <x:v>official ranked money earners; temporary members excluded; not all entrants</x:v>
      </x:c>
    </x:row>
    <x:row r="876" ht="23" customHeight="1">
      <x:c r="A876" s="8" t="str">
        <x:v>JLPGA</x:v>
      </x:c>
      <x:c r="B876" s="11" t="n">
        <x:v>2016</x:v>
      </x:c>
      <x:c r="C876" s="11" t="n">
        <x:v>164</x:v>
      </x:c>
      <x:c r="D876" s="8" t="str">
        <x:v>佐久間 綾女</x:v>
      </x:c>
      <x:c r="E876" s="11" t="str">
        <x:v>JPY</x:v>
      </x:c>
      <x:c r="F876" s="13" t="n">
        <x:v>0</x:v>
      </x:c>
      <x:c r="G876" s="8" t="n">
        <x:v>1</x:v>
      </x:c>
      <x:c r="H876" s="8" t="str"/>
      <x:c r="I876" s="8" t="str">
        <x:v>https://open-api.lpga.or.jp/OWS/ranking/2016/jlpgatour/asof/0033.json</x:v>
      </x:c>
      <x:c r="J876" s="8" t="str">
        <x:v>official ranked money earners; temporary members excluded; not all entrants</x:v>
      </x:c>
    </x:row>
    <x:row r="877" ht="23" customHeight="1">
      <x:c r="A877" s="8" t="str">
        <x:v>JLPGA</x:v>
      </x:c>
      <x:c r="B877" s="11" t="n">
        <x:v>2016</x:v>
      </x:c>
      <x:c r="C877" s="11" t="n">
        <x:v>164</x:v>
      </x:c>
      <x:c r="D877" s="8" t="str">
        <x:v>櫻井 有希</x:v>
      </x:c>
      <x:c r="E877" s="11" t="str">
        <x:v>JPY</x:v>
      </x:c>
      <x:c r="F877" s="13" t="n">
        <x:v>0</x:v>
      </x:c>
      <x:c r="G877" s="8" t="n">
        <x:v>3</x:v>
      </x:c>
      <x:c r="H877" s="8" t="str"/>
      <x:c r="I877" s="8" t="str">
        <x:v>https://open-api.lpga.or.jp/OWS/ranking/2016/jlpgatour/asof/0033.json</x:v>
      </x:c>
      <x:c r="J877" s="8" t="str">
        <x:v>official ranked money earners; temporary members excluded; not all entrants</x:v>
      </x:c>
    </x:row>
    <x:row r="878" ht="23" customHeight="1">
      <x:c r="A878" s="8" t="str">
        <x:v>JLPGA</x:v>
      </x:c>
      <x:c r="B878" s="11" t="n">
        <x:v>2016</x:v>
      </x:c>
      <x:c r="C878" s="11" t="n">
        <x:v>164</x:v>
      </x:c>
      <x:c r="D878" s="8" t="str">
        <x:v>佐藤 のぞみ</x:v>
      </x:c>
      <x:c r="E878" s="11" t="str">
        <x:v>JPY</x:v>
      </x:c>
      <x:c r="F878" s="13" t="n">
        <x:v>0</x:v>
      </x:c>
      <x:c r="G878" s="8" t="n">
        <x:v>4</x:v>
      </x:c>
      <x:c r="H878" s="8" t="str"/>
      <x:c r="I878" s="8" t="str">
        <x:v>https://open-api.lpga.or.jp/OWS/ranking/2016/jlpgatour/asof/0033.json</x:v>
      </x:c>
      <x:c r="J878" s="8" t="str">
        <x:v>official ranked money earners; temporary members excluded; not all entrants</x:v>
      </x:c>
    </x:row>
    <x:row r="879" ht="23" customHeight="1">
      <x:c r="A879" s="8" t="str">
        <x:v>JLPGA</x:v>
      </x:c>
      <x:c r="B879" s="11" t="n">
        <x:v>2016</x:v>
      </x:c>
      <x:c r="C879" s="11" t="n">
        <x:v>164</x:v>
      </x:c>
      <x:c r="D879" s="8" t="str">
        <x:v>塩田 亜飛美</x:v>
      </x:c>
      <x:c r="E879" s="11" t="str">
        <x:v>JPY</x:v>
      </x:c>
      <x:c r="F879" s="13" t="n">
        <x:v>0</x:v>
      </x:c>
      <x:c r="G879" s="8" t="n">
        <x:v>1</x:v>
      </x:c>
      <x:c r="H879" s="8" t="str"/>
      <x:c r="I879" s="8" t="str">
        <x:v>https://open-api.lpga.or.jp/OWS/ranking/2016/jlpgatour/asof/0033.json</x:v>
      </x:c>
      <x:c r="J879" s="8" t="str">
        <x:v>official ranked money earners; temporary members excluded; not all entrants</x:v>
      </x:c>
    </x:row>
    <x:row r="880" ht="23" customHeight="1">
      <x:c r="A880" s="8" t="str">
        <x:v>JLPGA</x:v>
      </x:c>
      <x:c r="B880" s="11" t="n">
        <x:v>2016</x:v>
      </x:c>
      <x:c r="C880" s="11" t="n">
        <x:v>164</x:v>
      </x:c>
      <x:c r="D880" s="8" t="str">
        <x:v>シド･沖野</x:v>
      </x:c>
      <x:c r="E880" s="11" t="str">
        <x:v>JPY</x:v>
      </x:c>
      <x:c r="F880" s="13" t="n">
        <x:v>0</x:v>
      </x:c>
      <x:c r="G880" s="8" t="n">
        <x:v>2</x:v>
      </x:c>
      <x:c r="H880" s="8" t="str"/>
      <x:c r="I880" s="8" t="str">
        <x:v>https://open-api.lpga.or.jp/OWS/ranking/2016/jlpgatour/asof/0033.json</x:v>
      </x:c>
      <x:c r="J880" s="8" t="str">
        <x:v>official ranked money earners; temporary members excluded; not all entrants</x:v>
      </x:c>
    </x:row>
    <x:row r="881" ht="23" customHeight="1">
      <x:c r="A881" s="8" t="str">
        <x:v>JLPGA</x:v>
      </x:c>
      <x:c r="B881" s="11" t="n">
        <x:v>2016</x:v>
      </x:c>
      <x:c r="C881" s="11" t="n">
        <x:v>164</x:v>
      </x:c>
      <x:c r="D881" s="8" t="str">
        <x:v>嶋田 江莉</x:v>
      </x:c>
      <x:c r="E881" s="11" t="str">
        <x:v>JPY</x:v>
      </x:c>
      <x:c r="F881" s="13" t="n">
        <x:v>0</x:v>
      </x:c>
      <x:c r="G881" s="8" t="n">
        <x:v>3</x:v>
      </x:c>
      <x:c r="H881" s="8" t="str"/>
      <x:c r="I881" s="8" t="str">
        <x:v>https://open-api.lpga.or.jp/OWS/ranking/2016/jlpgatour/asof/0033.json</x:v>
      </x:c>
      <x:c r="J881" s="8" t="str">
        <x:v>official ranked money earners; temporary members excluded; not all entrants</x:v>
      </x:c>
    </x:row>
    <x:row r="882" ht="23" customHeight="1">
      <x:c r="A882" s="8" t="str">
        <x:v>JLPGA</x:v>
      </x:c>
      <x:c r="B882" s="11" t="n">
        <x:v>2016</x:v>
      </x:c>
      <x:c r="C882" s="11" t="n">
        <x:v>164</x:v>
      </x:c>
      <x:c r="D882" s="8" t="str">
        <x:v>新坂上 ゆう子</x:v>
      </x:c>
      <x:c r="E882" s="11" t="str">
        <x:v>JPY</x:v>
      </x:c>
      <x:c r="F882" s="13" t="n">
        <x:v>0</x:v>
      </x:c>
      <x:c r="G882" s="8" t="n">
        <x:v>1</x:v>
      </x:c>
      <x:c r="H882" s="8" t="str"/>
      <x:c r="I882" s="8" t="str">
        <x:v>https://open-api.lpga.or.jp/OWS/ranking/2016/jlpgatour/asof/0033.json</x:v>
      </x:c>
      <x:c r="J882" s="8" t="str">
        <x:v>official ranked money earners; temporary members excluded; not all entrants</x:v>
      </x:c>
    </x:row>
    <x:row r="883" ht="23" customHeight="1">
      <x:c r="A883" s="8" t="str">
        <x:v>JLPGA</x:v>
      </x:c>
      <x:c r="B883" s="11" t="n">
        <x:v>2016</x:v>
      </x:c>
      <x:c r="C883" s="11" t="n">
        <x:v>164</x:v>
      </x:c>
      <x:c r="D883" s="8" t="str">
        <x:v>杉山 加奈</x:v>
      </x:c>
      <x:c r="E883" s="11" t="str">
        <x:v>JPY</x:v>
      </x:c>
      <x:c r="F883" s="13" t="n">
        <x:v>0</x:v>
      </x:c>
      <x:c r="G883" s="8" t="n">
        <x:v>1</x:v>
      </x:c>
      <x:c r="H883" s="8" t="str"/>
      <x:c r="I883" s="8" t="str">
        <x:v>https://open-api.lpga.or.jp/OWS/ranking/2016/jlpgatour/asof/0033.json</x:v>
      </x:c>
      <x:c r="J883" s="8" t="str">
        <x:v>official ranked money earners; temporary members excluded; not all entrants</x:v>
      </x:c>
    </x:row>
    <x:row r="884" ht="23" customHeight="1">
      <x:c r="A884" s="8" t="str">
        <x:v>JLPGA</x:v>
      </x:c>
      <x:c r="B884" s="11" t="n">
        <x:v>2016</x:v>
      </x:c>
      <x:c r="C884" s="11" t="n">
        <x:v>164</x:v>
      </x:c>
      <x:c r="D884" s="8" t="str">
        <x:v>鈴木 麻綾</x:v>
      </x:c>
      <x:c r="E884" s="11" t="str">
        <x:v>JPY</x:v>
      </x:c>
      <x:c r="F884" s="13" t="n">
        <x:v>0</x:v>
      </x:c>
      <x:c r="G884" s="8" t="n">
        <x:v>3</x:v>
      </x:c>
      <x:c r="H884" s="8" t="str"/>
      <x:c r="I884" s="8" t="str">
        <x:v>https://open-api.lpga.or.jp/OWS/ranking/2016/jlpgatour/asof/0033.json</x:v>
      </x:c>
      <x:c r="J884" s="8" t="str">
        <x:v>official ranked money earners; temporary members excluded; not all entrants</x:v>
      </x:c>
    </x:row>
    <x:row r="885" ht="23" customHeight="1">
      <x:c r="A885" s="8" t="str">
        <x:v>JLPGA</x:v>
      </x:c>
      <x:c r="B885" s="11" t="n">
        <x:v>2016</x:v>
      </x:c>
      <x:c r="C885" s="11" t="n">
        <x:v>164</x:v>
      </x:c>
      <x:c r="D885" s="8" t="str">
        <x:v>鈴木 舞子</x:v>
      </x:c>
      <x:c r="E885" s="11" t="str">
        <x:v>JPY</x:v>
      </x:c>
      <x:c r="F885" s="13" t="n">
        <x:v>0</x:v>
      </x:c>
      <x:c r="G885" s="8" t="n">
        <x:v>1</x:v>
      </x:c>
      <x:c r="H885" s="8" t="str"/>
      <x:c r="I885" s="8" t="str">
        <x:v>https://open-api.lpga.or.jp/OWS/ranking/2016/jlpgatour/asof/0033.json</x:v>
      </x:c>
      <x:c r="J885" s="8" t="str">
        <x:v>official ranked money earners; temporary members excluded; not all entrants</x:v>
      </x:c>
    </x:row>
    <x:row r="886" ht="23" customHeight="1">
      <x:c r="A886" s="8" t="str">
        <x:v>JLPGA</x:v>
      </x:c>
      <x:c r="B886" s="11" t="n">
        <x:v>2016</x:v>
      </x:c>
      <x:c r="C886" s="11" t="n">
        <x:v>164</x:v>
      </x:c>
      <x:c r="D886" s="8" t="str">
        <x:v>瀬戸 瑞希</x:v>
      </x:c>
      <x:c r="E886" s="11" t="str">
        <x:v>JPY</x:v>
      </x:c>
      <x:c r="F886" s="13" t="n">
        <x:v>0</x:v>
      </x:c>
      <x:c r="G886" s="8" t="n">
        <x:v>1</x:v>
      </x:c>
      <x:c r="H886" s="8" t="str"/>
      <x:c r="I886" s="8" t="str">
        <x:v>https://open-api.lpga.or.jp/OWS/ranking/2016/jlpgatour/asof/0033.json</x:v>
      </x:c>
      <x:c r="J886" s="8" t="str">
        <x:v>official ranked money earners; temporary members excluded; not all entrants</x:v>
      </x:c>
    </x:row>
    <x:row r="887" ht="23" customHeight="1">
      <x:c r="A887" s="8" t="str">
        <x:v>JLPGA</x:v>
      </x:c>
      <x:c r="B887" s="11" t="n">
        <x:v>2016</x:v>
      </x:c>
      <x:c r="C887" s="11" t="n">
        <x:v>164</x:v>
      </x:c>
      <x:c r="D887" s="8" t="str">
        <x:v>曽田 千春</x:v>
      </x:c>
      <x:c r="E887" s="11" t="str">
        <x:v>JPY</x:v>
      </x:c>
      <x:c r="F887" s="13" t="n">
        <x:v>0</x:v>
      </x:c>
      <x:c r="G887" s="8" t="n">
        <x:v>3</x:v>
      </x:c>
      <x:c r="H887" s="8" t="str"/>
      <x:c r="I887" s="8" t="str">
        <x:v>https://open-api.lpga.or.jp/OWS/ranking/2016/jlpgatour/asof/0033.json</x:v>
      </x:c>
      <x:c r="J887" s="8" t="str">
        <x:v>official ranked money earners; temporary members excluded; not all entrants</x:v>
      </x:c>
    </x:row>
    <x:row r="888" ht="23" customHeight="1">
      <x:c r="A888" s="8" t="str">
        <x:v>JLPGA</x:v>
      </x:c>
      <x:c r="B888" s="11" t="n">
        <x:v>2016</x:v>
      </x:c>
      <x:c r="C888" s="11" t="n">
        <x:v>164</x:v>
      </x:c>
      <x:c r="D888" s="8" t="str">
        <x:v>園田 絵里子</x:v>
      </x:c>
      <x:c r="E888" s="11" t="str">
        <x:v>JPY</x:v>
      </x:c>
      <x:c r="F888" s="13" t="n">
        <x:v>0</x:v>
      </x:c>
      <x:c r="G888" s="8" t="n">
        <x:v>2</x:v>
      </x:c>
      <x:c r="H888" s="8" t="str"/>
      <x:c r="I888" s="8" t="str">
        <x:v>https://open-api.lpga.or.jp/OWS/ranking/2016/jlpgatour/asof/0033.json</x:v>
      </x:c>
      <x:c r="J888" s="8" t="str">
        <x:v>official ranked money earners; temporary members excluded; not all entrants</x:v>
      </x:c>
    </x:row>
    <x:row r="889" ht="23" customHeight="1">
      <x:c r="A889" s="8" t="str">
        <x:v>JLPGA</x:v>
      </x:c>
      <x:c r="B889" s="11" t="n">
        <x:v>2016</x:v>
      </x:c>
      <x:c r="C889" s="11" t="n">
        <x:v>164</x:v>
      </x:c>
      <x:c r="D889" s="8" t="str">
        <x:v>高島 早百合</x:v>
      </x:c>
      <x:c r="E889" s="11" t="str">
        <x:v>JPY</x:v>
      </x:c>
      <x:c r="F889" s="13" t="n">
        <x:v>0</x:v>
      </x:c>
      <x:c r="G889" s="8" t="n">
        <x:v>1</x:v>
      </x:c>
      <x:c r="H889" s="8" t="str"/>
      <x:c r="I889" s="8" t="str">
        <x:v>https://open-api.lpga.or.jp/OWS/ranking/2016/jlpgatour/asof/0033.json</x:v>
      </x:c>
      <x:c r="J889" s="8" t="str">
        <x:v>official ranked money earners; temporary members excluded; not all entrants</x:v>
      </x:c>
    </x:row>
    <x:row r="890" ht="23" customHeight="1">
      <x:c r="A890" s="8" t="str">
        <x:v>JLPGA</x:v>
      </x:c>
      <x:c r="B890" s="11" t="n">
        <x:v>2016</x:v>
      </x:c>
      <x:c r="C890" s="11" t="n">
        <x:v>164</x:v>
      </x:c>
      <x:c r="D890" s="8" t="str">
        <x:v>髙橋 紀乃</x:v>
      </x:c>
      <x:c r="E890" s="11" t="str">
        <x:v>JPY</x:v>
      </x:c>
      <x:c r="F890" s="13" t="n">
        <x:v>0</x:v>
      </x:c>
      <x:c r="G890" s="8" t="n">
        <x:v>3</x:v>
      </x:c>
      <x:c r="H890" s="8" t="str"/>
      <x:c r="I890" s="8" t="str">
        <x:v>https://open-api.lpga.or.jp/OWS/ranking/2016/jlpgatour/asof/0033.json</x:v>
      </x:c>
      <x:c r="J890" s="8" t="str">
        <x:v>official ranked money earners; temporary members excluded; not all entrants</x:v>
      </x:c>
    </x:row>
    <x:row r="891" ht="23" customHeight="1">
      <x:c r="A891" s="8" t="str">
        <x:v>JLPGA</x:v>
      </x:c>
      <x:c r="B891" s="11" t="n">
        <x:v>2016</x:v>
      </x:c>
      <x:c r="C891" s="11" t="n">
        <x:v>164</x:v>
      </x:c>
      <x:c r="D891" s="8" t="str">
        <x:v>髙橋 恵</x:v>
      </x:c>
      <x:c r="E891" s="11" t="str">
        <x:v>JPY</x:v>
      </x:c>
      <x:c r="F891" s="13" t="n">
        <x:v>0</x:v>
      </x:c>
      <x:c r="G891" s="8" t="n">
        <x:v>2</x:v>
      </x:c>
      <x:c r="H891" s="8" t="str"/>
      <x:c r="I891" s="8" t="str">
        <x:v>https://open-api.lpga.or.jp/OWS/ranking/2016/jlpgatour/asof/0033.json</x:v>
      </x:c>
      <x:c r="J891" s="8" t="str">
        <x:v>official ranked money earners; temporary members excluded; not all entrants</x:v>
      </x:c>
    </x:row>
    <x:row r="892" ht="23" customHeight="1">
      <x:c r="A892" s="8" t="str">
        <x:v>JLPGA</x:v>
      </x:c>
      <x:c r="B892" s="11" t="n">
        <x:v>2016</x:v>
      </x:c>
      <x:c r="C892" s="11" t="n">
        <x:v>164</x:v>
      </x:c>
      <x:c r="D892" s="8" t="str">
        <x:v>高林 由実</x:v>
      </x:c>
      <x:c r="E892" s="11" t="str">
        <x:v>JPY</x:v>
      </x:c>
      <x:c r="F892" s="13" t="n">
        <x:v>0</x:v>
      </x:c>
      <x:c r="G892" s="8" t="n">
        <x:v>4</x:v>
      </x:c>
      <x:c r="H892" s="8" t="str"/>
      <x:c r="I892" s="8" t="str">
        <x:v>https://open-api.lpga.or.jp/OWS/ranking/2016/jlpgatour/asof/0033.json</x:v>
      </x:c>
      <x:c r="J892" s="8" t="str">
        <x:v>official ranked money earners; temporary members excluded; not all entrants</x:v>
      </x:c>
    </x:row>
    <x:row r="893" ht="23" customHeight="1">
      <x:c r="A893" s="8" t="str">
        <x:v>JLPGA</x:v>
      </x:c>
      <x:c r="B893" s="11" t="n">
        <x:v>2016</x:v>
      </x:c>
      <x:c r="C893" s="11" t="n">
        <x:v>164</x:v>
      </x:c>
      <x:c r="D893" s="8" t="str">
        <x:v>高山 佳小里</x:v>
      </x:c>
      <x:c r="E893" s="11" t="str">
        <x:v>JPY</x:v>
      </x:c>
      <x:c r="F893" s="13" t="n">
        <x:v>0</x:v>
      </x:c>
      <x:c r="G893" s="8" t="n">
        <x:v>1</x:v>
      </x:c>
      <x:c r="H893" s="8" t="str"/>
      <x:c r="I893" s="8" t="str">
        <x:v>https://open-api.lpga.or.jp/OWS/ranking/2016/jlpgatour/asof/0033.json</x:v>
      </x:c>
      <x:c r="J893" s="8" t="str">
        <x:v>official ranked money earners; temporary members excluded; not all entrants</x:v>
      </x:c>
    </x:row>
    <x:row r="894" ht="23" customHeight="1">
      <x:c r="A894" s="8" t="str">
        <x:v>JLPGA</x:v>
      </x:c>
      <x:c r="B894" s="11" t="n">
        <x:v>2016</x:v>
      </x:c>
      <x:c r="C894" s="11" t="n">
        <x:v>164</x:v>
      </x:c>
      <x:c r="D894" s="8" t="str">
        <x:v>宅島 美香</x:v>
      </x:c>
      <x:c r="E894" s="11" t="str">
        <x:v>JPY</x:v>
      </x:c>
      <x:c r="F894" s="13" t="n">
        <x:v>0</x:v>
      </x:c>
      <x:c r="G894" s="8" t="n">
        <x:v>1</x:v>
      </x:c>
      <x:c r="H894" s="8" t="str"/>
      <x:c r="I894" s="8" t="str">
        <x:v>https://open-api.lpga.or.jp/OWS/ranking/2016/jlpgatour/asof/0033.json</x:v>
      </x:c>
      <x:c r="J894" s="8" t="str">
        <x:v>official ranked money earners; temporary members excluded; not all entrants</x:v>
      </x:c>
    </x:row>
    <x:row r="895" ht="23" customHeight="1">
      <x:c r="A895" s="8" t="str">
        <x:v>JLPGA</x:v>
      </x:c>
      <x:c r="B895" s="11" t="n">
        <x:v>2016</x:v>
      </x:c>
      <x:c r="C895" s="11" t="n">
        <x:v>164</x:v>
      </x:c>
      <x:c r="D895" s="8" t="str">
        <x:v>竹内 美雪</x:v>
      </x:c>
      <x:c r="E895" s="11" t="str">
        <x:v>JPY</x:v>
      </x:c>
      <x:c r="F895" s="13" t="n">
        <x:v>0</x:v>
      </x:c>
      <x:c r="G895" s="8" t="n">
        <x:v>2</x:v>
      </x:c>
      <x:c r="H895" s="8" t="str"/>
      <x:c r="I895" s="8" t="str">
        <x:v>https://open-api.lpga.or.jp/OWS/ranking/2016/jlpgatour/asof/0033.json</x:v>
      </x:c>
      <x:c r="J895" s="8" t="str">
        <x:v>official ranked money earners; temporary members excluded; not all entrants</x:v>
      </x:c>
    </x:row>
    <x:row r="896" ht="23" customHeight="1">
      <x:c r="A896" s="8" t="str">
        <x:v>JLPGA</x:v>
      </x:c>
      <x:c r="B896" s="11" t="n">
        <x:v>2016</x:v>
      </x:c>
      <x:c r="C896" s="11" t="n">
        <x:v>164</x:v>
      </x:c>
      <x:c r="D896" s="8" t="str">
        <x:v>竹村 真琴</x:v>
      </x:c>
      <x:c r="E896" s="11" t="str">
        <x:v>JPY</x:v>
      </x:c>
      <x:c r="F896" s="13" t="n">
        <x:v>0</x:v>
      </x:c>
      <x:c r="G896" s="8" t="n">
        <x:v>2</x:v>
      </x:c>
      <x:c r="H896" s="8" t="str"/>
      <x:c r="I896" s="8" t="str">
        <x:v>https://open-api.lpga.or.jp/OWS/ranking/2016/jlpgatour/asof/0033.json</x:v>
      </x:c>
      <x:c r="J896" s="8" t="str">
        <x:v>official ranked money earners; temporary members excluded; not all entrants</x:v>
      </x:c>
    </x:row>
    <x:row r="897" ht="23" customHeight="1">
      <x:c r="A897" s="8" t="str">
        <x:v>JLPGA</x:v>
      </x:c>
      <x:c r="B897" s="11" t="n">
        <x:v>2016</x:v>
      </x:c>
      <x:c r="C897" s="11" t="n">
        <x:v>164</x:v>
      </x:c>
      <x:c r="D897" s="8" t="str">
        <x:v>竹山 佳林</x:v>
      </x:c>
      <x:c r="E897" s="11" t="str">
        <x:v>JPY</x:v>
      </x:c>
      <x:c r="F897" s="13" t="n">
        <x:v>0</x:v>
      </x:c>
      <x:c r="G897" s="8" t="n">
        <x:v>1</x:v>
      </x:c>
      <x:c r="H897" s="8" t="str"/>
      <x:c r="I897" s="8" t="str">
        <x:v>https://open-api.lpga.or.jp/OWS/ranking/2016/jlpgatour/asof/0033.json</x:v>
      </x:c>
      <x:c r="J897" s="8" t="str">
        <x:v>official ranked money earners; temporary members excluded; not all entrants</x:v>
      </x:c>
    </x:row>
    <x:row r="898" ht="23" customHeight="1">
      <x:c r="A898" s="8" t="str">
        <x:v>JLPGA</x:v>
      </x:c>
      <x:c r="B898" s="11" t="n">
        <x:v>2016</x:v>
      </x:c>
      <x:c r="C898" s="11" t="n">
        <x:v>164</x:v>
      </x:c>
      <x:c r="D898" s="8" t="str">
        <x:v>多田 純子</x:v>
      </x:c>
      <x:c r="E898" s="11" t="str">
        <x:v>JPY</x:v>
      </x:c>
      <x:c r="F898" s="13" t="n">
        <x:v>0</x:v>
      </x:c>
      <x:c r="G898" s="8" t="n">
        <x:v>1</x:v>
      </x:c>
      <x:c r="H898" s="8" t="str"/>
      <x:c r="I898" s="8" t="str">
        <x:v>https://open-api.lpga.or.jp/OWS/ranking/2016/jlpgatour/asof/0033.json</x:v>
      </x:c>
      <x:c r="J898" s="8" t="str">
        <x:v>official ranked money earners; temporary members excluded; not all entrants</x:v>
      </x:c>
    </x:row>
    <x:row r="899" ht="23" customHeight="1">
      <x:c r="A899" s="8" t="str">
        <x:v>JLPGA</x:v>
      </x:c>
      <x:c r="B899" s="11" t="n">
        <x:v>2016</x:v>
      </x:c>
      <x:c r="C899" s="11" t="n">
        <x:v>164</x:v>
      </x:c>
      <x:c r="D899" s="8" t="str">
        <x:v>田中 美弥子</x:v>
      </x:c>
      <x:c r="E899" s="11" t="str">
        <x:v>JPY</x:v>
      </x:c>
      <x:c r="F899" s="13" t="n">
        <x:v>0</x:v>
      </x:c>
      <x:c r="G899" s="8" t="n">
        <x:v>2</x:v>
      </x:c>
      <x:c r="H899" s="8" t="str"/>
      <x:c r="I899" s="8" t="str">
        <x:v>https://open-api.lpga.or.jp/OWS/ranking/2016/jlpgatour/asof/0033.json</x:v>
      </x:c>
      <x:c r="J899" s="8" t="str">
        <x:v>official ranked money earners; temporary members excluded; not all entrants</x:v>
      </x:c>
    </x:row>
    <x:row r="900" ht="23" customHeight="1">
      <x:c r="A900" s="8" t="str">
        <x:v>JLPGA</x:v>
      </x:c>
      <x:c r="B900" s="11" t="n">
        <x:v>2016</x:v>
      </x:c>
      <x:c r="C900" s="11" t="n">
        <x:v>164</x:v>
      </x:c>
      <x:c r="D900" s="8" t="str">
        <x:v>たに ひろえ</x:v>
      </x:c>
      <x:c r="E900" s="11" t="str">
        <x:v>JPY</x:v>
      </x:c>
      <x:c r="F900" s="13" t="n">
        <x:v>0</x:v>
      </x:c>
      <x:c r="G900" s="8" t="n">
        <x:v>3</x:v>
      </x:c>
      <x:c r="H900" s="8" t="str"/>
      <x:c r="I900" s="8" t="str">
        <x:v>https://open-api.lpga.or.jp/OWS/ranking/2016/jlpgatour/asof/0033.json</x:v>
      </x:c>
      <x:c r="J900" s="8" t="str">
        <x:v>official ranked money earners; temporary members excluded; not all entrants</x:v>
      </x:c>
    </x:row>
    <x:row r="901" ht="23" customHeight="1">
      <x:c r="A901" s="8" t="str">
        <x:v>JLPGA</x:v>
      </x:c>
      <x:c r="B901" s="11" t="n">
        <x:v>2016</x:v>
      </x:c>
      <x:c r="C901" s="11" t="n">
        <x:v>164</x:v>
      </x:c>
      <x:c r="D901" s="8" t="str">
        <x:v>ﾁｪﾝ ｲｰｳｪﾝ</x:v>
      </x:c>
      <x:c r="E901" s="11" t="str">
        <x:v>JPY</x:v>
      </x:c>
      <x:c r="F901" s="13" t="n">
        <x:v>0</x:v>
      </x:c>
      <x:c r="G901" s="8" t="n">
        <x:v>1</x:v>
      </x:c>
      <x:c r="H901" s="8" t="str"/>
      <x:c r="I901" s="8" t="str">
        <x:v>https://open-api.lpga.or.jp/OWS/ranking/2016/jlpgatour/asof/0033.json</x:v>
      </x:c>
      <x:c r="J901" s="8" t="str">
        <x:v>official ranked money earners; temporary members excluded; not all entrants</x:v>
      </x:c>
    </x:row>
    <x:row r="902" ht="23" customHeight="1">
      <x:c r="A902" s="8" t="str">
        <x:v>JLPGA</x:v>
      </x:c>
      <x:c r="B902" s="11" t="n">
        <x:v>2016</x:v>
      </x:c>
      <x:c r="C902" s="11" t="n">
        <x:v>164</x:v>
      </x:c>
      <x:c r="D902" s="8" t="str">
        <x:v>土田 沙弥香</x:v>
      </x:c>
      <x:c r="E902" s="11" t="str">
        <x:v>JPY</x:v>
      </x:c>
      <x:c r="F902" s="13" t="n">
        <x:v>0</x:v>
      </x:c>
      <x:c r="G902" s="8" t="n">
        <x:v>4</x:v>
      </x:c>
      <x:c r="H902" s="8" t="str"/>
      <x:c r="I902" s="8" t="str">
        <x:v>https://open-api.lpga.or.jp/OWS/ranking/2016/jlpgatour/asof/0033.json</x:v>
      </x:c>
      <x:c r="J902" s="8" t="str">
        <x:v>official ranked money earners; temporary members excluded; not all entrants</x:v>
      </x:c>
    </x:row>
    <x:row r="903" ht="23" customHeight="1">
      <x:c r="A903" s="8" t="str">
        <x:v>JLPGA</x:v>
      </x:c>
      <x:c r="B903" s="11" t="n">
        <x:v>2016</x:v>
      </x:c>
      <x:c r="C903" s="11" t="n">
        <x:v>164</x:v>
      </x:c>
      <x:c r="D903" s="8" t="str">
        <x:v>中井 美有</x:v>
      </x:c>
      <x:c r="E903" s="11" t="str">
        <x:v>JPY</x:v>
      </x:c>
      <x:c r="F903" s="13" t="n">
        <x:v>0</x:v>
      </x:c>
      <x:c r="G903" s="8" t="n">
        <x:v>1</x:v>
      </x:c>
      <x:c r="H903" s="8" t="str"/>
      <x:c r="I903" s="8" t="str">
        <x:v>https://open-api.lpga.or.jp/OWS/ranking/2016/jlpgatour/asof/0033.json</x:v>
      </x:c>
      <x:c r="J903" s="8" t="str">
        <x:v>official ranked money earners; temporary members excluded; not all entrants</x:v>
      </x:c>
    </x:row>
    <x:row r="904" ht="23" customHeight="1">
      <x:c r="A904" s="8" t="str">
        <x:v>JLPGA</x:v>
      </x:c>
      <x:c r="B904" s="11" t="n">
        <x:v>2016</x:v>
      </x:c>
      <x:c r="C904" s="11" t="n">
        <x:v>164</x:v>
      </x:c>
      <x:c r="D904" s="8" t="str">
        <x:v>中田 美枝</x:v>
      </x:c>
      <x:c r="E904" s="11" t="str">
        <x:v>JPY</x:v>
      </x:c>
      <x:c r="F904" s="13" t="n">
        <x:v>0</x:v>
      </x:c>
      <x:c r="G904" s="8" t="n">
        <x:v>2</x:v>
      </x:c>
      <x:c r="H904" s="8" t="str"/>
      <x:c r="I904" s="8" t="str">
        <x:v>https://open-api.lpga.or.jp/OWS/ranking/2016/jlpgatour/asof/0033.json</x:v>
      </x:c>
      <x:c r="J904" s="8" t="str">
        <x:v>official ranked money earners; temporary members excluded; not all entrants</x:v>
      </x:c>
    </x:row>
    <x:row r="905" ht="23" customHeight="1">
      <x:c r="A905" s="8" t="str">
        <x:v>JLPGA</x:v>
      </x:c>
      <x:c r="B905" s="11" t="n">
        <x:v>2016</x:v>
      </x:c>
      <x:c r="C905" s="11" t="n">
        <x:v>164</x:v>
      </x:c>
      <x:c r="D905" s="8" t="str">
        <x:v>中村 洋子</x:v>
      </x:c>
      <x:c r="E905" s="11" t="str">
        <x:v>JPY</x:v>
      </x:c>
      <x:c r="F905" s="13" t="n">
        <x:v>0</x:v>
      </x:c>
      <x:c r="G905" s="8" t="n">
        <x:v>1</x:v>
      </x:c>
      <x:c r="H905" s="8" t="str"/>
      <x:c r="I905" s="8" t="str">
        <x:v>https://open-api.lpga.or.jp/OWS/ranking/2016/jlpgatour/asof/0033.json</x:v>
      </x:c>
      <x:c r="J905" s="8" t="str">
        <x:v>official ranked money earners; temporary members excluded; not all entrants</x:v>
      </x:c>
    </x:row>
    <x:row r="906" ht="23" customHeight="1">
      <x:c r="A906" s="8" t="str">
        <x:v>JLPGA</x:v>
      </x:c>
      <x:c r="B906" s="11" t="n">
        <x:v>2016</x:v>
      </x:c>
      <x:c r="C906" s="11" t="n">
        <x:v>164</x:v>
      </x:c>
      <x:c r="D906" s="8" t="str">
        <x:v>中山 三奈</x:v>
      </x:c>
      <x:c r="E906" s="11" t="str">
        <x:v>JPY</x:v>
      </x:c>
      <x:c r="F906" s="13" t="n">
        <x:v>0</x:v>
      </x:c>
      <x:c r="G906" s="8" t="n">
        <x:v>3</x:v>
      </x:c>
      <x:c r="H906" s="8" t="str"/>
      <x:c r="I906" s="8" t="str">
        <x:v>https://open-api.lpga.or.jp/OWS/ranking/2016/jlpgatour/asof/0033.json</x:v>
      </x:c>
      <x:c r="J906" s="8" t="str">
        <x:v>official ranked money earners; temporary members excluded; not all entrants</x:v>
      </x:c>
    </x:row>
    <x:row r="907" ht="23" customHeight="1">
      <x:c r="A907" s="8" t="str">
        <x:v>JLPGA</x:v>
      </x:c>
      <x:c r="B907" s="11" t="n">
        <x:v>2016</x:v>
      </x:c>
      <x:c r="C907" s="11" t="n">
        <x:v>164</x:v>
      </x:c>
      <x:c r="D907" s="8" t="str">
        <x:v>浪﨑 由里子</x:v>
      </x:c>
      <x:c r="E907" s="11" t="str">
        <x:v>JPY</x:v>
      </x:c>
      <x:c r="F907" s="13" t="n">
        <x:v>0</x:v>
      </x:c>
      <x:c r="G907" s="8" t="n">
        <x:v>2</x:v>
      </x:c>
      <x:c r="H907" s="8" t="str"/>
      <x:c r="I907" s="8" t="str">
        <x:v>https://open-api.lpga.or.jp/OWS/ranking/2016/jlpgatour/asof/0033.json</x:v>
      </x:c>
      <x:c r="J907" s="8" t="str">
        <x:v>official ranked money earners; temporary members excluded; not all entrants</x:v>
      </x:c>
    </x:row>
    <x:row r="908" ht="23" customHeight="1">
      <x:c r="A908" s="8" t="str">
        <x:v>JLPGA</x:v>
      </x:c>
      <x:c r="B908" s="11" t="n">
        <x:v>2016</x:v>
      </x:c>
      <x:c r="C908" s="11" t="n">
        <x:v>164</x:v>
      </x:c>
      <x:c r="D908" s="8" t="str">
        <x:v>新田 彩乃</x:v>
      </x:c>
      <x:c r="E908" s="11" t="str">
        <x:v>JPY</x:v>
      </x:c>
      <x:c r="F908" s="13" t="n">
        <x:v>0</x:v>
      </x:c>
      <x:c r="G908" s="8" t="n">
        <x:v>1</x:v>
      </x:c>
      <x:c r="H908" s="8" t="str"/>
      <x:c r="I908" s="8" t="str">
        <x:v>https://open-api.lpga.or.jp/OWS/ranking/2016/jlpgatour/asof/0033.json</x:v>
      </x:c>
      <x:c r="J908" s="8" t="str">
        <x:v>official ranked money earners; temporary members excluded; not all entrants</x:v>
      </x:c>
    </x:row>
    <x:row r="909" ht="23" customHeight="1">
      <x:c r="A909" s="8" t="str">
        <x:v>JLPGA</x:v>
      </x:c>
      <x:c r="B909" s="11" t="n">
        <x:v>2016</x:v>
      </x:c>
      <x:c r="C909" s="11" t="n">
        <x:v>164</x:v>
      </x:c>
      <x:c r="D909" s="8" t="str">
        <x:v>西 智子</x:v>
      </x:c>
      <x:c r="E909" s="11" t="str">
        <x:v>JPY</x:v>
      </x:c>
      <x:c r="F909" s="13" t="n">
        <x:v>0</x:v>
      </x:c>
      <x:c r="G909" s="8" t="n">
        <x:v>3</x:v>
      </x:c>
      <x:c r="H909" s="8" t="str"/>
      <x:c r="I909" s="8" t="str">
        <x:v>https://open-api.lpga.or.jp/OWS/ranking/2016/jlpgatour/asof/0033.json</x:v>
      </x:c>
      <x:c r="J909" s="8" t="str">
        <x:v>official ranked money earners; temporary members excluded; not all entrants</x:v>
      </x:c>
    </x:row>
    <x:row r="910" ht="23" customHeight="1">
      <x:c r="A910" s="8" t="str">
        <x:v>JLPGA</x:v>
      </x:c>
      <x:c r="B910" s="11" t="n">
        <x:v>2016</x:v>
      </x:c>
      <x:c r="C910" s="11" t="n">
        <x:v>164</x:v>
      </x:c>
      <x:c r="D910" s="8" t="str">
        <x:v>橋本 香菜</x:v>
      </x:c>
      <x:c r="E910" s="11" t="str">
        <x:v>JPY</x:v>
      </x:c>
      <x:c r="F910" s="13" t="n">
        <x:v>0</x:v>
      </x:c>
      <x:c r="G910" s="8" t="n">
        <x:v>1</x:v>
      </x:c>
      <x:c r="H910" s="8" t="str"/>
      <x:c r="I910" s="8" t="str">
        <x:v>https://open-api.lpga.or.jp/OWS/ranking/2016/jlpgatour/asof/0033.json</x:v>
      </x:c>
      <x:c r="J910" s="8" t="str">
        <x:v>official ranked money earners; temporary members excluded; not all entrants</x:v>
      </x:c>
    </x:row>
    <x:row r="911" ht="23" customHeight="1">
      <x:c r="A911" s="8" t="str">
        <x:v>JLPGA</x:v>
      </x:c>
      <x:c r="B911" s="11" t="n">
        <x:v>2016</x:v>
      </x:c>
      <x:c r="C911" s="11" t="n">
        <x:v>164</x:v>
      </x:c>
      <x:c r="D911" s="8" t="str">
        <x:v>濱 美咲</x:v>
      </x:c>
      <x:c r="E911" s="11" t="str">
        <x:v>JPY</x:v>
      </x:c>
      <x:c r="F911" s="13" t="n">
        <x:v>0</x:v>
      </x:c>
      <x:c r="G911" s="8" t="n">
        <x:v>5</x:v>
      </x:c>
      <x:c r="H911" s="8" t="str"/>
      <x:c r="I911" s="8" t="str">
        <x:v>https://open-api.lpga.or.jp/OWS/ranking/2016/jlpgatour/asof/0033.json</x:v>
      </x:c>
      <x:c r="J911" s="8" t="str">
        <x:v>official ranked money earners; temporary members excluded; not all entrants</x:v>
      </x:c>
    </x:row>
    <x:row r="912" ht="23" customHeight="1">
      <x:c r="A912" s="8" t="str">
        <x:v>JLPGA</x:v>
      </x:c>
      <x:c r="B912" s="11" t="n">
        <x:v>2016</x:v>
      </x:c>
      <x:c r="C912" s="11" t="n">
        <x:v>164</x:v>
      </x:c>
      <x:c r="D912" s="8" t="str">
        <x:v>蛭田 みな美</x:v>
      </x:c>
      <x:c r="E912" s="11" t="str">
        <x:v>JPY</x:v>
      </x:c>
      <x:c r="F912" s="13" t="n">
        <x:v>0</x:v>
      </x:c>
      <x:c r="G912" s="8" t="n">
        <x:v>2</x:v>
      </x:c>
      <x:c r="H912" s="8" t="str"/>
      <x:c r="I912" s="8" t="str">
        <x:v>https://open-api.lpga.or.jp/OWS/ranking/2016/jlpgatour/asof/0033.json</x:v>
      </x:c>
      <x:c r="J912" s="8" t="str">
        <x:v>official ranked money earners; temporary members excluded; not all entrants</x:v>
      </x:c>
    </x:row>
    <x:row r="913" ht="23" customHeight="1">
      <x:c r="A913" s="8" t="str">
        <x:v>JLPGA</x:v>
      </x:c>
      <x:c r="B913" s="11" t="n">
        <x:v>2016</x:v>
      </x:c>
      <x:c r="C913" s="11" t="n">
        <x:v>164</x:v>
      </x:c>
      <x:c r="D913" s="8" t="str">
        <x:v>廣瀨 加奈</x:v>
      </x:c>
      <x:c r="E913" s="11" t="str">
        <x:v>JPY</x:v>
      </x:c>
      <x:c r="F913" s="13" t="n">
        <x:v>0</x:v>
      </x:c>
      <x:c r="G913" s="8" t="n">
        <x:v>3</x:v>
      </x:c>
      <x:c r="H913" s="8" t="str"/>
      <x:c r="I913" s="8" t="str">
        <x:v>https://open-api.lpga.or.jp/OWS/ranking/2016/jlpgatour/asof/0033.json</x:v>
      </x:c>
      <x:c r="J913" s="8" t="str">
        <x:v>official ranked money earners; temporary members excluded; not all entrants</x:v>
      </x:c>
    </x:row>
    <x:row r="914" ht="23" customHeight="1">
      <x:c r="A914" s="8" t="str">
        <x:v>JLPGA</x:v>
      </x:c>
      <x:c r="B914" s="11" t="n">
        <x:v>2016</x:v>
      </x:c>
      <x:c r="C914" s="11" t="n">
        <x:v>164</x:v>
      </x:c>
      <x:c r="D914" s="8" t="str">
        <x:v>堀 奈津佳</x:v>
      </x:c>
      <x:c r="E914" s="11" t="str">
        <x:v>JPY</x:v>
      </x:c>
      <x:c r="F914" s="13" t="n">
        <x:v>0</x:v>
      </x:c>
      <x:c r="G914" s="8" t="n">
        <x:v>8</x:v>
      </x:c>
      <x:c r="H914" s="8" t="str"/>
      <x:c r="I914" s="8" t="str">
        <x:v>https://open-api.lpga.or.jp/OWS/ranking/2016/jlpgatour/asof/0033.json</x:v>
      </x:c>
      <x:c r="J914" s="8" t="str">
        <x:v>official ranked money earners; temporary members excluded; not all entrants</x:v>
      </x:c>
    </x:row>
    <x:row r="915" ht="23" customHeight="1">
      <x:c r="A915" s="8" t="str">
        <x:v>JLPGA</x:v>
      </x:c>
      <x:c r="B915" s="11" t="n">
        <x:v>2016</x:v>
      </x:c>
      <x:c r="C915" s="11" t="n">
        <x:v>164</x:v>
      </x:c>
      <x:c r="D915" s="8" t="str">
        <x:v>松森 杏佳</x:v>
      </x:c>
      <x:c r="E915" s="11" t="str">
        <x:v>JPY</x:v>
      </x:c>
      <x:c r="F915" s="13" t="n">
        <x:v>0</x:v>
      </x:c>
      <x:c r="G915" s="8" t="n">
        <x:v>3</x:v>
      </x:c>
      <x:c r="H915" s="8" t="str"/>
      <x:c r="I915" s="8" t="str">
        <x:v>https://open-api.lpga.or.jp/OWS/ranking/2016/jlpgatour/asof/0033.json</x:v>
      </x:c>
      <x:c r="J915" s="8" t="str">
        <x:v>official ranked money earners; temporary members excluded; not all entrants</x:v>
      </x:c>
    </x:row>
    <x:row r="916" ht="23" customHeight="1">
      <x:c r="A916" s="8" t="str">
        <x:v>JLPGA</x:v>
      </x:c>
      <x:c r="B916" s="11" t="n">
        <x:v>2016</x:v>
      </x:c>
      <x:c r="C916" s="11" t="n">
        <x:v>164</x:v>
      </x:c>
      <x:c r="D916" s="8" t="str">
        <x:v>真鍋 早彩</x:v>
      </x:c>
      <x:c r="E916" s="11" t="str">
        <x:v>JPY</x:v>
      </x:c>
      <x:c r="F916" s="13" t="n">
        <x:v>0</x:v>
      </x:c>
      <x:c r="G916" s="8" t="n">
        <x:v>5</x:v>
      </x:c>
      <x:c r="H916" s="8" t="str"/>
      <x:c r="I916" s="8" t="str">
        <x:v>https://open-api.lpga.or.jp/OWS/ranking/2016/jlpgatour/asof/0033.json</x:v>
      </x:c>
      <x:c r="J916" s="8" t="str">
        <x:v>official ranked money earners; temporary members excluded; not all entrants</x:v>
      </x:c>
    </x:row>
    <x:row r="917" ht="23" customHeight="1">
      <x:c r="A917" s="8" t="str">
        <x:v>JLPGA</x:v>
      </x:c>
      <x:c r="B917" s="11" t="n">
        <x:v>2016</x:v>
      </x:c>
      <x:c r="C917" s="11" t="n">
        <x:v>164</x:v>
      </x:c>
      <x:c r="D917" s="8" t="str">
        <x:v>三川 澄恵</x:v>
      </x:c>
      <x:c r="E917" s="11" t="str">
        <x:v>JPY</x:v>
      </x:c>
      <x:c r="F917" s="13" t="n">
        <x:v>0</x:v>
      </x:c>
      <x:c r="G917" s="8" t="n">
        <x:v>1</x:v>
      </x:c>
      <x:c r="H917" s="8" t="str"/>
      <x:c r="I917" s="8" t="str">
        <x:v>https://open-api.lpga.or.jp/OWS/ranking/2016/jlpgatour/asof/0033.json</x:v>
      </x:c>
      <x:c r="J917" s="8" t="str">
        <x:v>official ranked money earners; temporary members excluded; not all entrants</x:v>
      </x:c>
    </x:row>
    <x:row r="918" ht="23" customHeight="1">
      <x:c r="A918" s="8" t="str">
        <x:v>JLPGA</x:v>
      </x:c>
      <x:c r="B918" s="11" t="n">
        <x:v>2016</x:v>
      </x:c>
      <x:c r="C918" s="11" t="n">
        <x:v>164</x:v>
      </x:c>
      <x:c r="D918" s="8" t="str">
        <x:v>水野 真由美</x:v>
      </x:c>
      <x:c r="E918" s="11" t="str">
        <x:v>JPY</x:v>
      </x:c>
      <x:c r="F918" s="13" t="n">
        <x:v>0</x:v>
      </x:c>
      <x:c r="G918" s="8" t="n">
        <x:v>1</x:v>
      </x:c>
      <x:c r="H918" s="8" t="str"/>
      <x:c r="I918" s="8" t="str">
        <x:v>https://open-api.lpga.or.jp/OWS/ranking/2016/jlpgatour/asof/0033.json</x:v>
      </x:c>
      <x:c r="J918" s="8" t="str">
        <x:v>official ranked money earners; temporary members excluded; not all entrants</x:v>
      </x:c>
    </x:row>
    <x:row r="919" ht="23" customHeight="1">
      <x:c r="A919" s="8" t="str">
        <x:v>JLPGA</x:v>
      </x:c>
      <x:c r="B919" s="11" t="n">
        <x:v>2016</x:v>
      </x:c>
      <x:c r="C919" s="11" t="n">
        <x:v>164</x:v>
      </x:c>
      <x:c r="D919" s="8" t="str">
        <x:v>三津 桃子</x:v>
      </x:c>
      <x:c r="E919" s="11" t="str">
        <x:v>JPY</x:v>
      </x:c>
      <x:c r="F919" s="13" t="n">
        <x:v>0</x:v>
      </x:c>
      <x:c r="G919" s="8" t="n">
        <x:v>1</x:v>
      </x:c>
      <x:c r="H919" s="8" t="str"/>
      <x:c r="I919" s="8" t="str">
        <x:v>https://open-api.lpga.or.jp/OWS/ranking/2016/jlpgatour/asof/0033.json</x:v>
      </x:c>
      <x:c r="J919" s="8" t="str">
        <x:v>official ranked money earners; temporary members excluded; not all entrants</x:v>
      </x:c>
    </x:row>
    <x:row r="920" ht="23" customHeight="1">
      <x:c r="A920" s="8" t="str">
        <x:v>JLPGA</x:v>
      </x:c>
      <x:c r="B920" s="11" t="n">
        <x:v>2016</x:v>
      </x:c>
      <x:c r="C920" s="11" t="n">
        <x:v>164</x:v>
      </x:c>
      <x:c r="D920" s="8" t="str">
        <x:v>三井 美智子</x:v>
      </x:c>
      <x:c r="E920" s="11" t="str">
        <x:v>JPY</x:v>
      </x:c>
      <x:c r="F920" s="13" t="n">
        <x:v>0</x:v>
      </x:c>
      <x:c r="G920" s="8" t="n">
        <x:v>1</x:v>
      </x:c>
      <x:c r="H920" s="8" t="str"/>
      <x:c r="I920" s="8" t="str">
        <x:v>https://open-api.lpga.or.jp/OWS/ranking/2016/jlpgatour/asof/0033.json</x:v>
      </x:c>
      <x:c r="J920" s="8" t="str">
        <x:v>official ranked money earners; temporary members excluded; not all entrants</x:v>
      </x:c>
    </x:row>
    <x:row r="921" ht="23" customHeight="1">
      <x:c r="A921" s="8" t="str">
        <x:v>JLPGA</x:v>
      </x:c>
      <x:c r="B921" s="11" t="n">
        <x:v>2016</x:v>
      </x:c>
      <x:c r="C921" s="11" t="n">
        <x:v>164</x:v>
      </x:c>
      <x:c r="D921" s="8" t="str">
        <x:v>宮里 藍</x:v>
      </x:c>
      <x:c r="E921" s="11" t="str">
        <x:v>JPY</x:v>
      </x:c>
      <x:c r="F921" s="13" t="n">
        <x:v>0</x:v>
      </x:c>
      <x:c r="G921" s="8" t="n">
        <x:v>1</x:v>
      </x:c>
      <x:c r="H921" s="8" t="str"/>
      <x:c r="I921" s="8" t="str">
        <x:v>https://open-api.lpga.or.jp/OWS/ranking/2016/jlpgatour/asof/0033.json</x:v>
      </x:c>
      <x:c r="J921" s="8" t="str">
        <x:v>official ranked money earners; temporary members excluded; not all entrants</x:v>
      </x:c>
    </x:row>
    <x:row r="922" ht="23" customHeight="1">
      <x:c r="A922" s="8" t="str">
        <x:v>JLPGA</x:v>
      </x:c>
      <x:c r="B922" s="11" t="n">
        <x:v>2016</x:v>
      </x:c>
      <x:c r="C922" s="11" t="n">
        <x:v>164</x:v>
      </x:c>
      <x:c r="D922" s="8" t="str">
        <x:v>村田 理沙</x:v>
      </x:c>
      <x:c r="E922" s="11" t="str">
        <x:v>JPY</x:v>
      </x:c>
      <x:c r="F922" s="13" t="n">
        <x:v>0</x:v>
      </x:c>
      <x:c r="G922" s="8" t="n">
        <x:v>6</x:v>
      </x:c>
      <x:c r="H922" s="8" t="str"/>
      <x:c r="I922" s="8" t="str">
        <x:v>https://open-api.lpga.or.jp/OWS/ranking/2016/jlpgatour/asof/0033.json</x:v>
      </x:c>
      <x:c r="J922" s="8" t="str">
        <x:v>official ranked money earners; temporary members excluded; not all entrants</x:v>
      </x:c>
    </x:row>
    <x:row r="923" ht="23" customHeight="1">
      <x:c r="A923" s="8" t="str">
        <x:v>JLPGA</x:v>
      </x:c>
      <x:c r="B923" s="11" t="n">
        <x:v>2016</x:v>
      </x:c>
      <x:c r="C923" s="11" t="n">
        <x:v>164</x:v>
      </x:c>
      <x:c r="D923" s="8" t="str">
        <x:v>森岡 紋加</x:v>
      </x:c>
      <x:c r="E923" s="11" t="str">
        <x:v>JPY</x:v>
      </x:c>
      <x:c r="F923" s="13" t="n">
        <x:v>0</x:v>
      </x:c>
      <x:c r="G923" s="8" t="n">
        <x:v>1</x:v>
      </x:c>
      <x:c r="H923" s="8" t="str"/>
      <x:c r="I923" s="8" t="str">
        <x:v>https://open-api.lpga.or.jp/OWS/ranking/2016/jlpgatour/asof/0033.json</x:v>
      </x:c>
      <x:c r="J923" s="8" t="str">
        <x:v>official ranked money earners; temporary members excluded; not all entrants</x:v>
      </x:c>
    </x:row>
    <x:row r="924" ht="23" customHeight="1">
      <x:c r="A924" s="8" t="str">
        <x:v>JLPGA</x:v>
      </x:c>
      <x:c r="B924" s="11" t="n">
        <x:v>2016</x:v>
      </x:c>
      <x:c r="C924" s="11" t="n">
        <x:v>164</x:v>
      </x:c>
      <x:c r="D924" s="8" t="str">
        <x:v>諸見里 しのぶ</x:v>
      </x:c>
      <x:c r="E924" s="11" t="str">
        <x:v>JPY</x:v>
      </x:c>
      <x:c r="F924" s="13" t="n">
        <x:v>0</x:v>
      </x:c>
      <x:c r="G924" s="8" t="n">
        <x:v>7</x:v>
      </x:c>
      <x:c r="H924" s="8" t="str"/>
      <x:c r="I924" s="8" t="str">
        <x:v>https://open-api.lpga.or.jp/OWS/ranking/2016/jlpgatour/asof/0033.json</x:v>
      </x:c>
      <x:c r="J924" s="8" t="str">
        <x:v>official ranked money earners; temporary members excluded; not all entrants</x:v>
      </x:c>
    </x:row>
    <x:row r="925" ht="23" customHeight="1">
      <x:c r="A925" s="8" t="str">
        <x:v>JLPGA</x:v>
      </x:c>
      <x:c r="B925" s="11" t="n">
        <x:v>2016</x:v>
      </x:c>
      <x:c r="C925" s="11" t="n">
        <x:v>164</x:v>
      </x:c>
      <x:c r="D925" s="8" t="str">
        <x:v>安山 茜</x:v>
      </x:c>
      <x:c r="E925" s="11" t="str">
        <x:v>JPY</x:v>
      </x:c>
      <x:c r="F925" s="13" t="n">
        <x:v>0</x:v>
      </x:c>
      <x:c r="G925" s="8" t="n">
        <x:v>1</x:v>
      </x:c>
      <x:c r="H925" s="8" t="str"/>
      <x:c r="I925" s="8" t="str">
        <x:v>https://open-api.lpga.or.jp/OWS/ranking/2016/jlpgatour/asof/0033.json</x:v>
      </x:c>
      <x:c r="J925" s="8" t="str">
        <x:v>official ranked money earners; temporary members excluded; not all entrants</x:v>
      </x:c>
    </x:row>
    <x:row r="926" ht="23" customHeight="1">
      <x:c r="A926" s="8" t="str">
        <x:v>JLPGA</x:v>
      </x:c>
      <x:c r="B926" s="11" t="n">
        <x:v>2016</x:v>
      </x:c>
      <x:c r="C926" s="11" t="n">
        <x:v>164</x:v>
      </x:c>
      <x:c r="D926" s="8" t="str">
        <x:v>山口 春歌</x:v>
      </x:c>
      <x:c r="E926" s="11" t="str">
        <x:v>JPY</x:v>
      </x:c>
      <x:c r="F926" s="13" t="n">
        <x:v>0</x:v>
      </x:c>
      <x:c r="G926" s="8" t="n">
        <x:v>2</x:v>
      </x:c>
      <x:c r="H926" s="8" t="str"/>
      <x:c r="I926" s="8" t="str">
        <x:v>https://open-api.lpga.or.jp/OWS/ranking/2016/jlpgatour/asof/0033.json</x:v>
      </x:c>
      <x:c r="J926" s="8" t="str">
        <x:v>official ranked money earners; temporary members excluded; not all entrants</x:v>
      </x:c>
    </x:row>
    <x:row r="927" ht="23" customHeight="1">
      <x:c r="A927" s="8" t="str">
        <x:v>JLPGA</x:v>
      </x:c>
      <x:c r="B927" s="11" t="n">
        <x:v>2016</x:v>
      </x:c>
      <x:c r="C927" s="11" t="n">
        <x:v>164</x:v>
      </x:c>
      <x:c r="D927" s="8" t="str">
        <x:v>山村 彩恵</x:v>
      </x:c>
      <x:c r="E927" s="11" t="str">
        <x:v>JPY</x:v>
      </x:c>
      <x:c r="F927" s="13" t="n">
        <x:v>0</x:v>
      </x:c>
      <x:c r="G927" s="8" t="n">
        <x:v>7</x:v>
      </x:c>
      <x:c r="H927" s="8" t="str"/>
      <x:c r="I927" s="8" t="str">
        <x:v>https://open-api.lpga.or.jp/OWS/ranking/2016/jlpgatour/asof/0033.json</x:v>
      </x:c>
      <x:c r="J927" s="8" t="str">
        <x:v>official ranked money earners; temporary members excluded; not all entrants</x:v>
      </x:c>
    </x:row>
    <x:row r="928" ht="23" customHeight="1">
      <x:c r="A928" s="8" t="str">
        <x:v>JLPGA</x:v>
      </x:c>
      <x:c r="B928" s="11" t="n">
        <x:v>2016</x:v>
      </x:c>
      <x:c r="C928" s="11" t="n">
        <x:v>164</x:v>
      </x:c>
      <x:c r="D928" s="8" t="str">
        <x:v>山本 亜香里</x:v>
      </x:c>
      <x:c r="E928" s="11" t="str">
        <x:v>JPY</x:v>
      </x:c>
      <x:c r="F928" s="13" t="n">
        <x:v>0</x:v>
      </x:c>
      <x:c r="G928" s="8" t="n">
        <x:v>4</x:v>
      </x:c>
      <x:c r="H928" s="8" t="str"/>
      <x:c r="I928" s="8" t="str">
        <x:v>https://open-api.lpga.or.jp/OWS/ranking/2016/jlpgatour/asof/0033.json</x:v>
      </x:c>
      <x:c r="J928" s="8" t="str">
        <x:v>official ranked money earners; temporary members excluded; not all entrants</x:v>
      </x:c>
    </x:row>
    <x:row r="929" ht="23" customHeight="1">
      <x:c r="A929" s="8" t="str">
        <x:v>JLPGA</x:v>
      </x:c>
      <x:c r="B929" s="11" t="n">
        <x:v>2016</x:v>
      </x:c>
      <x:c r="C929" s="11" t="n">
        <x:v>164</x:v>
      </x:c>
      <x:c r="D929" s="8" t="str">
        <x:v>和田 委世子</x:v>
      </x:c>
      <x:c r="E929" s="11" t="str">
        <x:v>JPY</x:v>
      </x:c>
      <x:c r="F929" s="13" t="n">
        <x:v>0</x:v>
      </x:c>
      <x:c r="G929" s="8" t="n">
        <x:v>1</x:v>
      </x:c>
      <x:c r="H929" s="8" t="str"/>
      <x:c r="I929" s="8" t="str">
        <x:v>https://open-api.lpga.or.jp/OWS/ranking/2016/jlpgatour/asof/0033.json</x:v>
      </x:c>
      <x:c r="J929" s="8" t="str">
        <x:v>official ranked money earners; temporary members excluded; not all entrants</x:v>
      </x:c>
    </x:row>
    <x:row r="930" ht="23" customHeight="1">
      <x:c r="A930" s="8" t="str">
        <x:v>JLPGA</x:v>
      </x:c>
      <x:c r="B930" s="11" t="n">
        <x:v>2019</x:v>
      </x:c>
      <x:c r="C930" s="11" t="n">
        <x:v>1</x:v>
      </x:c>
      <x:c r="D930" s="8" t="str">
        <x:v>鈴木 愛</x:v>
      </x:c>
      <x:c r="E930" s="11" t="str">
        <x:v>JPY</x:v>
      </x:c>
      <x:c r="F930" s="13" t="n">
        <x:v>160189665</x:v>
      </x:c>
      <x:c r="G930" s="8" t="n">
        <x:v>25</x:v>
      </x:c>
      <x:c r="H930" s="8" t="str"/>
      <x:c r="I930" s="8" t="str">
        <x:v>https://open-api.lpga.or.jp/OWS/ranking/2019/jlpgatour/asof/0033.json</x:v>
      </x:c>
      <x:c r="J930" s="8" t="str">
        <x:v>official ranked money earners; temporary members excluded; not all entrants</x:v>
      </x:c>
    </x:row>
    <x:row r="931" ht="23" customHeight="1">
      <x:c r="A931" s="8" t="str">
        <x:v>JLPGA</x:v>
      </x:c>
      <x:c r="B931" s="11" t="n">
        <x:v>2019</x:v>
      </x:c>
      <x:c r="C931" s="11" t="n">
        <x:v>2</x:v>
      </x:c>
      <x:c r="D931" s="8" t="str">
        <x:v>渋野 日向子</x:v>
      </x:c>
      <x:c r="E931" s="11" t="str">
        <x:v>JPY</x:v>
      </x:c>
      <x:c r="F931" s="13" t="n">
        <x:v>152614314</x:v>
      </x:c>
      <x:c r="G931" s="8" t="n">
        <x:v>31</x:v>
      </x:c>
      <x:c r="H931" s="8" t="str"/>
      <x:c r="I931" s="8" t="str">
        <x:v>https://open-api.lpga.or.jp/OWS/ranking/2019/jlpgatour/asof/0033.json</x:v>
      </x:c>
      <x:c r="J931" s="8" t="str">
        <x:v>official ranked money earners; temporary members excluded; not all entrants</x:v>
      </x:c>
    </x:row>
    <x:row r="932" ht="23" customHeight="1">
      <x:c r="A932" s="8" t="str">
        <x:v>JLPGA</x:v>
      </x:c>
      <x:c r="B932" s="11" t="n">
        <x:v>2019</x:v>
      </x:c>
      <x:c r="C932" s="11" t="n">
        <x:v>3</x:v>
      </x:c>
      <x:c r="D932" s="8" t="str">
        <x:v>申 ジエ</x:v>
      </x:c>
      <x:c r="E932" s="11" t="str">
        <x:v>JPY</x:v>
      </x:c>
      <x:c r="F932" s="13" t="n">
        <x:v>142277195</x:v>
      </x:c>
      <x:c r="G932" s="8" t="n">
        <x:v>27</x:v>
      </x:c>
      <x:c r="H932" s="8" t="str"/>
      <x:c r="I932" s="8" t="str">
        <x:v>https://open-api.lpga.or.jp/OWS/ranking/2019/jlpgatour/asof/0033.json</x:v>
      </x:c>
      <x:c r="J932" s="8" t="str">
        <x:v>official ranked money earners; temporary members excluded; not all entrants</x:v>
      </x:c>
    </x:row>
    <x:row r="933" ht="23" customHeight="1">
      <x:c r="A933" s="8" t="str">
        <x:v>JLPGA</x:v>
      </x:c>
      <x:c r="B933" s="11" t="n">
        <x:v>2019</x:v>
      </x:c>
      <x:c r="C933" s="11" t="n">
        <x:v>4</x:v>
      </x:c>
      <x:c r="D933" s="8" t="str">
        <x:v>ペ ソンウ</x:v>
      </x:c>
      <x:c r="E933" s="11" t="str">
        <x:v>JPY</x:v>
      </x:c>
      <x:c r="F933" s="13" t="n">
        <x:v>127554556</x:v>
      </x:c>
      <x:c r="G933" s="8" t="n">
        <x:v>30</x:v>
      </x:c>
      <x:c r="H933" s="8" t="str"/>
      <x:c r="I933" s="8" t="str">
        <x:v>https://open-api.lpga.or.jp/OWS/ranking/2019/jlpgatour/asof/0033.json</x:v>
      </x:c>
      <x:c r="J933" s="8" t="str">
        <x:v>official ranked money earners; temporary members excluded; not all entrants</x:v>
      </x:c>
    </x:row>
    <x:row r="934" ht="23" customHeight="1">
      <x:c r="A934" s="8" t="str">
        <x:v>JLPGA</x:v>
      </x:c>
      <x:c r="B934" s="11" t="n">
        <x:v>2019</x:v>
      </x:c>
      <x:c r="C934" s="11" t="n">
        <x:v>5</x:v>
      </x:c>
      <x:c r="D934" s="8" t="str">
        <x:v>イ ミニョン</x:v>
      </x:c>
      <x:c r="E934" s="11" t="str">
        <x:v>JPY</x:v>
      </x:c>
      <x:c r="F934" s="13" t="n">
        <x:v>105755162</x:v>
      </x:c>
      <x:c r="G934" s="8" t="n">
        <x:v>31</x:v>
      </x:c>
      <x:c r="H934" s="8" t="str"/>
      <x:c r="I934" s="8" t="str">
        <x:v>https://open-api.lpga.or.jp/OWS/ranking/2019/jlpgatour/asof/0033.json</x:v>
      </x:c>
      <x:c r="J934" s="8" t="str">
        <x:v>official ranked money earners; temporary members excluded; not all entrants</x:v>
      </x:c>
    </x:row>
    <x:row r="935" ht="23" customHeight="1">
      <x:c r="A935" s="8" t="str">
        <x:v>JLPGA</x:v>
      </x:c>
      <x:c r="B935" s="11" t="n">
        <x:v>2019</x:v>
      </x:c>
      <x:c r="C935" s="11" t="n">
        <x:v>6</x:v>
      </x:c>
      <x:c r="D935" s="8" t="str">
        <x:v>河本 結</x:v>
      </x:c>
      <x:c r="E935" s="11" t="str">
        <x:v>JPY</x:v>
      </x:c>
      <x:c r="F935" s="13" t="n">
        <x:v>88025906</x:v>
      </x:c>
      <x:c r="G935" s="8" t="n">
        <x:v>32</x:v>
      </x:c>
      <x:c r="H935" s="8" t="str"/>
      <x:c r="I935" s="8" t="str">
        <x:v>https://open-api.lpga.or.jp/OWS/ranking/2019/jlpgatour/asof/0033.json</x:v>
      </x:c>
      <x:c r="J935" s="8" t="str">
        <x:v>official ranked money earners; temporary members excluded; not all entrants</x:v>
      </x:c>
    </x:row>
    <x:row r="936" ht="23" customHeight="1">
      <x:c r="A936" s="8" t="str">
        <x:v>JLPGA</x:v>
      </x:c>
      <x:c r="B936" s="11" t="n">
        <x:v>2019</x:v>
      </x:c>
      <x:c r="C936" s="11" t="n">
        <x:v>7</x:v>
      </x:c>
      <x:c r="D936" s="8" t="str">
        <x:v>穴井 詩</x:v>
      </x:c>
      <x:c r="E936" s="11" t="str">
        <x:v>JPY</x:v>
      </x:c>
      <x:c r="F936" s="13" t="n">
        <x:v>86978534</x:v>
      </x:c>
      <x:c r="G936" s="8" t="n">
        <x:v>39</x:v>
      </x:c>
      <x:c r="H936" s="8" t="str"/>
      <x:c r="I936" s="8" t="str">
        <x:v>https://open-api.lpga.or.jp/OWS/ranking/2019/jlpgatour/asof/0033.json</x:v>
      </x:c>
      <x:c r="J936" s="8" t="str">
        <x:v>official ranked money earners; temporary members excluded; not all entrants</x:v>
      </x:c>
    </x:row>
    <x:row r="937" ht="23" customHeight="1">
      <x:c r="A937" s="8" t="str">
        <x:v>JLPGA</x:v>
      </x:c>
      <x:c r="B937" s="11" t="n">
        <x:v>2019</x:v>
      </x:c>
      <x:c r="C937" s="11" t="n">
        <x:v>8</x:v>
      </x:c>
      <x:c r="D937" s="8" t="str">
        <x:v>小祝 さくら</x:v>
      </x:c>
      <x:c r="E937" s="11" t="str">
        <x:v>JPY</x:v>
      </x:c>
      <x:c r="F937" s="13" t="n">
        <x:v>82982071</x:v>
      </x:c>
      <x:c r="G937" s="8" t="n">
        <x:v>39</x:v>
      </x:c>
      <x:c r="H937" s="8" t="str"/>
      <x:c r="I937" s="8" t="str">
        <x:v>https://open-api.lpga.or.jp/OWS/ranking/2019/jlpgatour/asof/0033.json</x:v>
      </x:c>
      <x:c r="J937" s="8" t="str">
        <x:v>official ranked money earners; temporary members excluded; not all entrants</x:v>
      </x:c>
    </x:row>
    <x:row r="938" ht="23" customHeight="1">
      <x:c r="A938" s="8" t="str">
        <x:v>JLPGA</x:v>
      </x:c>
      <x:c r="B938" s="11" t="n">
        <x:v>2019</x:v>
      </x:c>
      <x:c r="C938" s="11" t="n">
        <x:v>9</x:v>
      </x:c>
      <x:c r="D938" s="8" t="str">
        <x:v>上田 桃子</x:v>
      </x:c>
      <x:c r="E938" s="11" t="str">
        <x:v>JPY</x:v>
      </x:c>
      <x:c r="F938" s="13" t="n">
        <x:v>81089991</x:v>
      </x:c>
      <x:c r="G938" s="8" t="n">
        <x:v>29</x:v>
      </x:c>
      <x:c r="H938" s="8" t="str"/>
      <x:c r="I938" s="8" t="str">
        <x:v>https://open-api.lpga.or.jp/OWS/ranking/2019/jlpgatour/asof/0033.json</x:v>
      </x:c>
      <x:c r="J938" s="8" t="str">
        <x:v>official ranked money earners; temporary members excluded; not all entrants</x:v>
      </x:c>
    </x:row>
    <x:row r="939" ht="23" customHeight="1">
      <x:c r="A939" s="8" t="str">
        <x:v>JLPGA</x:v>
      </x:c>
      <x:c r="B939" s="11" t="n">
        <x:v>2019</x:v>
      </x:c>
      <x:c r="C939" s="11" t="n">
        <x:v>10</x:v>
      </x:c>
      <x:c r="D939" s="8" t="str">
        <x:v>勝 みなみ</x:v>
      </x:c>
      <x:c r="E939" s="11" t="str">
        <x:v>JPY</x:v>
      </x:c>
      <x:c r="F939" s="13" t="n">
        <x:v>76449928</x:v>
      </x:c>
      <x:c r="G939" s="8" t="n">
        <x:v>32</x:v>
      </x:c>
      <x:c r="H939" s="8" t="str"/>
      <x:c r="I939" s="8" t="str">
        <x:v>https://open-api.lpga.or.jp/OWS/ranking/2019/jlpgatour/asof/0033.json</x:v>
      </x:c>
      <x:c r="J939" s="8" t="str">
        <x:v>official ranked money earners; temporary members excluded; not all entrants</x:v>
      </x:c>
    </x:row>
    <x:row r="940" ht="23" customHeight="1">
      <x:c r="A940" s="8" t="str">
        <x:v>JLPGA</x:v>
      </x:c>
      <x:c r="B940" s="11" t="n">
        <x:v>2019</x:v>
      </x:c>
      <x:c r="C940" s="11" t="n">
        <x:v>11</x:v>
      </x:c>
      <x:c r="D940" s="8" t="str">
        <x:v>柏原 明日架</x:v>
      </x:c>
      <x:c r="E940" s="11" t="str">
        <x:v>JPY</x:v>
      </x:c>
      <x:c r="F940" s="13" t="n">
        <x:v>74962106</x:v>
      </x:c>
      <x:c r="G940" s="8" t="n">
        <x:v>37</x:v>
      </x:c>
      <x:c r="H940" s="8" t="str"/>
      <x:c r="I940" s="8" t="str">
        <x:v>https://open-api.lpga.or.jp/OWS/ranking/2019/jlpgatour/asof/0033.json</x:v>
      </x:c>
      <x:c r="J940" s="8" t="str">
        <x:v>official ranked money earners; temporary members excluded; not all entrants</x:v>
      </x:c>
    </x:row>
    <x:row r="941" ht="23" customHeight="1">
      <x:c r="A941" s="8" t="str">
        <x:v>JLPGA</x:v>
      </x:c>
      <x:c r="B941" s="11" t="n">
        <x:v>2019</x:v>
      </x:c>
      <x:c r="C941" s="11" t="n">
        <x:v>12</x:v>
      </x:c>
      <x:c r="D941" s="8" t="str">
        <x:v>岡山 絵里</x:v>
      </x:c>
      <x:c r="E941" s="11" t="str">
        <x:v>JPY</x:v>
      </x:c>
      <x:c r="F941" s="13" t="n">
        <x:v>72084135</x:v>
      </x:c>
      <x:c r="G941" s="8" t="n">
        <x:v>32</x:v>
      </x:c>
      <x:c r="H941" s="8" t="str"/>
      <x:c r="I941" s="8" t="str">
        <x:v>https://open-api.lpga.or.jp/OWS/ranking/2019/jlpgatour/asof/0033.json</x:v>
      </x:c>
      <x:c r="J941" s="8" t="str">
        <x:v>official ranked money earners; temporary members excluded; not all entrants</x:v>
      </x:c>
    </x:row>
    <x:row r="942" ht="23" customHeight="1">
      <x:c r="A942" s="8" t="str">
        <x:v>JLPGA</x:v>
      </x:c>
      <x:c r="B942" s="11" t="n">
        <x:v>2019</x:v>
      </x:c>
      <x:c r="C942" s="11" t="n">
        <x:v>13</x:v>
      </x:c>
      <x:c r="D942" s="8" t="str">
        <x:v>稲見 萌寧</x:v>
      </x:c>
      <x:c r="E942" s="11" t="str">
        <x:v>JPY</x:v>
      </x:c>
      <x:c r="F942" s="13" t="n">
        <x:v>71873338</x:v>
      </x:c>
      <x:c r="G942" s="8" t="n">
        <x:v>27</x:v>
      </x:c>
      <x:c r="H942" s="8" t="str"/>
      <x:c r="I942" s="8" t="str">
        <x:v>https://open-api.lpga.or.jp/OWS/ranking/2019/jlpgatour/asof/0033.json</x:v>
      </x:c>
      <x:c r="J942" s="8" t="str">
        <x:v>official ranked money earners; temporary members excluded; not all entrants</x:v>
      </x:c>
    </x:row>
    <x:row r="943" ht="23" customHeight="1">
      <x:c r="A943" s="8" t="str">
        <x:v>JLPGA</x:v>
      </x:c>
      <x:c r="B943" s="11" t="n">
        <x:v>2019</x:v>
      </x:c>
      <x:c r="C943" s="11" t="n">
        <x:v>14</x:v>
      </x:c>
      <x:c r="D943" s="8" t="str">
        <x:v>原 英莉花</x:v>
      </x:c>
      <x:c r="E943" s="11" t="str">
        <x:v>JPY</x:v>
      </x:c>
      <x:c r="F943" s="13" t="n">
        <x:v>70769927</x:v>
      </x:c>
      <x:c r="G943" s="8" t="n">
        <x:v>36</x:v>
      </x:c>
      <x:c r="H943" s="8" t="str"/>
      <x:c r="I943" s="8" t="str">
        <x:v>https://open-api.lpga.or.jp/OWS/ranking/2019/jlpgatour/asof/0033.json</x:v>
      </x:c>
      <x:c r="J943" s="8" t="str">
        <x:v>official ranked money earners; temporary members excluded; not all entrants</x:v>
      </x:c>
    </x:row>
    <x:row r="944" ht="23" customHeight="1">
      <x:c r="A944" s="8" t="str">
        <x:v>JLPGA</x:v>
      </x:c>
      <x:c r="B944" s="11" t="n">
        <x:v>2019</x:v>
      </x:c>
      <x:c r="C944" s="11" t="n">
        <x:v>15</x:v>
      </x:c>
      <x:c r="D944" s="8" t="str">
        <x:v>畑岡 奈紗</x:v>
      </x:c>
      <x:c r="E944" s="11" t="str">
        <x:v>JPY</x:v>
      </x:c>
      <x:c r="F944" s="13" t="n">
        <x:v>69511943</x:v>
      </x:c>
      <x:c r="G944" s="8" t="n">
        <x:v>5</x:v>
      </x:c>
      <x:c r="H944" s="8" t="str"/>
      <x:c r="I944" s="8" t="str">
        <x:v>https://open-api.lpga.or.jp/OWS/ranking/2019/jlpgatour/asof/0033.json</x:v>
      </x:c>
      <x:c r="J944" s="8" t="str">
        <x:v>official ranked money earners; temporary members excluded; not all entrants</x:v>
      </x:c>
    </x:row>
    <x:row r="945" ht="23" customHeight="1">
      <x:c r="A945" s="8" t="str">
        <x:v>JLPGA</x:v>
      </x:c>
      <x:c r="B945" s="11" t="n">
        <x:v>2019</x:v>
      </x:c>
      <x:c r="C945" s="11" t="n">
        <x:v>16</x:v>
      </x:c>
      <x:c r="D945" s="8" t="str">
        <x:v>黄 アルム</x:v>
      </x:c>
      <x:c r="E945" s="11" t="str">
        <x:v>JPY</x:v>
      </x:c>
      <x:c r="F945" s="13" t="n">
        <x:v>66241538</x:v>
      </x:c>
      <x:c r="G945" s="8" t="n">
        <x:v>33</x:v>
      </x:c>
      <x:c r="H945" s="8" t="str"/>
      <x:c r="I945" s="8" t="str">
        <x:v>https://open-api.lpga.or.jp/OWS/ranking/2019/jlpgatour/asof/0033.json</x:v>
      </x:c>
      <x:c r="J945" s="8" t="str">
        <x:v>official ranked money earners; temporary members excluded; not all entrants</x:v>
      </x:c>
    </x:row>
    <x:row r="946" ht="23" customHeight="1">
      <x:c r="A946" s="8" t="str">
        <x:v>JLPGA</x:v>
      </x:c>
      <x:c r="B946" s="11" t="n">
        <x:v>2019</x:v>
      </x:c>
      <x:c r="C946" s="11" t="n">
        <x:v>17</x:v>
      </x:c>
      <x:c r="D946" s="8" t="str">
        <x:v>成田 美寿々</x:v>
      </x:c>
      <x:c r="E946" s="11" t="str">
        <x:v>JPY</x:v>
      </x:c>
      <x:c r="F946" s="13" t="n">
        <x:v>64816986</x:v>
      </x:c>
      <x:c r="G946" s="8" t="n">
        <x:v>30</x:v>
      </x:c>
      <x:c r="H946" s="8" t="str"/>
      <x:c r="I946" s="8" t="str">
        <x:v>https://open-api.lpga.or.jp/OWS/ranking/2019/jlpgatour/asof/0033.json</x:v>
      </x:c>
      <x:c r="J946" s="8" t="str">
        <x:v>official ranked money earners; temporary members excluded; not all entrants</x:v>
      </x:c>
    </x:row>
    <x:row r="947" ht="23" customHeight="1">
      <x:c r="A947" s="8" t="str">
        <x:v>JLPGA</x:v>
      </x:c>
      <x:c r="B947" s="11" t="n">
        <x:v>2019</x:v>
      </x:c>
      <x:c r="C947" s="11" t="n">
        <x:v>18</x:v>
      </x:c>
      <x:c r="D947" s="8" t="str">
        <x:v>比嘉 真美子</x:v>
      </x:c>
      <x:c r="E947" s="11" t="str">
        <x:v>JPY</x:v>
      </x:c>
      <x:c r="F947" s="13" t="n">
        <x:v>61063883</x:v>
      </x:c>
      <x:c r="G947" s="8" t="n">
        <x:v>30</x:v>
      </x:c>
      <x:c r="H947" s="8" t="str"/>
      <x:c r="I947" s="8" t="str">
        <x:v>https://open-api.lpga.or.jp/OWS/ranking/2019/jlpgatour/asof/0033.json</x:v>
      </x:c>
      <x:c r="J947" s="8" t="str">
        <x:v>official ranked money earners; temporary members excluded; not all entrants</x:v>
      </x:c>
    </x:row>
    <x:row r="948" ht="23" customHeight="1">
      <x:c r="A948" s="8" t="str">
        <x:v>JLPGA</x:v>
      </x:c>
      <x:c r="B948" s="11" t="n">
        <x:v>2019</x:v>
      </x:c>
      <x:c r="C948" s="11" t="n">
        <x:v>19</x:v>
      </x:c>
      <x:c r="D948" s="8" t="str">
        <x:v>高橋 彩華</x:v>
      </x:c>
      <x:c r="E948" s="11" t="str">
        <x:v>JPY</x:v>
      </x:c>
      <x:c r="F948" s="13" t="n">
        <x:v>55289178</x:v>
      </x:c>
      <x:c r="G948" s="8" t="n">
        <x:v>38</x:v>
      </x:c>
      <x:c r="H948" s="8" t="str"/>
      <x:c r="I948" s="8" t="str">
        <x:v>https://open-api.lpga.or.jp/OWS/ranking/2019/jlpgatour/asof/0033.json</x:v>
      </x:c>
      <x:c r="J948" s="8" t="str">
        <x:v>official ranked money earners; temporary members excluded; not all entrants</x:v>
      </x:c>
    </x:row>
    <x:row r="949" ht="23" customHeight="1">
      <x:c r="A949" s="8" t="str">
        <x:v>JLPGA</x:v>
      </x:c>
      <x:c r="B949" s="11" t="n">
        <x:v>2019</x:v>
      </x:c>
      <x:c r="C949" s="11" t="n">
        <x:v>20</x:v>
      </x:c>
      <x:c r="D949" s="8" t="str">
        <x:v>アン ソンジュ</x:v>
      </x:c>
      <x:c r="E949" s="11" t="str">
        <x:v>JPY</x:v>
      </x:c>
      <x:c r="F949" s="13" t="n">
        <x:v>53126339</x:v>
      </x:c>
      <x:c r="G949" s="8" t="n">
        <x:v>23</x:v>
      </x:c>
      <x:c r="H949" s="8" t="str"/>
      <x:c r="I949" s="8" t="str">
        <x:v>https://open-api.lpga.or.jp/OWS/ranking/2019/jlpgatour/asof/0033.json</x:v>
      </x:c>
      <x:c r="J949" s="8" t="str">
        <x:v>official ranked money earners; temporary members excluded; not all entrants</x:v>
      </x:c>
    </x:row>
    <x:row r="950" ht="23" customHeight="1">
      <x:c r="A950" s="8" t="str">
        <x:v>JLPGA</x:v>
      </x:c>
      <x:c r="B950" s="11" t="n">
        <x:v>2019</x:v>
      </x:c>
      <x:c r="C950" s="11" t="n">
        <x:v>21</x:v>
      </x:c>
      <x:c r="D950" s="8" t="str">
        <x:v>イ ボミ</x:v>
      </x:c>
      <x:c r="E950" s="11" t="str">
        <x:v>JPY</x:v>
      </x:c>
      <x:c r="F950" s="13" t="n">
        <x:v>52278500</x:v>
      </x:c>
      <x:c r="G950" s="8" t="n">
        <x:v>29</x:v>
      </x:c>
      <x:c r="H950" s="8" t="str"/>
      <x:c r="I950" s="8" t="str">
        <x:v>https://open-api.lpga.or.jp/OWS/ranking/2019/jlpgatour/asof/0033.json</x:v>
      </x:c>
      <x:c r="J950" s="8" t="str">
        <x:v>official ranked money earners; temporary members excluded; not all entrants</x:v>
      </x:c>
    </x:row>
    <x:row r="951" ht="23" customHeight="1">
      <x:c r="A951" s="8" t="str">
        <x:v>JLPGA</x:v>
      </x:c>
      <x:c r="B951" s="11" t="n">
        <x:v>2019</x:v>
      </x:c>
      <x:c r="C951" s="11" t="n">
        <x:v>22</x:v>
      </x:c>
      <x:c r="D951" s="8" t="str">
        <x:v>ペ ヒギョン</x:v>
      </x:c>
      <x:c r="E951" s="11" t="str">
        <x:v>JPY</x:v>
      </x:c>
      <x:c r="F951" s="13" t="n">
        <x:v>50511933</x:v>
      </x:c>
      <x:c r="G951" s="8" t="n">
        <x:v>32</x:v>
      </x:c>
      <x:c r="H951" s="8" t="str"/>
      <x:c r="I951" s="8" t="str">
        <x:v>https://open-api.lpga.or.jp/OWS/ranking/2019/jlpgatour/asof/0033.json</x:v>
      </x:c>
      <x:c r="J951" s="8" t="str">
        <x:v>official ranked money earners; temporary members excluded; not all entrants</x:v>
      </x:c>
    </x:row>
    <x:row r="952" ht="23" customHeight="1">
      <x:c r="A952" s="8" t="str">
        <x:v>JLPGA</x:v>
      </x:c>
      <x:c r="B952" s="11" t="n">
        <x:v>2019</x:v>
      </x:c>
      <x:c r="C952" s="11" t="n">
        <x:v>23</x:v>
      </x:c>
      <x:c r="D952" s="8" t="str">
        <x:v>テレサ･ルー</x:v>
      </x:c>
      <x:c r="E952" s="11" t="str">
        <x:v>JPY</x:v>
      </x:c>
      <x:c r="F952" s="13" t="n">
        <x:v>50408478</x:v>
      </x:c>
      <x:c r="G952" s="8" t="n">
        <x:v>30</x:v>
      </x:c>
      <x:c r="H952" s="8" t="str"/>
      <x:c r="I952" s="8" t="str">
        <x:v>https://open-api.lpga.or.jp/OWS/ranking/2019/jlpgatour/asof/0033.json</x:v>
      </x:c>
      <x:c r="J952" s="8" t="str">
        <x:v>official ranked money earners; temporary members excluded; not all entrants</x:v>
      </x:c>
    </x:row>
    <x:row r="953" ht="23" customHeight="1">
      <x:c r="A953" s="8" t="str">
        <x:v>JLPGA</x:v>
      </x:c>
      <x:c r="B953" s="11" t="n">
        <x:v>2019</x:v>
      </x:c>
      <x:c r="C953" s="11" t="n">
        <x:v>24</x:v>
      </x:c>
      <x:c r="D953" s="8" t="str">
        <x:v>三ヶ島 かな</x:v>
      </x:c>
      <x:c r="E953" s="11" t="str">
        <x:v>JPY</x:v>
      </x:c>
      <x:c r="F953" s="13" t="n">
        <x:v>49878291</x:v>
      </x:c>
      <x:c r="G953" s="8" t="n">
        <x:v>35</x:v>
      </x:c>
      <x:c r="H953" s="8" t="str"/>
      <x:c r="I953" s="8" t="str">
        <x:v>https://open-api.lpga.or.jp/OWS/ranking/2019/jlpgatour/asof/0033.json</x:v>
      </x:c>
      <x:c r="J953" s="8" t="str">
        <x:v>official ranked money earners; temporary members excluded; not all entrants</x:v>
      </x:c>
    </x:row>
    <x:row r="954" ht="23" customHeight="1">
      <x:c r="A954" s="8" t="str">
        <x:v>JLPGA</x:v>
      </x:c>
      <x:c r="B954" s="11" t="n">
        <x:v>2019</x:v>
      </x:c>
      <x:c r="C954" s="11" t="n">
        <x:v>25</x:v>
      </x:c>
      <x:c r="D954" s="8" t="str">
        <x:v>菊地 絵理香</x:v>
      </x:c>
      <x:c r="E954" s="11" t="str">
        <x:v>JPY</x:v>
      </x:c>
      <x:c r="F954" s="13" t="n">
        <x:v>46437653</x:v>
      </x:c>
      <x:c r="G954" s="8" t="n">
        <x:v>35</x:v>
      </x:c>
      <x:c r="H954" s="8" t="str"/>
      <x:c r="I954" s="8" t="str">
        <x:v>https://open-api.lpga.or.jp/OWS/ranking/2019/jlpgatour/asof/0033.json</x:v>
      </x:c>
      <x:c r="J954" s="8" t="str">
        <x:v>official ranked money earners; temporary members excluded; not all entrants</x:v>
      </x:c>
    </x:row>
    <x:row r="955" ht="23" customHeight="1">
      <x:c r="A955" s="8" t="str">
        <x:v>JLPGA</x:v>
      </x:c>
      <x:c r="B955" s="11" t="n">
        <x:v>2019</x:v>
      </x:c>
      <x:c r="C955" s="11" t="n">
        <x:v>26</x:v>
      </x:c>
      <x:c r="D955" s="8" t="str">
        <x:v>全 美貞</x:v>
      </x:c>
      <x:c r="E955" s="11" t="str">
        <x:v>JPY</x:v>
      </x:c>
      <x:c r="F955" s="13" t="n">
        <x:v>46174355</x:v>
      </x:c>
      <x:c r="G955" s="8" t="n">
        <x:v>32</x:v>
      </x:c>
      <x:c r="H955" s="8" t="str"/>
      <x:c r="I955" s="8" t="str">
        <x:v>https://open-api.lpga.or.jp/OWS/ranking/2019/jlpgatour/asof/0033.json</x:v>
      </x:c>
      <x:c r="J955" s="8" t="str">
        <x:v>official ranked money earners; temporary members excluded; not all entrants</x:v>
      </x:c>
    </x:row>
    <x:row r="956" ht="23" customHeight="1">
      <x:c r="A956" s="8" t="str">
        <x:v>JLPGA</x:v>
      </x:c>
      <x:c r="B956" s="11" t="n">
        <x:v>2019</x:v>
      </x:c>
      <x:c r="C956" s="11" t="n">
        <x:v>27</x:v>
      </x:c>
      <x:c r="D956" s="8" t="str">
        <x:v>新垣 比菜</x:v>
      </x:c>
      <x:c r="E956" s="11" t="str">
        <x:v>JPY</x:v>
      </x:c>
      <x:c r="F956" s="13" t="n">
        <x:v>43890010</x:v>
      </x:c>
      <x:c r="G956" s="8" t="n">
        <x:v>33</x:v>
      </x:c>
      <x:c r="H956" s="8" t="str"/>
      <x:c r="I956" s="8" t="str">
        <x:v>https://open-api.lpga.or.jp/OWS/ranking/2019/jlpgatour/asof/0033.json</x:v>
      </x:c>
      <x:c r="J956" s="8" t="str">
        <x:v>official ranked money earners; temporary members excluded; not all entrants</x:v>
      </x:c>
    </x:row>
    <x:row r="957" ht="23" customHeight="1">
      <x:c r="A957" s="8" t="str">
        <x:v>JLPGA</x:v>
      </x:c>
      <x:c r="B957" s="11" t="n">
        <x:v>2019</x:v>
      </x:c>
      <x:c r="C957" s="11" t="n">
        <x:v>28</x:v>
      </x:c>
      <x:c r="D957" s="8" t="str">
        <x:v>吉本 ひかる</x:v>
      </x:c>
      <x:c r="E957" s="11" t="str">
        <x:v>JPY</x:v>
      </x:c>
      <x:c r="F957" s="13" t="n">
        <x:v>43590211</x:v>
      </x:c>
      <x:c r="G957" s="8" t="n">
        <x:v>36</x:v>
      </x:c>
      <x:c r="H957" s="8" t="str"/>
      <x:c r="I957" s="8" t="str">
        <x:v>https://open-api.lpga.or.jp/OWS/ranking/2019/jlpgatour/asof/0033.json</x:v>
      </x:c>
      <x:c r="J957" s="8" t="str">
        <x:v>official ranked money earners; temporary members excluded; not all entrants</x:v>
      </x:c>
    </x:row>
    <x:row r="958" ht="23" customHeight="1">
      <x:c r="A958" s="8" t="str">
        <x:v>JLPGA</x:v>
      </x:c>
      <x:c r="B958" s="11" t="n">
        <x:v>2019</x:v>
      </x:c>
      <x:c r="C958" s="11" t="n">
        <x:v>29</x:v>
      </x:c>
      <x:c r="D958" s="8" t="str">
        <x:v>李 知姫</x:v>
      </x:c>
      <x:c r="E958" s="11" t="str">
        <x:v>JPY</x:v>
      </x:c>
      <x:c r="F958" s="13" t="n">
        <x:v>39588546</x:v>
      </x:c>
      <x:c r="G958" s="8" t="n">
        <x:v>28</x:v>
      </x:c>
      <x:c r="H958" s="8" t="str"/>
      <x:c r="I958" s="8" t="str">
        <x:v>https://open-api.lpga.or.jp/OWS/ranking/2019/jlpgatour/asof/0033.json</x:v>
      </x:c>
      <x:c r="J958" s="8" t="str">
        <x:v>official ranked money earners; temporary members excluded; not all entrants</x:v>
      </x:c>
    </x:row>
    <x:row r="959" ht="23" customHeight="1">
      <x:c r="A959" s="8" t="str">
        <x:v>JLPGA</x:v>
      </x:c>
      <x:c r="B959" s="11" t="n">
        <x:v>2019</x:v>
      </x:c>
      <x:c r="C959" s="11" t="n">
        <x:v>30</x:v>
      </x:c>
      <x:c r="D959" s="8" t="str">
        <x:v>笠 りつ子</x:v>
      </x:c>
      <x:c r="E959" s="11" t="str">
        <x:v>JPY</x:v>
      </x:c>
      <x:c r="F959" s="13" t="n">
        <x:v>39229250</x:v>
      </x:c>
      <x:c r="G959" s="8" t="n">
        <x:v>32</x:v>
      </x:c>
      <x:c r="H959" s="8" t="str"/>
      <x:c r="I959" s="8" t="str">
        <x:v>https://open-api.lpga.or.jp/OWS/ranking/2019/jlpgatour/asof/0033.json</x:v>
      </x:c>
      <x:c r="J959" s="8" t="str">
        <x:v>official ranked money earners; temporary members excluded; not all entrants</x:v>
      </x:c>
    </x:row>
    <x:row r="960" ht="23" customHeight="1">
      <x:c r="A960" s="8" t="str">
        <x:v>JLPGA</x:v>
      </x:c>
      <x:c r="B960" s="11" t="n">
        <x:v>2019</x:v>
      </x:c>
      <x:c r="C960" s="11" t="n">
        <x:v>31</x:v>
      </x:c>
      <x:c r="D960" s="8" t="str">
        <x:v>S.ランクン</x:v>
      </x:c>
      <x:c r="E960" s="11" t="str">
        <x:v>JPY</x:v>
      </x:c>
      <x:c r="F960" s="13" t="n">
        <x:v>39149737</x:v>
      </x:c>
      <x:c r="G960" s="8" t="n">
        <x:v>30</x:v>
      </x:c>
      <x:c r="H960" s="8" t="str"/>
      <x:c r="I960" s="8" t="str">
        <x:v>https://open-api.lpga.or.jp/OWS/ranking/2019/jlpgatour/asof/0033.json</x:v>
      </x:c>
      <x:c r="J960" s="8" t="str">
        <x:v>official ranked money earners; temporary members excluded; not all entrants</x:v>
      </x:c>
    </x:row>
    <x:row r="961" ht="23" customHeight="1">
      <x:c r="A961" s="8" t="str">
        <x:v>JLPGA</x:v>
      </x:c>
      <x:c r="B961" s="11" t="n">
        <x:v>2019</x:v>
      </x:c>
      <x:c r="C961" s="11" t="n">
        <x:v>32</x:v>
      </x:c>
      <x:c r="D961" s="8" t="str">
        <x:v>松田 鈴英</x:v>
      </x:c>
      <x:c r="E961" s="11" t="str">
        <x:v>JPY</x:v>
      </x:c>
      <x:c r="F961" s="13" t="n">
        <x:v>37674257</x:v>
      </x:c>
      <x:c r="G961" s="8" t="n">
        <x:v>34</x:v>
      </x:c>
      <x:c r="H961" s="8" t="str"/>
      <x:c r="I961" s="8" t="str">
        <x:v>https://open-api.lpga.or.jp/OWS/ranking/2019/jlpgatour/asof/0033.json</x:v>
      </x:c>
      <x:c r="J961" s="8" t="str">
        <x:v>official ranked money earners; temporary members excluded; not all entrants</x:v>
      </x:c>
    </x:row>
    <x:row r="962" ht="23" customHeight="1">
      <x:c r="A962" s="8" t="str">
        <x:v>JLPGA</x:v>
      </x:c>
      <x:c r="B962" s="11" t="n">
        <x:v>2019</x:v>
      </x:c>
      <x:c r="C962" s="11" t="n">
        <x:v>33</x:v>
      </x:c>
      <x:c r="D962" s="8" t="str">
        <x:v>淺井 咲希</x:v>
      </x:c>
      <x:c r="E962" s="11" t="str">
        <x:v>JPY</x:v>
      </x:c>
      <x:c r="F962" s="13" t="n">
        <x:v>37040309</x:v>
      </x:c>
      <x:c r="G962" s="8" t="n">
        <x:v>39</x:v>
      </x:c>
      <x:c r="H962" s="8" t="str"/>
      <x:c r="I962" s="8" t="str">
        <x:v>https://open-api.lpga.or.jp/OWS/ranking/2019/jlpgatour/asof/0033.json</x:v>
      </x:c>
      <x:c r="J962" s="8" t="str">
        <x:v>official ranked money earners; temporary members excluded; not all entrants</x:v>
      </x:c>
    </x:row>
    <x:row r="963" ht="23" customHeight="1">
      <x:c r="A963" s="8" t="str">
        <x:v>JLPGA</x:v>
      </x:c>
      <x:c r="B963" s="11" t="n">
        <x:v>2019</x:v>
      </x:c>
      <x:c r="C963" s="11" t="n">
        <x:v>34</x:v>
      </x:c>
      <x:c r="D963" s="8" t="str">
        <x:v>宮里 美香</x:v>
      </x:c>
      <x:c r="E963" s="11" t="str">
        <x:v>JPY</x:v>
      </x:c>
      <x:c r="F963" s="13" t="n">
        <x:v>34930744</x:v>
      </x:c>
      <x:c r="G963" s="8" t="n">
        <x:v>26</x:v>
      </x:c>
      <x:c r="H963" s="8" t="str"/>
      <x:c r="I963" s="8" t="str">
        <x:v>https://open-api.lpga.or.jp/OWS/ranking/2019/jlpgatour/asof/0033.json</x:v>
      </x:c>
      <x:c r="J963" s="8" t="str">
        <x:v>official ranked money earners; temporary members excluded; not all entrants</x:v>
      </x:c>
    </x:row>
    <x:row r="964" ht="23" customHeight="1">
      <x:c r="A964" s="8" t="str">
        <x:v>JLPGA</x:v>
      </x:c>
      <x:c r="B964" s="11" t="n">
        <x:v>2019</x:v>
      </x:c>
      <x:c r="C964" s="11" t="n">
        <x:v>35</x:v>
      </x:c>
      <x:c r="D964" s="8" t="str">
        <x:v>青木 瀬令奈</x:v>
      </x:c>
      <x:c r="E964" s="11" t="str">
        <x:v>JPY</x:v>
      </x:c>
      <x:c r="F964" s="13" t="n">
        <x:v>33399923</x:v>
      </x:c>
      <x:c r="G964" s="8" t="n">
        <x:v>38</x:v>
      </x:c>
      <x:c r="H964" s="8" t="str"/>
      <x:c r="I964" s="8" t="str">
        <x:v>https://open-api.lpga.or.jp/OWS/ranking/2019/jlpgatour/asof/0033.json</x:v>
      </x:c>
      <x:c r="J964" s="8" t="str">
        <x:v>official ranked money earners; temporary members excluded; not all entrants</x:v>
      </x:c>
    </x:row>
    <x:row r="965" ht="23" customHeight="1">
      <x:c r="A965" s="8" t="str">
        <x:v>JLPGA</x:v>
      </x:c>
      <x:c r="B965" s="11" t="n">
        <x:v>2019</x:v>
      </x:c>
      <x:c r="C965" s="11" t="n">
        <x:v>36</x:v>
      </x:c>
      <x:c r="D965" s="8" t="str">
        <x:v>永井 花奈</x:v>
      </x:c>
      <x:c r="E965" s="11" t="str">
        <x:v>JPY</x:v>
      </x:c>
      <x:c r="F965" s="13" t="n">
        <x:v>32840992</x:v>
      </x:c>
      <x:c r="G965" s="8" t="n">
        <x:v>37</x:v>
      </x:c>
      <x:c r="H965" s="8" t="str"/>
      <x:c r="I965" s="8" t="str">
        <x:v>https://open-api.lpga.or.jp/OWS/ranking/2019/jlpgatour/asof/0033.json</x:v>
      </x:c>
      <x:c r="J965" s="8" t="str">
        <x:v>official ranked money earners; temporary members excluded; not all entrants</x:v>
      </x:c>
    </x:row>
    <x:row r="966" ht="23" customHeight="1">
      <x:c r="A966" s="8" t="str">
        <x:v>JLPGA</x:v>
      </x:c>
      <x:c r="B966" s="11" t="n">
        <x:v>2019</x:v>
      </x:c>
      <x:c r="C966" s="11" t="n">
        <x:v>37</x:v>
      </x:c>
      <x:c r="D966" s="8" t="str">
        <x:v>有村 智恵</x:v>
      </x:c>
      <x:c r="E966" s="11" t="str">
        <x:v>JPY</x:v>
      </x:c>
      <x:c r="F966" s="13" t="n">
        <x:v>32396666</x:v>
      </x:c>
      <x:c r="G966" s="8" t="n">
        <x:v>30</x:v>
      </x:c>
      <x:c r="H966" s="8" t="str"/>
      <x:c r="I966" s="8" t="str">
        <x:v>https://open-api.lpga.or.jp/OWS/ranking/2019/jlpgatour/asof/0033.json</x:v>
      </x:c>
      <x:c r="J966" s="8" t="str">
        <x:v>official ranked money earners; temporary members excluded; not all entrants</x:v>
      </x:c>
    </x:row>
    <x:row r="967" ht="23" customHeight="1">
      <x:c r="A967" s="8" t="str">
        <x:v>JLPGA</x:v>
      </x:c>
      <x:c r="B967" s="11" t="n">
        <x:v>2019</x:v>
      </x:c>
      <x:c r="C967" s="11" t="n">
        <x:v>38</x:v>
      </x:c>
      <x:c r="D967" s="8" t="str">
        <x:v>大里 桃子</x:v>
      </x:c>
      <x:c r="E967" s="11" t="str">
        <x:v>JPY</x:v>
      </x:c>
      <x:c r="F967" s="13" t="n">
        <x:v>30744342</x:v>
      </x:c>
      <x:c r="G967" s="8" t="n">
        <x:v>38</x:v>
      </x:c>
      <x:c r="H967" s="8" t="str"/>
      <x:c r="I967" s="8" t="str">
        <x:v>https://open-api.lpga.or.jp/OWS/ranking/2019/jlpgatour/asof/0033.json</x:v>
      </x:c>
      <x:c r="J967" s="8" t="str">
        <x:v>official ranked money earners; temporary members excluded; not all entrants</x:v>
      </x:c>
    </x:row>
    <x:row r="968" ht="23" customHeight="1">
      <x:c r="A968" s="8" t="str">
        <x:v>JLPGA</x:v>
      </x:c>
      <x:c r="B968" s="11" t="n">
        <x:v>2019</x:v>
      </x:c>
      <x:c r="C968" s="11" t="n">
        <x:v>39</x:v>
      </x:c>
      <x:c r="D968" s="8" t="str">
        <x:v>葭葉 ルミ</x:v>
      </x:c>
      <x:c r="E968" s="11" t="str">
        <x:v>JPY</x:v>
      </x:c>
      <x:c r="F968" s="13" t="n">
        <x:v>30628049</x:v>
      </x:c>
      <x:c r="G968" s="8" t="n">
        <x:v>38</x:v>
      </x:c>
      <x:c r="H968" s="8" t="str"/>
      <x:c r="I968" s="8" t="str">
        <x:v>https://open-api.lpga.or.jp/OWS/ranking/2019/jlpgatour/asof/0033.json</x:v>
      </x:c>
      <x:c r="J968" s="8" t="str">
        <x:v>official ranked money earners; temporary members excluded; not all entrants</x:v>
      </x:c>
    </x:row>
    <x:row r="969" ht="23" customHeight="1">
      <x:c r="A969" s="8" t="str">
        <x:v>JLPGA</x:v>
      </x:c>
      <x:c r="B969" s="11" t="n">
        <x:v>2019</x:v>
      </x:c>
      <x:c r="C969" s="11" t="n">
        <x:v>40</x:v>
      </x:c>
      <x:c r="D969" s="8" t="str">
        <x:v>福田 真未</x:v>
      </x:c>
      <x:c r="E969" s="11" t="str">
        <x:v>JPY</x:v>
      </x:c>
      <x:c r="F969" s="13" t="n">
        <x:v>29983328</x:v>
      </x:c>
      <x:c r="G969" s="8" t="n">
        <x:v>33</x:v>
      </x:c>
      <x:c r="H969" s="8" t="str"/>
      <x:c r="I969" s="8" t="str">
        <x:v>https://open-api.lpga.or.jp/OWS/ranking/2019/jlpgatour/asof/0033.json</x:v>
      </x:c>
      <x:c r="J969" s="8" t="str">
        <x:v>official ranked money earners; temporary members excluded; not all entrants</x:v>
      </x:c>
    </x:row>
    <x:row r="970" ht="23" customHeight="1">
      <x:c r="A970" s="8" t="str">
        <x:v>JLPGA</x:v>
      </x:c>
      <x:c r="B970" s="11" t="n">
        <x:v>2019</x:v>
      </x:c>
      <x:c r="C970" s="11" t="n">
        <x:v>41</x:v>
      </x:c>
      <x:c r="D970" s="8" t="str">
        <x:v>エイミー･コガ</x:v>
      </x:c>
      <x:c r="E970" s="11" t="str">
        <x:v>JPY</x:v>
      </x:c>
      <x:c r="F970" s="13" t="n">
        <x:v>29806500</x:v>
      </x:c>
      <x:c r="G970" s="8" t="n">
        <x:v>32</x:v>
      </x:c>
      <x:c r="H970" s="8" t="str"/>
      <x:c r="I970" s="8" t="str">
        <x:v>https://open-api.lpga.or.jp/OWS/ranking/2019/jlpgatour/asof/0033.json</x:v>
      </x:c>
      <x:c r="J970" s="8" t="str">
        <x:v>official ranked money earners; temporary members excluded; not all entrants</x:v>
      </x:c>
    </x:row>
    <x:row r="971" ht="23" customHeight="1">
      <x:c r="A971" s="8" t="str">
        <x:v>JLPGA</x:v>
      </x:c>
      <x:c r="B971" s="11" t="n">
        <x:v>2019</x:v>
      </x:c>
      <x:c r="C971" s="11" t="n">
        <x:v>42</x:v>
      </x:c>
      <x:c r="D971" s="8" t="str">
        <x:v>ユン チェヨン</x:v>
      </x:c>
      <x:c r="E971" s="11" t="str">
        <x:v>JPY</x:v>
      </x:c>
      <x:c r="F971" s="13" t="n">
        <x:v>28242570</x:v>
      </x:c>
      <x:c r="G971" s="8" t="n">
        <x:v>28</x:v>
      </x:c>
      <x:c r="H971" s="8" t="str"/>
      <x:c r="I971" s="8" t="str">
        <x:v>https://open-api.lpga.or.jp/OWS/ranking/2019/jlpgatour/asof/0033.json</x:v>
      </x:c>
      <x:c r="J971" s="8" t="str">
        <x:v>official ranked money earners; temporary members excluded; not all entrants</x:v>
      </x:c>
    </x:row>
    <x:row r="972" ht="23" customHeight="1">
      <x:c r="A972" s="8" t="str">
        <x:v>JLPGA</x:v>
      </x:c>
      <x:c r="B972" s="11" t="n">
        <x:v>2019</x:v>
      </x:c>
      <x:c r="C972" s="11" t="n">
        <x:v>43</x:v>
      </x:c>
      <x:c r="D972" s="8" t="str">
        <x:v>大西 葵</x:v>
      </x:c>
      <x:c r="E972" s="11" t="str">
        <x:v>JPY</x:v>
      </x:c>
      <x:c r="F972" s="13" t="n">
        <x:v>28049400</x:v>
      </x:c>
      <x:c r="G972" s="8" t="n">
        <x:v>35</x:v>
      </x:c>
      <x:c r="H972" s="8" t="str"/>
      <x:c r="I972" s="8" t="str">
        <x:v>https://open-api.lpga.or.jp/OWS/ranking/2019/jlpgatour/asof/0033.json</x:v>
      </x:c>
      <x:c r="J972" s="8" t="str">
        <x:v>official ranked money earners; temporary members excluded; not all entrants</x:v>
      </x:c>
    </x:row>
    <x:row r="973" ht="23" customHeight="1">
      <x:c r="A973" s="8" t="str">
        <x:v>JLPGA</x:v>
      </x:c>
      <x:c r="B973" s="11" t="n">
        <x:v>2019</x:v>
      </x:c>
      <x:c r="C973" s="11" t="n">
        <x:v>44</x:v>
      </x:c>
      <x:c r="D973" s="8" t="str">
        <x:v>酒井 美紀</x:v>
      </x:c>
      <x:c r="E973" s="11" t="str">
        <x:v>JPY</x:v>
      </x:c>
      <x:c r="F973" s="13" t="n">
        <x:v>27801800</x:v>
      </x:c>
      <x:c r="G973" s="8" t="n">
        <x:v>37</x:v>
      </x:c>
      <x:c r="H973" s="8" t="str"/>
      <x:c r="I973" s="8" t="str">
        <x:v>https://open-api.lpga.or.jp/OWS/ranking/2019/jlpgatour/asof/0033.json</x:v>
      </x:c>
      <x:c r="J973" s="8" t="str">
        <x:v>official ranked money earners; temporary members excluded; not all entrants</x:v>
      </x:c>
    </x:row>
    <x:row r="974" ht="23" customHeight="1">
      <x:c r="A974" s="8" t="str">
        <x:v>JLPGA</x:v>
      </x:c>
      <x:c r="B974" s="11" t="n">
        <x:v>2019</x:v>
      </x:c>
      <x:c r="C974" s="11" t="n">
        <x:v>45</x:v>
      </x:c>
      <x:c r="D974" s="8" t="str">
        <x:v>永峰 咲希</x:v>
      </x:c>
      <x:c r="E974" s="11" t="str">
        <x:v>JPY</x:v>
      </x:c>
      <x:c r="F974" s="13" t="n">
        <x:v>26084070</x:v>
      </x:c>
      <x:c r="G974" s="8" t="n">
        <x:v>34</x:v>
      </x:c>
      <x:c r="H974" s="8" t="str"/>
      <x:c r="I974" s="8" t="str">
        <x:v>https://open-api.lpga.or.jp/OWS/ranking/2019/jlpgatour/asof/0033.json</x:v>
      </x:c>
      <x:c r="J974" s="8" t="str">
        <x:v>official ranked money earners; temporary members excluded; not all entrants</x:v>
      </x:c>
    </x:row>
    <x:row r="975" ht="23" customHeight="1">
      <x:c r="A975" s="8" t="str">
        <x:v>JLPGA</x:v>
      </x:c>
      <x:c r="B975" s="11" t="n">
        <x:v>2019</x:v>
      </x:c>
      <x:c r="C975" s="11" t="n">
        <x:v>46</x:v>
      </x:c>
      <x:c r="D975" s="8" t="str">
        <x:v>篠原 まりあ</x:v>
      </x:c>
      <x:c r="E975" s="11" t="str">
        <x:v>JPY</x:v>
      </x:c>
      <x:c r="F975" s="13" t="n">
        <x:v>25813285</x:v>
      </x:c>
      <x:c r="G975" s="8" t="n">
        <x:v>35</x:v>
      </x:c>
      <x:c r="H975" s="8" t="str"/>
      <x:c r="I975" s="8" t="str">
        <x:v>https://open-api.lpga.or.jp/OWS/ranking/2019/jlpgatour/asof/0033.json</x:v>
      </x:c>
      <x:c r="J975" s="8" t="str">
        <x:v>official ranked money earners; temporary members excluded; not all entrants</x:v>
      </x:c>
    </x:row>
    <x:row r="976" ht="23" customHeight="1">
      <x:c r="A976" s="8" t="str">
        <x:v>JLPGA</x:v>
      </x:c>
      <x:c r="B976" s="11" t="n">
        <x:v>2019</x:v>
      </x:c>
      <x:c r="C976" s="11" t="n">
        <x:v>47</x:v>
      </x:c>
      <x:c r="D976" s="8" t="str">
        <x:v>脇元 華</x:v>
      </x:c>
      <x:c r="E976" s="11" t="str">
        <x:v>JPY</x:v>
      </x:c>
      <x:c r="F976" s="13" t="n">
        <x:v>25703928</x:v>
      </x:c>
      <x:c r="G976" s="8" t="n">
        <x:v>34</x:v>
      </x:c>
      <x:c r="H976" s="8" t="str"/>
      <x:c r="I976" s="8" t="str">
        <x:v>https://open-api.lpga.or.jp/OWS/ranking/2019/jlpgatour/asof/0033.json</x:v>
      </x:c>
      <x:c r="J976" s="8" t="str">
        <x:v>official ranked money earners; temporary members excluded; not all entrants</x:v>
      </x:c>
    </x:row>
    <x:row r="977" ht="23" customHeight="1">
      <x:c r="A977" s="8" t="str">
        <x:v>JLPGA</x:v>
      </x:c>
      <x:c r="B977" s="11" t="n">
        <x:v>2019</x:v>
      </x:c>
      <x:c r="C977" s="11" t="n">
        <x:v>48</x:v>
      </x:c>
      <x:c r="D977" s="8" t="str">
        <x:v>大城 さつき</x:v>
      </x:c>
      <x:c r="E977" s="11" t="str">
        <x:v>JPY</x:v>
      </x:c>
      <x:c r="F977" s="13" t="n">
        <x:v>25650951</x:v>
      </x:c>
      <x:c r="G977" s="8" t="n">
        <x:v>34</x:v>
      </x:c>
      <x:c r="H977" s="8" t="str"/>
      <x:c r="I977" s="8" t="str">
        <x:v>https://open-api.lpga.or.jp/OWS/ranking/2019/jlpgatour/asof/0033.json</x:v>
      </x:c>
      <x:c r="J977" s="8" t="str">
        <x:v>official ranked money earners; temporary members excluded; not all entrants</x:v>
      </x:c>
    </x:row>
    <x:row r="978" ht="23" customHeight="1">
      <x:c r="A978" s="8" t="str">
        <x:v>JLPGA</x:v>
      </x:c>
      <x:c r="B978" s="11" t="n">
        <x:v>2019</x:v>
      </x:c>
      <x:c r="C978" s="11" t="n">
        <x:v>49</x:v>
      </x:c>
      <x:c r="D978" s="8" t="str">
        <x:v>大山 志保</x:v>
      </x:c>
      <x:c r="E978" s="11" t="str">
        <x:v>JPY</x:v>
      </x:c>
      <x:c r="F978" s="13" t="n">
        <x:v>24108500</x:v>
      </x:c>
      <x:c r="G978" s="8" t="n">
        <x:v>27</x:v>
      </x:c>
      <x:c r="H978" s="8" t="str"/>
      <x:c r="I978" s="8" t="str">
        <x:v>https://open-api.lpga.or.jp/OWS/ranking/2019/jlpgatour/asof/0033.json</x:v>
      </x:c>
      <x:c r="J978" s="8" t="str">
        <x:v>official ranked money earners; temporary members excluded; not all entrants</x:v>
      </x:c>
    </x:row>
    <x:row r="979" ht="23" customHeight="1">
      <x:c r="A979" s="8" t="str">
        <x:v>JLPGA</x:v>
      </x:c>
      <x:c r="B979" s="11" t="n">
        <x:v>2019</x:v>
      </x:c>
      <x:c r="C979" s="11" t="n">
        <x:v>50</x:v>
      </x:c>
      <x:c r="D979" s="8" t="str">
        <x:v>濱田 茉優</x:v>
      </x:c>
      <x:c r="E979" s="11" t="str">
        <x:v>JPY</x:v>
      </x:c>
      <x:c r="F979" s="13" t="n">
        <x:v>24016500</x:v>
      </x:c>
      <x:c r="G979" s="8" t="n">
        <x:v>33</x:v>
      </x:c>
      <x:c r="H979" s="8" t="str"/>
      <x:c r="I979" s="8" t="str">
        <x:v>https://open-api.lpga.or.jp/OWS/ranking/2019/jlpgatour/asof/0033.json</x:v>
      </x:c>
      <x:c r="J979" s="8" t="str">
        <x:v>official ranked money earners; temporary members excluded; not all entrants</x:v>
      </x:c>
    </x:row>
    <x:row r="980" ht="23" customHeight="1">
      <x:c r="A980" s="8" t="str">
        <x:v>JLPGA</x:v>
      </x:c>
      <x:c r="B980" s="11" t="n">
        <x:v>2019</x:v>
      </x:c>
      <x:c r="C980" s="11" t="n">
        <x:v>51</x:v>
      </x:c>
      <x:c r="D980" s="8" t="str">
        <x:v>金澤 志奈</x:v>
      </x:c>
      <x:c r="E980" s="11" t="str">
        <x:v>JPY</x:v>
      </x:c>
      <x:c r="F980" s="13" t="n">
        <x:v>23761511</x:v>
      </x:c>
      <x:c r="G980" s="8" t="n">
        <x:v>31</x:v>
      </x:c>
      <x:c r="H980" s="8" t="str"/>
      <x:c r="I980" s="8" t="str">
        <x:v>https://open-api.lpga.or.jp/OWS/ranking/2019/jlpgatour/asof/0033.json</x:v>
      </x:c>
      <x:c r="J980" s="8" t="str">
        <x:v>official ranked money earners; temporary members excluded; not all entrants</x:v>
      </x:c>
    </x:row>
    <x:row r="981" ht="23" customHeight="1">
      <x:c r="A981" s="8" t="str">
        <x:v>JLPGA</x:v>
      </x:c>
      <x:c r="B981" s="11" t="n">
        <x:v>2019</x:v>
      </x:c>
      <x:c r="C981" s="11" t="n">
        <x:v>52</x:v>
      </x:c>
      <x:c r="D981" s="8" t="str">
        <x:v>森田 遥</x:v>
      </x:c>
      <x:c r="E981" s="11" t="str">
        <x:v>JPY</x:v>
      </x:c>
      <x:c r="F981" s="13" t="n">
        <x:v>23008404</x:v>
      </x:c>
      <x:c r="G981" s="8" t="n">
        <x:v>33</x:v>
      </x:c>
      <x:c r="H981" s="8" t="str"/>
      <x:c r="I981" s="8" t="str">
        <x:v>https://open-api.lpga.or.jp/OWS/ranking/2019/jlpgatour/asof/0033.json</x:v>
      </x:c>
      <x:c r="J981" s="8" t="str">
        <x:v>official ranked money earners; temporary members excluded; not all entrants</x:v>
      </x:c>
    </x:row>
    <x:row r="982" ht="23" customHeight="1">
      <x:c r="A982" s="8" t="str">
        <x:v>JLPGA</x:v>
      </x:c>
      <x:c r="B982" s="11" t="n">
        <x:v>2019</x:v>
      </x:c>
      <x:c r="C982" s="11" t="n">
        <x:v>53</x:v>
      </x:c>
      <x:c r="D982" s="8" t="str">
        <x:v>イ ナリ</x:v>
      </x:c>
      <x:c r="E982" s="11" t="str">
        <x:v>JPY</x:v>
      </x:c>
      <x:c r="F982" s="13" t="n">
        <x:v>22899233</x:v>
      </x:c>
      <x:c r="G982" s="8" t="n">
        <x:v>31</x:v>
      </x:c>
      <x:c r="H982" s="8" t="str"/>
      <x:c r="I982" s="8" t="str">
        <x:v>https://open-api.lpga.or.jp/OWS/ranking/2019/jlpgatour/asof/0033.json</x:v>
      </x:c>
      <x:c r="J982" s="8" t="str">
        <x:v>official ranked money earners; temporary members excluded; not all entrants</x:v>
      </x:c>
    </x:row>
    <x:row r="983" ht="23" customHeight="1">
      <x:c r="A983" s="8" t="str">
        <x:v>JLPGA</x:v>
      </x:c>
      <x:c r="B983" s="11" t="n">
        <x:v>2019</x:v>
      </x:c>
      <x:c r="C983" s="11" t="n">
        <x:v>54</x:v>
      </x:c>
      <x:c r="D983" s="8" t="str">
        <x:v>古江 彩佳</x:v>
      </x:c>
      <x:c r="E983" s="11" t="str">
        <x:v>JPY</x:v>
      </x:c>
      <x:c r="F983" s="13" t="n">
        <x:v>20730000</x:v>
      </x:c>
      <x:c r="G983" s="8" t="n">
        <x:v>4</x:v>
      </x:c>
      <x:c r="H983" s="8" t="str"/>
      <x:c r="I983" s="8" t="str">
        <x:v>https://open-api.lpga.or.jp/OWS/ranking/2019/jlpgatour/asof/0033.json</x:v>
      </x:c>
      <x:c r="J983" s="8" t="str">
        <x:v>official ranked money earners; temporary members excluded; not all entrants</x:v>
      </x:c>
    </x:row>
    <x:row r="984" ht="23" customHeight="1">
      <x:c r="A984" s="8" t="str">
        <x:v>JLPGA</x:v>
      </x:c>
      <x:c r="B984" s="11" t="n">
        <x:v>2019</x:v>
      </x:c>
      <x:c r="C984" s="11" t="n">
        <x:v>55</x:v>
      </x:c>
      <x:c r="D984" s="8" t="str">
        <x:v>ｶﾘｽ･ﾃﾞｲﾋﾞｯﾄﾞｿﾝ</x:v>
      </x:c>
      <x:c r="E984" s="11" t="str">
        <x:v>JPY</x:v>
      </x:c>
      <x:c r="F984" s="13" t="n">
        <x:v>20681133</x:v>
      </x:c>
      <x:c r="G984" s="8" t="n">
        <x:v>30</x:v>
      </x:c>
      <x:c r="H984" s="8" t="str"/>
      <x:c r="I984" s="8" t="str">
        <x:v>https://open-api.lpga.or.jp/OWS/ranking/2019/jlpgatour/asof/0033.json</x:v>
      </x:c>
      <x:c r="J984" s="8" t="str">
        <x:v>official ranked money earners; temporary members excluded; not all entrants</x:v>
      </x:c>
    </x:row>
    <x:row r="985" ht="23" customHeight="1">
      <x:c r="A985" s="8" t="str">
        <x:v>JLPGA</x:v>
      </x:c>
      <x:c r="B985" s="11" t="n">
        <x:v>2019</x:v>
      </x:c>
      <x:c r="C985" s="11" t="n">
        <x:v>56</x:v>
      </x:c>
      <x:c r="D985" s="8" t="str">
        <x:v>キム ハヌル</x:v>
      </x:c>
      <x:c r="E985" s="11" t="str">
        <x:v>JPY</x:v>
      </x:c>
      <x:c r="F985" s="13" t="n">
        <x:v>20597428</x:v>
      </x:c>
      <x:c r="G985" s="8" t="n">
        <x:v>25</x:v>
      </x:c>
      <x:c r="H985" s="8" t="str"/>
      <x:c r="I985" s="8" t="str">
        <x:v>https://open-api.lpga.or.jp/OWS/ranking/2019/jlpgatour/asof/0033.json</x:v>
      </x:c>
      <x:c r="J985" s="8" t="str">
        <x:v>official ranked money earners; temporary members excluded; not all entrants</x:v>
      </x:c>
    </x:row>
    <x:row r="986" ht="23" customHeight="1">
      <x:c r="A986" s="8" t="str">
        <x:v>JLPGA</x:v>
      </x:c>
      <x:c r="B986" s="11" t="n">
        <x:v>2019</x:v>
      </x:c>
      <x:c r="C986" s="11" t="n">
        <x:v>57</x:v>
      </x:c>
      <x:c r="D986" s="8" t="str">
        <x:v>東 浩子</x:v>
      </x:c>
      <x:c r="E986" s="11" t="str">
        <x:v>JPY</x:v>
      </x:c>
      <x:c r="F986" s="13" t="n">
        <x:v>20561666</x:v>
      </x:c>
      <x:c r="G986" s="8" t="n">
        <x:v>35</x:v>
      </x:c>
      <x:c r="H986" s="8" t="str"/>
      <x:c r="I986" s="8" t="str">
        <x:v>https://open-api.lpga.or.jp/OWS/ranking/2019/jlpgatour/asof/0033.json</x:v>
      </x:c>
      <x:c r="J986" s="8" t="str">
        <x:v>official ranked money earners; temporary members excluded; not all entrants</x:v>
      </x:c>
    </x:row>
    <x:row r="987" ht="23" customHeight="1">
      <x:c r="A987" s="8" t="str">
        <x:v>JLPGA</x:v>
      </x:c>
      <x:c r="B987" s="11" t="n">
        <x:v>2019</x:v>
      </x:c>
      <x:c r="C987" s="11" t="n">
        <x:v>58</x:v>
      </x:c>
      <x:c r="D987" s="8" t="str">
        <x:v>蛭田 みな美</x:v>
      </x:c>
      <x:c r="E987" s="11" t="str">
        <x:v>JPY</x:v>
      </x:c>
      <x:c r="F987" s="13" t="n">
        <x:v>20334550</x:v>
      </x:c>
      <x:c r="G987" s="8" t="n">
        <x:v>34</x:v>
      </x:c>
      <x:c r="H987" s="8" t="str"/>
      <x:c r="I987" s="8" t="str">
        <x:v>https://open-api.lpga.or.jp/OWS/ranking/2019/jlpgatour/asof/0033.json</x:v>
      </x:c>
      <x:c r="J987" s="8" t="str">
        <x:v>official ranked money earners; temporary members excluded; not all entrants</x:v>
      </x:c>
    </x:row>
    <x:row r="988" ht="23" customHeight="1">
      <x:c r="A988" s="8" t="str">
        <x:v>JLPGA</x:v>
      </x:c>
      <x:c r="B988" s="11" t="n">
        <x:v>2019</x:v>
      </x:c>
      <x:c r="C988" s="11" t="n">
        <x:v>59</x:v>
      </x:c>
      <x:c r="D988" s="8" t="str">
        <x:v>臼井 麗香</x:v>
      </x:c>
      <x:c r="E988" s="11" t="str">
        <x:v>JPY</x:v>
      </x:c>
      <x:c r="F988" s="13" t="n">
        <x:v>19780499</x:v>
      </x:c>
      <x:c r="G988" s="8" t="n">
        <x:v>27</x:v>
      </x:c>
      <x:c r="H988" s="8" t="str"/>
      <x:c r="I988" s="8" t="str">
        <x:v>https://open-api.lpga.or.jp/OWS/ranking/2019/jlpgatour/asof/0033.json</x:v>
      </x:c>
      <x:c r="J988" s="8" t="str">
        <x:v>official ranked money earners; temporary members excluded; not all entrants</x:v>
      </x:c>
    </x:row>
    <x:row r="989" ht="23" customHeight="1">
      <x:c r="A989" s="8" t="str">
        <x:v>JLPGA</x:v>
      </x:c>
      <x:c r="B989" s="11" t="n">
        <x:v>2019</x:v>
      </x:c>
      <x:c r="C989" s="11" t="n">
        <x:v>60</x:v>
      </x:c>
      <x:c r="D989" s="8" t="str">
        <x:v>藤田 さいき</x:v>
      </x:c>
      <x:c r="E989" s="11" t="str">
        <x:v>JPY</x:v>
      </x:c>
      <x:c r="F989" s="13" t="n">
        <x:v>19746213</x:v>
      </x:c>
      <x:c r="G989" s="8" t="n">
        <x:v>34</x:v>
      </x:c>
      <x:c r="H989" s="8" t="str"/>
      <x:c r="I989" s="8" t="str">
        <x:v>https://open-api.lpga.or.jp/OWS/ranking/2019/jlpgatour/asof/0033.json</x:v>
      </x:c>
      <x:c r="J989" s="8" t="str">
        <x:v>official ranked money earners; temporary members excluded; not all entrants</x:v>
      </x:c>
    </x:row>
    <x:row r="990" ht="23" customHeight="1">
      <x:c r="A990" s="8" t="str">
        <x:v>JLPGA</x:v>
      </x:c>
      <x:c r="B990" s="11" t="n">
        <x:v>2019</x:v>
      </x:c>
      <x:c r="C990" s="11" t="n">
        <x:v>61</x:v>
      </x:c>
      <x:c r="D990" s="8" t="str">
        <x:v>武尾 咲希</x:v>
      </x:c>
      <x:c r="E990" s="11" t="str">
        <x:v>JPY</x:v>
      </x:c>
      <x:c r="F990" s="13" t="n">
        <x:v>19689166</x:v>
      </x:c>
      <x:c r="G990" s="8" t="n">
        <x:v>25</x:v>
      </x:c>
      <x:c r="H990" s="8" t="str"/>
      <x:c r="I990" s="8" t="str">
        <x:v>https://open-api.lpga.or.jp/OWS/ranking/2019/jlpgatour/asof/0033.json</x:v>
      </x:c>
      <x:c r="J990" s="8" t="str">
        <x:v>official ranked money earners; temporary members excluded; not all entrants</x:v>
      </x:c>
    </x:row>
    <x:row r="991" ht="23" customHeight="1">
      <x:c r="A991" s="8" t="str">
        <x:v>JLPGA</x:v>
      </x:c>
      <x:c r="B991" s="11" t="n">
        <x:v>2019</x:v>
      </x:c>
      <x:c r="C991" s="11" t="n">
        <x:v>62</x:v>
      </x:c>
      <x:c r="D991" s="8" t="str">
        <x:v>菅沼 菜々</x:v>
      </x:c>
      <x:c r="E991" s="11" t="str">
        <x:v>JPY</x:v>
      </x:c>
      <x:c r="F991" s="13" t="n">
        <x:v>19510666</x:v>
      </x:c>
      <x:c r="G991" s="8" t="n">
        <x:v>30</x:v>
      </x:c>
      <x:c r="H991" s="8" t="str"/>
      <x:c r="I991" s="8" t="str">
        <x:v>https://open-api.lpga.or.jp/OWS/ranking/2019/jlpgatour/asof/0033.json</x:v>
      </x:c>
      <x:c r="J991" s="8" t="str">
        <x:v>official ranked money earners; temporary members excluded; not all entrants</x:v>
      </x:c>
    </x:row>
    <x:row r="992" ht="23" customHeight="1">
      <x:c r="A992" s="8" t="str">
        <x:v>JLPGA</x:v>
      </x:c>
      <x:c r="B992" s="11" t="n">
        <x:v>2019</x:v>
      </x:c>
      <x:c r="C992" s="11" t="n">
        <x:v>63</x:v>
      </x:c>
      <x:c r="D992" s="8" t="str">
        <x:v>原 江里菜</x:v>
      </x:c>
      <x:c r="E992" s="11" t="str">
        <x:v>JPY</x:v>
      </x:c>
      <x:c r="F992" s="13" t="n">
        <x:v>18294500</x:v>
      </x:c>
      <x:c r="G992" s="8" t="n">
        <x:v>34</x:v>
      </x:c>
      <x:c r="H992" s="8" t="str"/>
      <x:c r="I992" s="8" t="str">
        <x:v>https://open-api.lpga.or.jp/OWS/ranking/2019/jlpgatour/asof/0033.json</x:v>
      </x:c>
      <x:c r="J992" s="8" t="str">
        <x:v>official ranked money earners; temporary members excluded; not all entrants</x:v>
      </x:c>
    </x:row>
    <x:row r="993" ht="23" customHeight="1">
      <x:c r="A993" s="8" t="str">
        <x:v>JLPGA</x:v>
      </x:c>
      <x:c r="B993" s="11" t="n">
        <x:v>2019</x:v>
      </x:c>
      <x:c r="C993" s="11" t="n">
        <x:v>64</x:v>
      </x:c>
      <x:c r="D993" s="8" t="str">
        <x:v>吉田 弓美子</x:v>
      </x:c>
      <x:c r="E993" s="11" t="str">
        <x:v>JPY</x:v>
      </x:c>
      <x:c r="F993" s="13" t="n">
        <x:v>17861566</x:v>
      </x:c>
      <x:c r="G993" s="8" t="n">
        <x:v>32</x:v>
      </x:c>
      <x:c r="H993" s="8" t="str"/>
      <x:c r="I993" s="8" t="str">
        <x:v>https://open-api.lpga.or.jp/OWS/ranking/2019/jlpgatour/asof/0033.json</x:v>
      </x:c>
      <x:c r="J993" s="8" t="str">
        <x:v>official ranked money earners; temporary members excluded; not all entrants</x:v>
      </x:c>
    </x:row>
    <x:row r="994" ht="23" customHeight="1">
      <x:c r="A994" s="8" t="str">
        <x:v>JLPGA</x:v>
      </x:c>
      <x:c r="B994" s="11" t="n">
        <x:v>2019</x:v>
      </x:c>
      <x:c r="C994" s="11" t="n">
        <x:v>65</x:v>
      </x:c>
      <x:c r="D994" s="8" t="str">
        <x:v>藤本 麻子</x:v>
      </x:c>
      <x:c r="E994" s="11" t="str">
        <x:v>JPY</x:v>
      </x:c>
      <x:c r="F994" s="13" t="n">
        <x:v>16786653</x:v>
      </x:c>
      <x:c r="G994" s="8" t="n">
        <x:v>35</x:v>
      </x:c>
      <x:c r="H994" s="8" t="str"/>
      <x:c r="I994" s="8" t="str">
        <x:v>https://open-api.lpga.or.jp/OWS/ranking/2019/jlpgatour/asof/0033.json</x:v>
      </x:c>
      <x:c r="J994" s="8" t="str">
        <x:v>official ranked money earners; temporary members excluded; not all entrants</x:v>
      </x:c>
    </x:row>
    <x:row r="995" ht="23" customHeight="1">
      <x:c r="A995" s="8" t="str">
        <x:v>JLPGA</x:v>
      </x:c>
      <x:c r="B995" s="11" t="n">
        <x:v>2019</x:v>
      </x:c>
      <x:c r="C995" s="11" t="n">
        <x:v>66</x:v>
      </x:c>
      <x:c r="D995" s="8" t="str">
        <x:v>ﾌｫﾝ ｼｬﾝｼｬﾝ</x:v>
      </x:c>
      <x:c r="E995" s="11" t="str">
        <x:v>JPY</x:v>
      </x:c>
      <x:c r="F995" s="13" t="n">
        <x:v>16304000</x:v>
      </x:c>
      <x:c r="G995" s="8" t="n">
        <x:v>3</x:v>
      </x:c>
      <x:c r="H995" s="8" t="str"/>
      <x:c r="I995" s="8" t="str">
        <x:v>https://open-api.lpga.or.jp/OWS/ranking/2019/jlpgatour/asof/0033.json</x:v>
      </x:c>
      <x:c r="J995" s="8" t="str">
        <x:v>official ranked money earners; temporary members excluded; not all entrants</x:v>
      </x:c>
    </x:row>
    <x:row r="996" ht="23" customHeight="1">
      <x:c r="A996" s="8" t="str">
        <x:v>JLPGA</x:v>
      </x:c>
      <x:c r="B996" s="11" t="n">
        <x:v>2019</x:v>
      </x:c>
      <x:c r="C996" s="11" t="n">
        <x:v>67</x:v>
      </x:c>
      <x:c r="D996" s="8" t="str">
        <x:v>ｼﾞｮﾝ ｼﾞｪｳﾝ</x:v>
      </x:c>
      <x:c r="E996" s="11" t="str">
        <x:v>JPY</x:v>
      </x:c>
      <x:c r="F996" s="13" t="n">
        <x:v>16014713</x:v>
      </x:c>
      <x:c r="G996" s="8" t="n">
        <x:v>32</x:v>
      </x:c>
      <x:c r="H996" s="8" t="str"/>
      <x:c r="I996" s="8" t="str">
        <x:v>https://open-api.lpga.or.jp/OWS/ranking/2019/jlpgatour/asof/0033.json</x:v>
      </x:c>
      <x:c r="J996" s="8" t="str">
        <x:v>official ranked money earners; temporary members excluded; not all entrants</x:v>
      </x:c>
    </x:row>
    <x:row r="997" ht="23" customHeight="1">
      <x:c r="A997" s="8" t="str">
        <x:v>JLPGA</x:v>
      </x:c>
      <x:c r="B997" s="11" t="n">
        <x:v>2019</x:v>
      </x:c>
      <x:c r="C997" s="11" t="n">
        <x:v>68</x:v>
      </x:c>
      <x:c r="D997" s="8" t="str">
        <x:v>ﾌｪｰﾋﾞｰ･ﾔｵ</x:v>
      </x:c>
      <x:c r="E997" s="11" t="str">
        <x:v>JPY</x:v>
      </x:c>
      <x:c r="F997" s="13" t="n">
        <x:v>15420511</x:v>
      </x:c>
      <x:c r="G997" s="8" t="n">
        <x:v>30</x:v>
      </x:c>
      <x:c r="H997" s="8" t="str"/>
      <x:c r="I997" s="8" t="str">
        <x:v>https://open-api.lpga.or.jp/OWS/ranking/2019/jlpgatour/asof/0033.json</x:v>
      </x:c>
      <x:c r="J997" s="8" t="str">
        <x:v>official ranked money earners; temporary members excluded; not all entrants</x:v>
      </x:c>
    </x:row>
    <x:row r="998" ht="23" customHeight="1">
      <x:c r="A998" s="8" t="str">
        <x:v>JLPGA</x:v>
      </x:c>
      <x:c r="B998" s="11" t="n">
        <x:v>2019</x:v>
      </x:c>
      <x:c r="C998" s="11" t="n">
        <x:v>69</x:v>
      </x:c>
      <x:c r="D998" s="8" t="str">
        <x:v>小野 祐夢</x:v>
      </x:c>
      <x:c r="E998" s="11" t="str">
        <x:v>JPY</x:v>
      </x:c>
      <x:c r="F998" s="13" t="n">
        <x:v>14493000</x:v>
      </x:c>
      <x:c r="G998" s="8" t="n">
        <x:v>34</x:v>
      </x:c>
      <x:c r="H998" s="8" t="str"/>
      <x:c r="I998" s="8" t="str">
        <x:v>https://open-api.lpga.or.jp/OWS/ranking/2019/jlpgatour/asof/0033.json</x:v>
      </x:c>
      <x:c r="J998" s="8" t="str">
        <x:v>official ranked money earners; temporary members excluded; not all entrants</x:v>
      </x:c>
    </x:row>
    <x:row r="999" ht="23" customHeight="1">
      <x:c r="A999" s="8" t="str">
        <x:v>JLPGA</x:v>
      </x:c>
      <x:c r="B999" s="11" t="n">
        <x:v>2019</x:v>
      </x:c>
      <x:c r="C999" s="11" t="n">
        <x:v>70</x:v>
      </x:c>
      <x:c r="D999" s="8" t="str">
        <x:v>佐伯 三貴</x:v>
      </x:c>
      <x:c r="E999" s="11" t="str">
        <x:v>JPY</x:v>
      </x:c>
      <x:c r="F999" s="13" t="n">
        <x:v>14425751</x:v>
      </x:c>
      <x:c r="G999" s="8" t="n">
        <x:v>26</x:v>
      </x:c>
      <x:c r="H999" s="8" t="str"/>
      <x:c r="I999" s="8" t="str">
        <x:v>https://open-api.lpga.or.jp/OWS/ranking/2019/jlpgatour/asof/0033.json</x:v>
      </x:c>
      <x:c r="J999" s="8" t="str">
        <x:v>official ranked money earners; temporary members excluded; not all entrants</x:v>
      </x:c>
    </x:row>
    <x:row r="1000" ht="23" customHeight="1">
      <x:c r="A1000" s="8" t="str">
        <x:v>JLPGA</x:v>
      </x:c>
      <x:c r="B1000" s="11" t="n">
        <x:v>2019</x:v>
      </x:c>
      <x:c r="C1000" s="11" t="n">
        <x:v>71</x:v>
      </x:c>
      <x:c r="D1000" s="8" t="str">
        <x:v>野澤 真央</x:v>
      </x:c>
      <x:c r="E1000" s="11" t="str">
        <x:v>JPY</x:v>
      </x:c>
      <x:c r="F1000" s="13" t="n">
        <x:v>14365500</x:v>
      </x:c>
      <x:c r="G1000" s="8" t="n">
        <x:v>27</x:v>
      </x:c>
      <x:c r="H1000" s="8" t="str"/>
      <x:c r="I1000" s="8" t="str">
        <x:v>https://open-api.lpga.or.jp/OWS/ranking/2019/jlpgatour/asof/0033.json</x:v>
      </x:c>
      <x:c r="J1000" s="8" t="str">
        <x:v>official ranked money earners; temporary members excluded; not all entrants</x:v>
      </x:c>
    </x:row>
    <x:row r="1001" ht="23" customHeight="1">
      <x:c r="A1001" s="8" t="str">
        <x:v>JLPGA</x:v>
      </x:c>
      <x:c r="B1001" s="11" t="n">
        <x:v>2019</x:v>
      </x:c>
      <x:c r="C1001" s="11" t="n">
        <x:v>72</x:v>
      </x:c>
      <x:c r="D1001" s="8" t="str">
        <x:v>小橋 絵利子</x:v>
      </x:c>
      <x:c r="E1001" s="11" t="str">
        <x:v>JPY</x:v>
      </x:c>
      <x:c r="F1001" s="13" t="n">
        <x:v>13308666</x:v>
      </x:c>
      <x:c r="G1001" s="8" t="n">
        <x:v>34</x:v>
      </x:c>
      <x:c r="H1001" s="8" t="str"/>
      <x:c r="I1001" s="8" t="str">
        <x:v>https://open-api.lpga.or.jp/OWS/ranking/2019/jlpgatour/asof/0033.json</x:v>
      </x:c>
      <x:c r="J1001" s="8" t="str">
        <x:v>official ranked money earners; temporary members excluded; not all entrants</x:v>
      </x:c>
    </x:row>
    <x:row r="1002" ht="23" customHeight="1">
      <x:c r="A1002" s="8" t="str">
        <x:v>JLPGA</x:v>
      </x:c>
      <x:c r="B1002" s="11" t="n">
        <x:v>2019</x:v>
      </x:c>
      <x:c r="C1002" s="11" t="n">
        <x:v>73</x:v>
      </x:c>
      <x:c r="D1002" s="8" t="str">
        <x:v>山路 晶</x:v>
      </x:c>
      <x:c r="E1002" s="11" t="str">
        <x:v>JPY</x:v>
      </x:c>
      <x:c r="F1002" s="13" t="n">
        <x:v>13283117</x:v>
      </x:c>
      <x:c r="G1002" s="8" t="n">
        <x:v>35</x:v>
      </x:c>
      <x:c r="H1002" s="8" t="str"/>
      <x:c r="I1002" s="8" t="str">
        <x:v>https://open-api.lpga.or.jp/OWS/ranking/2019/jlpgatour/asof/0033.json</x:v>
      </x:c>
      <x:c r="J1002" s="8" t="str">
        <x:v>official ranked money earners; temporary members excluded; not all entrants</x:v>
      </x:c>
    </x:row>
    <x:row r="1003" ht="23" customHeight="1">
      <x:c r="A1003" s="8" t="str">
        <x:v>JLPGA</x:v>
      </x:c>
      <x:c r="B1003" s="11" t="n">
        <x:v>2019</x:v>
      </x:c>
      <x:c r="C1003" s="11" t="n">
        <x:v>74</x:v>
      </x:c>
      <x:c r="D1003" s="8" t="str">
        <x:v>木戸 愛</x:v>
      </x:c>
      <x:c r="E1003" s="11" t="str">
        <x:v>JPY</x:v>
      </x:c>
      <x:c r="F1003" s="13" t="n">
        <x:v>12824466</x:v>
      </x:c>
      <x:c r="G1003" s="8" t="n">
        <x:v>35</x:v>
      </x:c>
      <x:c r="H1003" s="8" t="str"/>
      <x:c r="I1003" s="8" t="str">
        <x:v>https://open-api.lpga.or.jp/OWS/ranking/2019/jlpgatour/asof/0033.json</x:v>
      </x:c>
      <x:c r="J1003" s="8" t="str">
        <x:v>official ranked money earners; temporary members excluded; not all entrants</x:v>
      </x:c>
    </x:row>
    <x:row r="1004" ht="23" customHeight="1">
      <x:c r="A1004" s="8" t="str">
        <x:v>JLPGA</x:v>
      </x:c>
      <x:c r="B1004" s="11" t="n">
        <x:v>2019</x:v>
      </x:c>
      <x:c r="C1004" s="11" t="n">
        <x:v>75</x:v>
      </x:c>
      <x:c r="D1004" s="8" t="str">
        <x:v>辻 梨恵</x:v>
      </x:c>
      <x:c r="E1004" s="11" t="str">
        <x:v>JPY</x:v>
      </x:c>
      <x:c r="F1004" s="13" t="n">
        <x:v>12633066</x:v>
      </x:c>
      <x:c r="G1004" s="8" t="n">
        <x:v>36</x:v>
      </x:c>
      <x:c r="H1004" s="8" t="str"/>
      <x:c r="I1004" s="8" t="str">
        <x:v>https://open-api.lpga.or.jp/OWS/ranking/2019/jlpgatour/asof/0033.json</x:v>
      </x:c>
      <x:c r="J1004" s="8" t="str">
        <x:v>official ranked money earners; temporary members excluded; not all entrants</x:v>
      </x:c>
    </x:row>
    <x:row r="1005" ht="23" customHeight="1">
      <x:c r="A1005" s="8" t="str">
        <x:v>JLPGA</x:v>
      </x:c>
      <x:c r="B1005" s="11" t="n">
        <x:v>2019</x:v>
      </x:c>
      <x:c r="C1005" s="11" t="n">
        <x:v>76</x:v>
      </x:c>
      <x:c r="D1005" s="8" t="str">
        <x:v>権藤 可恋</x:v>
      </x:c>
      <x:c r="E1005" s="11" t="str">
        <x:v>JPY</x:v>
      </x:c>
      <x:c r="F1005" s="13" t="n">
        <x:v>12150250</x:v>
      </x:c>
      <x:c r="G1005" s="8" t="n">
        <x:v>36</x:v>
      </x:c>
      <x:c r="H1005" s="8" t="str"/>
      <x:c r="I1005" s="8" t="str">
        <x:v>https://open-api.lpga.or.jp/OWS/ranking/2019/jlpgatour/asof/0033.json</x:v>
      </x:c>
      <x:c r="J1005" s="8" t="str">
        <x:v>official ranked money earners; temporary members excluded; not all entrants</x:v>
      </x:c>
    </x:row>
    <x:row r="1006" ht="23" customHeight="1">
      <x:c r="A1006" s="8" t="str">
        <x:v>JLPGA</x:v>
      </x:c>
      <x:c r="B1006" s="11" t="n">
        <x:v>2019</x:v>
      </x:c>
      <x:c r="C1006" s="11" t="n">
        <x:v>77</x:v>
      </x:c>
      <x:c r="D1006" s="8" t="str">
        <x:v>木村 彩子</x:v>
      </x:c>
      <x:c r="E1006" s="11" t="str">
        <x:v>JPY</x:v>
      </x:c>
      <x:c r="F1006" s="13" t="n">
        <x:v>11966035</x:v>
      </x:c>
      <x:c r="G1006" s="8" t="n">
        <x:v>35</x:v>
      </x:c>
      <x:c r="H1006" s="8" t="str"/>
      <x:c r="I1006" s="8" t="str">
        <x:v>https://open-api.lpga.or.jp/OWS/ranking/2019/jlpgatour/asof/0033.json</x:v>
      </x:c>
      <x:c r="J1006" s="8" t="str">
        <x:v>official ranked money earners; temporary members excluded; not all entrants</x:v>
      </x:c>
    </x:row>
    <x:row r="1007" ht="23" customHeight="1">
      <x:c r="A1007" s="8" t="str">
        <x:v>JLPGA</x:v>
      </x:c>
      <x:c r="B1007" s="11" t="n">
        <x:v>2019</x:v>
      </x:c>
      <x:c r="C1007" s="11" t="n">
        <x:v>78</x:v>
      </x:c>
      <x:c r="D1007" s="8" t="str">
        <x:v>一ノ瀬 優希</x:v>
      </x:c>
      <x:c r="E1007" s="11" t="str">
        <x:v>JPY</x:v>
      </x:c>
      <x:c r="F1007" s="13" t="n">
        <x:v>11674666</x:v>
      </x:c>
      <x:c r="G1007" s="8" t="n">
        <x:v>25</x:v>
      </x:c>
      <x:c r="H1007" s="8" t="str"/>
      <x:c r="I1007" s="8" t="str">
        <x:v>https://open-api.lpga.or.jp/OWS/ranking/2019/jlpgatour/asof/0033.json</x:v>
      </x:c>
      <x:c r="J1007" s="8" t="str">
        <x:v>official ranked money earners; temporary members excluded; not all entrants</x:v>
      </x:c>
    </x:row>
    <x:row r="1008" ht="23" customHeight="1">
      <x:c r="A1008" s="8" t="str">
        <x:v>JLPGA</x:v>
      </x:c>
      <x:c r="B1008" s="11" t="n">
        <x:v>2019</x:v>
      </x:c>
      <x:c r="C1008" s="11" t="n">
        <x:v>79</x:v>
      </x:c>
      <x:c r="D1008" s="8" t="str">
        <x:v>イ ソルラ</x:v>
      </x:c>
      <x:c r="E1008" s="11" t="str">
        <x:v>JPY</x:v>
      </x:c>
      <x:c r="F1008" s="13" t="n">
        <x:v>11308500</x:v>
      </x:c>
      <x:c r="G1008" s="8" t="n">
        <x:v>32</x:v>
      </x:c>
      <x:c r="H1008" s="8" t="str"/>
      <x:c r="I1008" s="8" t="str">
        <x:v>https://open-api.lpga.or.jp/OWS/ranking/2019/jlpgatour/asof/0033.json</x:v>
      </x:c>
      <x:c r="J1008" s="8" t="str">
        <x:v>official ranked money earners; temporary members excluded; not all entrants</x:v>
      </x:c>
    </x:row>
    <x:row r="1009" ht="23" customHeight="1">
      <x:c r="A1009" s="8" t="str">
        <x:v>JLPGA</x:v>
      </x:c>
      <x:c r="B1009" s="11" t="n">
        <x:v>2019</x:v>
      </x:c>
      <x:c r="C1009" s="11" t="n">
        <x:v>80</x:v>
      </x:c>
      <x:c r="D1009" s="8" t="str">
        <x:v>田中 瑞希</x:v>
      </x:c>
      <x:c r="E1009" s="11" t="str">
        <x:v>JPY</x:v>
      </x:c>
      <x:c r="F1009" s="13" t="n">
        <x:v>10987000</x:v>
      </x:c>
      <x:c r="G1009" s="8" t="n">
        <x:v>33</x:v>
      </x:c>
      <x:c r="H1009" s="8" t="str"/>
      <x:c r="I1009" s="8" t="str">
        <x:v>https://open-api.lpga.or.jp/OWS/ranking/2019/jlpgatour/asof/0033.json</x:v>
      </x:c>
      <x:c r="J1009" s="8" t="str">
        <x:v>official ranked money earners; temporary members excluded; not all entrants</x:v>
      </x:c>
    </x:row>
    <x:row r="1010" ht="23" customHeight="1">
      <x:c r="A1010" s="8" t="str">
        <x:v>JLPGA</x:v>
      </x:c>
      <x:c r="B1010" s="11" t="n">
        <x:v>2019</x:v>
      </x:c>
      <x:c r="C1010" s="11" t="n">
        <x:v>81</x:v>
      </x:c>
      <x:c r="D1010" s="8" t="str">
        <x:v>西木 裕紀子</x:v>
      </x:c>
      <x:c r="E1010" s="11" t="str">
        <x:v>JPY</x:v>
      </x:c>
      <x:c r="F1010" s="13" t="n">
        <x:v>10880237</x:v>
      </x:c>
      <x:c r="G1010" s="8" t="n">
        <x:v>34</x:v>
      </x:c>
      <x:c r="H1010" s="8" t="str"/>
      <x:c r="I1010" s="8" t="str">
        <x:v>https://open-api.lpga.or.jp/OWS/ranking/2019/jlpgatour/asof/0033.json</x:v>
      </x:c>
      <x:c r="J1010" s="8" t="str">
        <x:v>official ranked money earners; temporary members excluded; not all entrants</x:v>
      </x:c>
    </x:row>
    <x:row r="1011" ht="23" customHeight="1">
      <x:c r="A1011" s="8" t="str">
        <x:v>JLPGA</x:v>
      </x:c>
      <x:c r="B1011" s="11" t="n">
        <x:v>2019</x:v>
      </x:c>
      <x:c r="C1011" s="11" t="n">
        <x:v>82</x:v>
      </x:c>
      <x:c r="D1011" s="8" t="str">
        <x:v>大江 香織</x:v>
      </x:c>
      <x:c r="E1011" s="11" t="str">
        <x:v>JPY</x:v>
      </x:c>
      <x:c r="F1011" s="13" t="n">
        <x:v>10829416</x:v>
      </x:c>
      <x:c r="G1011" s="8" t="n">
        <x:v>31</x:v>
      </x:c>
      <x:c r="H1011" s="8" t="str"/>
      <x:c r="I1011" s="8" t="str">
        <x:v>https://open-api.lpga.or.jp/OWS/ranking/2019/jlpgatour/asof/0033.json</x:v>
      </x:c>
      <x:c r="J1011" s="8" t="str">
        <x:v>official ranked money earners; temporary members excluded; not all entrants</x:v>
      </x:c>
    </x:row>
    <x:row r="1012" ht="23" customHeight="1">
      <x:c r="A1012" s="8" t="str">
        <x:v>JLPGA</x:v>
      </x:c>
      <x:c r="B1012" s="11" t="n">
        <x:v>2019</x:v>
      </x:c>
      <x:c r="C1012" s="11" t="n">
        <x:v>83</x:v>
      </x:c>
      <x:c r="D1012" s="8" t="str">
        <x:v>金田 久美子</x:v>
      </x:c>
      <x:c r="E1012" s="11" t="str">
        <x:v>JPY</x:v>
      </x:c>
      <x:c r="F1012" s="13" t="n">
        <x:v>10634571</x:v>
      </x:c>
      <x:c r="G1012" s="8" t="n">
        <x:v>35</x:v>
      </x:c>
      <x:c r="H1012" s="8" t="str"/>
      <x:c r="I1012" s="8" t="str">
        <x:v>https://open-api.lpga.or.jp/OWS/ranking/2019/jlpgatour/asof/0033.json</x:v>
      </x:c>
      <x:c r="J1012" s="8" t="str">
        <x:v>official ranked money earners; temporary members excluded; not all entrants</x:v>
      </x:c>
    </x:row>
    <x:row r="1013" ht="23" customHeight="1">
      <x:c r="A1013" s="8" t="str">
        <x:v>JLPGA</x:v>
      </x:c>
      <x:c r="B1013" s="11" t="n">
        <x:v>2019</x:v>
      </x:c>
      <x:c r="C1013" s="11" t="n">
        <x:v>84</x:v>
      </x:c>
      <x:c r="D1013" s="8" t="str">
        <x:v>大出 瑞月</x:v>
      </x:c>
      <x:c r="E1013" s="11" t="str">
        <x:v>JPY</x:v>
      </x:c>
      <x:c r="F1013" s="13" t="n">
        <x:v>10360142</x:v>
      </x:c>
      <x:c r="G1013" s="8" t="n">
        <x:v>35</x:v>
      </x:c>
      <x:c r="H1013" s="8" t="str"/>
      <x:c r="I1013" s="8" t="str">
        <x:v>https://open-api.lpga.or.jp/OWS/ranking/2019/jlpgatour/asof/0033.json</x:v>
      </x:c>
      <x:c r="J1013" s="8" t="str">
        <x:v>official ranked money earners; temporary members excluded; not all entrants</x:v>
      </x:c>
    </x:row>
    <x:row r="1014" ht="23" customHeight="1">
      <x:c r="A1014" s="8" t="str">
        <x:v>JLPGA</x:v>
      </x:c>
      <x:c r="B1014" s="11" t="n">
        <x:v>2019</x:v>
      </x:c>
      <x:c r="C1014" s="11" t="n">
        <x:v>85</x:v>
      </x:c>
      <x:c r="D1014" s="8" t="str">
        <x:v>福山 恵梨</x:v>
      </x:c>
      <x:c r="E1014" s="11" t="str">
        <x:v>JPY</x:v>
      </x:c>
      <x:c r="F1014" s="13" t="n">
        <x:v>10358000</x:v>
      </x:c>
      <x:c r="G1014" s="8" t="n">
        <x:v>35</x:v>
      </x:c>
      <x:c r="H1014" s="8" t="str"/>
      <x:c r="I1014" s="8" t="str">
        <x:v>https://open-api.lpga.or.jp/OWS/ranking/2019/jlpgatour/asof/0033.json</x:v>
      </x:c>
      <x:c r="J1014" s="8" t="str">
        <x:v>official ranked money earners; temporary members excluded; not all entrants</x:v>
      </x:c>
    </x:row>
    <x:row r="1015" ht="23" customHeight="1">
      <x:c r="A1015" s="8" t="str">
        <x:v>JLPGA</x:v>
      </x:c>
      <x:c r="B1015" s="11" t="n">
        <x:v>2019</x:v>
      </x:c>
      <x:c r="C1015" s="11" t="n">
        <x:v>86</x:v>
      </x:c>
      <x:c r="D1015" s="8" t="str">
        <x:v>安田 彩乃</x:v>
      </x:c>
      <x:c r="E1015" s="11" t="str">
        <x:v>JPY</x:v>
      </x:c>
      <x:c r="F1015" s="13" t="n">
        <x:v>9676900</x:v>
      </x:c>
      <x:c r="G1015" s="8" t="n">
        <x:v>35</x:v>
      </x:c>
      <x:c r="H1015" s="8" t="str"/>
      <x:c r="I1015" s="8" t="str">
        <x:v>https://open-api.lpga.or.jp/OWS/ranking/2019/jlpgatour/asof/0033.json</x:v>
      </x:c>
      <x:c r="J1015" s="8" t="str">
        <x:v>official ranked money earners; temporary members excluded; not all entrants</x:v>
      </x:c>
    </x:row>
    <x:row r="1016" ht="23" customHeight="1">
      <x:c r="A1016" s="8" t="str">
        <x:v>JLPGA</x:v>
      </x:c>
      <x:c r="B1016" s="11" t="n">
        <x:v>2019</x:v>
      </x:c>
      <x:c r="C1016" s="11" t="n">
        <x:v>87</x:v>
      </x:c>
      <x:c r="D1016" s="8" t="str">
        <x:v>小滝 水音</x:v>
      </x:c>
      <x:c r="E1016" s="11" t="str">
        <x:v>JPY</x:v>
      </x:c>
      <x:c r="F1016" s="13" t="n">
        <x:v>9643233</x:v>
      </x:c>
      <x:c r="G1016" s="8" t="n">
        <x:v>35</x:v>
      </x:c>
      <x:c r="H1016" s="8" t="str"/>
      <x:c r="I1016" s="8" t="str">
        <x:v>https://open-api.lpga.or.jp/OWS/ranking/2019/jlpgatour/asof/0033.json</x:v>
      </x:c>
      <x:c r="J1016" s="8" t="str">
        <x:v>official ranked money earners; temporary members excluded; not all entrants</x:v>
      </x:c>
    </x:row>
    <x:row r="1017" ht="23" customHeight="1">
      <x:c r="A1017" s="8" t="str">
        <x:v>JLPGA</x:v>
      </x:c>
      <x:c r="B1017" s="11" t="n">
        <x:v>2019</x:v>
      </x:c>
      <x:c r="C1017" s="11" t="n">
        <x:v>88</x:v>
      </x:c>
      <x:c r="D1017" s="8" t="str">
        <x:v>下川 めぐみ</x:v>
      </x:c>
      <x:c r="E1017" s="11" t="str">
        <x:v>JPY</x:v>
      </x:c>
      <x:c r="F1017" s="13" t="n">
        <x:v>9025000</x:v>
      </x:c>
      <x:c r="G1017" s="8" t="n">
        <x:v>26</x:v>
      </x:c>
      <x:c r="H1017" s="8" t="str"/>
      <x:c r="I1017" s="8" t="str">
        <x:v>https://open-api.lpga.or.jp/OWS/ranking/2019/jlpgatour/asof/0033.json</x:v>
      </x:c>
      <x:c r="J1017" s="8" t="str">
        <x:v>official ranked money earners; temporary members excluded; not all entrants</x:v>
      </x:c>
    </x:row>
    <x:row r="1018" ht="23" customHeight="1">
      <x:c r="A1018" s="8" t="str">
        <x:v>JLPGA</x:v>
      </x:c>
      <x:c r="B1018" s="11" t="n">
        <x:v>2019</x:v>
      </x:c>
      <x:c r="C1018" s="11" t="n">
        <x:v>89</x:v>
      </x:c>
      <x:c r="D1018" s="8" t="str">
        <x:v>ささき しょうこ</x:v>
      </x:c>
      <x:c r="E1018" s="11" t="str">
        <x:v>JPY</x:v>
      </x:c>
      <x:c r="F1018" s="13" t="n">
        <x:v>8560785</x:v>
      </x:c>
      <x:c r="G1018" s="8" t="n">
        <x:v>36</x:v>
      </x:c>
      <x:c r="H1018" s="8" t="str"/>
      <x:c r="I1018" s="8" t="str">
        <x:v>https://open-api.lpga.or.jp/OWS/ranking/2019/jlpgatour/asof/0033.json</x:v>
      </x:c>
      <x:c r="J1018" s="8" t="str">
        <x:v>official ranked money earners; temporary members excluded; not all entrants</x:v>
      </x:c>
    </x:row>
    <x:row r="1019" ht="23" customHeight="1">
      <x:c r="A1019" s="8" t="str">
        <x:v>JLPGA</x:v>
      </x:c>
      <x:c r="B1019" s="11" t="n">
        <x:v>2019</x:v>
      </x:c>
      <x:c r="C1019" s="11" t="n">
        <x:v>90</x:v>
      </x:c>
      <x:c r="D1019" s="8" t="str">
        <x:v>山内 日菜子</x:v>
      </x:c>
      <x:c r="E1019" s="11" t="str">
        <x:v>JPY</x:v>
      </x:c>
      <x:c r="F1019" s="13" t="n">
        <x:v>8424571</x:v>
      </x:c>
      <x:c r="G1019" s="8" t="n">
        <x:v>34</x:v>
      </x:c>
      <x:c r="H1019" s="8" t="str"/>
      <x:c r="I1019" s="8" t="str">
        <x:v>https://open-api.lpga.or.jp/OWS/ranking/2019/jlpgatour/asof/0033.json</x:v>
      </x:c>
      <x:c r="J1019" s="8" t="str">
        <x:v>official ranked money earners; temporary members excluded; not all entrants</x:v>
      </x:c>
    </x:row>
    <x:row r="1020" ht="23" customHeight="1">
      <x:c r="A1020" s="8" t="str">
        <x:v>JLPGA</x:v>
      </x:c>
      <x:c r="B1020" s="11" t="n">
        <x:v>2019</x:v>
      </x:c>
      <x:c r="C1020" s="11" t="n">
        <x:v>91</x:v>
      </x:c>
      <x:c r="D1020" s="8" t="str">
        <x:v>丹 萌乃</x:v>
      </x:c>
      <x:c r="E1020" s="11" t="str">
        <x:v>JPY</x:v>
      </x:c>
      <x:c r="F1020" s="13" t="n">
        <x:v>8264333</x:v>
      </x:c>
      <x:c r="G1020" s="8" t="n">
        <x:v>35</x:v>
      </x:c>
      <x:c r="H1020" s="8" t="str"/>
      <x:c r="I1020" s="8" t="str">
        <x:v>https://open-api.lpga.or.jp/OWS/ranking/2019/jlpgatour/asof/0033.json</x:v>
      </x:c>
      <x:c r="J1020" s="8" t="str">
        <x:v>official ranked money earners; temporary members excluded; not all entrants</x:v>
      </x:c>
    </x:row>
    <x:row r="1021" ht="23" customHeight="1">
      <x:c r="A1021" s="8" t="str">
        <x:v>JLPGA</x:v>
      </x:c>
      <x:c r="B1021" s="11" t="n">
        <x:v>2019</x:v>
      </x:c>
      <x:c r="C1021" s="11" t="n">
        <x:v>92</x:v>
      </x:c>
      <x:c r="D1021" s="8" t="str">
        <x:v>前田 陽子</x:v>
      </x:c>
      <x:c r="E1021" s="11" t="str">
        <x:v>JPY</x:v>
      </x:c>
      <x:c r="F1021" s="13" t="n">
        <x:v>7284000</x:v>
      </x:c>
      <x:c r="G1021" s="8" t="n">
        <x:v>32</x:v>
      </x:c>
      <x:c r="H1021" s="8" t="str"/>
      <x:c r="I1021" s="8" t="str">
        <x:v>https://open-api.lpga.or.jp/OWS/ranking/2019/jlpgatour/asof/0033.json</x:v>
      </x:c>
      <x:c r="J1021" s="8" t="str">
        <x:v>official ranked money earners; temporary members excluded; not all entrants</x:v>
      </x:c>
    </x:row>
    <x:row r="1022" ht="23" customHeight="1">
      <x:c r="A1022" s="8" t="str">
        <x:v>JLPGA</x:v>
      </x:c>
      <x:c r="B1022" s="11" t="n">
        <x:v>2019</x:v>
      </x:c>
      <x:c r="C1022" s="11" t="n">
        <x:v>93</x:v>
      </x:c>
      <x:c r="D1022" s="8" t="str">
        <x:v>小貫 麗</x:v>
      </x:c>
      <x:c r="E1022" s="11" t="str">
        <x:v>JPY</x:v>
      </x:c>
      <x:c r="F1022" s="13" t="n">
        <x:v>6940500</x:v>
      </x:c>
      <x:c r="G1022" s="8" t="n">
        <x:v>33</x:v>
      </x:c>
      <x:c r="H1022" s="8" t="str"/>
      <x:c r="I1022" s="8" t="str">
        <x:v>https://open-api.lpga.or.jp/OWS/ranking/2019/jlpgatour/asof/0033.json</x:v>
      </x:c>
      <x:c r="J1022" s="8" t="str">
        <x:v>official ranked money earners; temporary members excluded; not all entrants</x:v>
      </x:c>
    </x:row>
    <x:row r="1023" ht="23" customHeight="1">
      <x:c r="A1023" s="8" t="str">
        <x:v>JLPGA</x:v>
      </x:c>
      <x:c r="B1023" s="11" t="n">
        <x:v>2019</x:v>
      </x:c>
      <x:c r="C1023" s="11" t="n">
        <x:v>94</x:v>
      </x:c>
      <x:c r="D1023" s="8" t="str">
        <x:v>常 文恵</x:v>
      </x:c>
      <x:c r="E1023" s="11" t="str">
        <x:v>JPY</x:v>
      </x:c>
      <x:c r="F1023" s="13" t="n">
        <x:v>6900000</x:v>
      </x:c>
      <x:c r="G1023" s="8" t="n">
        <x:v>25</x:v>
      </x:c>
      <x:c r="H1023" s="8" t="str"/>
      <x:c r="I1023" s="8" t="str">
        <x:v>https://open-api.lpga.or.jp/OWS/ranking/2019/jlpgatour/asof/0033.json</x:v>
      </x:c>
      <x:c r="J1023" s="8" t="str">
        <x:v>official ranked money earners; temporary members excluded; not all entrants</x:v>
      </x:c>
    </x:row>
    <x:row r="1024" ht="23" customHeight="1">
      <x:c r="A1024" s="8" t="str">
        <x:v>JLPGA</x:v>
      </x:c>
      <x:c r="B1024" s="11" t="n">
        <x:v>2019</x:v>
      </x:c>
      <x:c r="C1024" s="11" t="n">
        <x:v>95</x:v>
      </x:c>
      <x:c r="D1024" s="8" t="str">
        <x:v>藤田 光里</x:v>
      </x:c>
      <x:c r="E1024" s="11" t="str">
        <x:v>JPY</x:v>
      </x:c>
      <x:c r="F1024" s="13" t="n">
        <x:v>6580066</x:v>
      </x:c>
      <x:c r="G1024" s="8" t="n">
        <x:v>19</x:v>
      </x:c>
      <x:c r="H1024" s="8" t="str"/>
      <x:c r="I1024" s="8" t="str">
        <x:v>https://open-api.lpga.or.jp/OWS/ranking/2019/jlpgatour/asof/0033.json</x:v>
      </x:c>
      <x:c r="J1024" s="8" t="str">
        <x:v>official ranked money earners; temporary members excluded; not all entrants</x:v>
      </x:c>
    </x:row>
    <x:row r="1025" ht="23" customHeight="1">
      <x:c r="A1025" s="8" t="str">
        <x:v>JLPGA</x:v>
      </x:c>
      <x:c r="B1025" s="11" t="n">
        <x:v>2019</x:v>
      </x:c>
      <x:c r="C1025" s="11" t="n">
        <x:v>96</x:v>
      </x:c>
      <x:c r="D1025" s="8" t="str">
        <x:v>幡野 夏生</x:v>
      </x:c>
      <x:c r="E1025" s="11" t="str">
        <x:v>JPY</x:v>
      </x:c>
      <x:c r="F1025" s="13" t="n">
        <x:v>6526000</x:v>
      </x:c>
      <x:c r="G1025" s="8" t="n">
        <x:v>19</x:v>
      </x:c>
      <x:c r="H1025" s="8" t="str"/>
      <x:c r="I1025" s="8" t="str">
        <x:v>https://open-api.lpga.or.jp/OWS/ranking/2019/jlpgatour/asof/0033.json</x:v>
      </x:c>
      <x:c r="J1025" s="8" t="str">
        <x:v>official ranked money earners; temporary members excluded; not all entrants</x:v>
      </x:c>
    </x:row>
    <x:row r="1026" ht="23" customHeight="1">
      <x:c r="A1026" s="8" t="str">
        <x:v>JLPGA</x:v>
      </x:c>
      <x:c r="B1026" s="11" t="n">
        <x:v>2019</x:v>
      </x:c>
      <x:c r="C1026" s="11" t="n">
        <x:v>97</x:v>
      </x:c>
      <x:c r="D1026" s="8" t="str">
        <x:v>西山 ゆかり</x:v>
      </x:c>
      <x:c r="E1026" s="11" t="str">
        <x:v>JPY</x:v>
      </x:c>
      <x:c r="F1026" s="13" t="n">
        <x:v>5750178</x:v>
      </x:c>
      <x:c r="G1026" s="8" t="n">
        <x:v>20</x:v>
      </x:c>
      <x:c r="H1026" s="8" t="str"/>
      <x:c r="I1026" s="8" t="str">
        <x:v>https://open-api.lpga.or.jp/OWS/ranking/2019/jlpgatour/asof/0033.json</x:v>
      </x:c>
      <x:c r="J1026" s="8" t="str">
        <x:v>official ranked money earners; temporary members excluded; not all entrants</x:v>
      </x:c>
    </x:row>
    <x:row r="1027" ht="23" customHeight="1">
      <x:c r="A1027" s="8" t="str">
        <x:v>JLPGA</x:v>
      </x:c>
      <x:c r="B1027" s="11" t="n">
        <x:v>2019</x:v>
      </x:c>
      <x:c r="C1027" s="11" t="n">
        <x:v>98</x:v>
      </x:c>
      <x:c r="D1027" s="8" t="str">
        <x:v>アン シネ</x:v>
      </x:c>
      <x:c r="E1027" s="11" t="str">
        <x:v>JPY</x:v>
      </x:c>
      <x:c r="F1027" s="13" t="n">
        <x:v>5504800</x:v>
      </x:c>
      <x:c r="G1027" s="8" t="n">
        <x:v>21</x:v>
      </x:c>
      <x:c r="H1027" s="8" t="str"/>
      <x:c r="I1027" s="8" t="str">
        <x:v>https://open-api.lpga.or.jp/OWS/ranking/2019/jlpgatour/asof/0033.json</x:v>
      </x:c>
      <x:c r="J1027" s="8" t="str">
        <x:v>official ranked money earners; temporary members excluded; not all entrants</x:v>
      </x:c>
    </x:row>
    <x:row r="1028" ht="23" customHeight="1">
      <x:c r="A1028" s="8" t="str">
        <x:v>JLPGA</x:v>
      </x:c>
      <x:c r="B1028" s="11" t="n">
        <x:v>2019</x:v>
      </x:c>
      <x:c r="C1028" s="11" t="n">
        <x:v>99</x:v>
      </x:c>
      <x:c r="D1028" s="8" t="str">
        <x:v>吉本 ここね</x:v>
      </x:c>
      <x:c r="E1028" s="11" t="str">
        <x:v>JPY</x:v>
      </x:c>
      <x:c r="F1028" s="13" t="n">
        <x:v>5189000</x:v>
      </x:c>
      <x:c r="G1028" s="8" t="n">
        <x:v>28</x:v>
      </x:c>
      <x:c r="H1028" s="8" t="str"/>
      <x:c r="I1028" s="8" t="str">
        <x:v>https://open-api.lpga.or.jp/OWS/ranking/2019/jlpgatour/asof/0033.json</x:v>
      </x:c>
      <x:c r="J1028" s="8" t="str">
        <x:v>official ranked money earners; temporary members excluded; not all entrants</x:v>
      </x:c>
    </x:row>
    <x:row r="1029" ht="23" customHeight="1">
      <x:c r="A1029" s="8" t="str">
        <x:v>JLPGA</x:v>
      </x:c>
      <x:c r="B1029" s="11" t="n">
        <x:v>2019</x:v>
      </x:c>
      <x:c r="C1029" s="11" t="n">
        <x:v>100</x:v>
      </x:c>
      <x:c r="D1029" s="8" t="str">
        <x:v>林 菜乃子</x:v>
      </x:c>
      <x:c r="E1029" s="11" t="str">
        <x:v>JPY</x:v>
      </x:c>
      <x:c r="F1029" s="13" t="n">
        <x:v>5122571</x:v>
      </x:c>
      <x:c r="G1029" s="8" t="n">
        <x:v>24</x:v>
      </x:c>
      <x:c r="H1029" s="8" t="str"/>
      <x:c r="I1029" s="8" t="str">
        <x:v>https://open-api.lpga.or.jp/OWS/ranking/2019/jlpgatour/asof/0033.json</x:v>
      </x:c>
      <x:c r="J1029" s="8" t="str">
        <x:v>official ranked money earners; temporary members excluded; not all entrants</x:v>
      </x:c>
    </x:row>
    <x:row r="1030" ht="23" customHeight="1">
      <x:c r="A1030" s="8" t="str">
        <x:v>JLPGA</x:v>
      </x:c>
      <x:c r="B1030" s="11" t="n">
        <x:v>2019</x:v>
      </x:c>
      <x:c r="C1030" s="11" t="n">
        <x:v>101</x:v>
      </x:c>
      <x:c r="D1030" s="8" t="str">
        <x:v>山戸 未夢</x:v>
      </x:c>
      <x:c r="E1030" s="11" t="str">
        <x:v>JPY</x:v>
      </x:c>
      <x:c r="F1030" s="13" t="n">
        <x:v>5049428</x:v>
      </x:c>
      <x:c r="G1030" s="8" t="n">
        <x:v>30</x:v>
      </x:c>
      <x:c r="H1030" s="8" t="str"/>
      <x:c r="I1030" s="8" t="str">
        <x:v>https://open-api.lpga.or.jp/OWS/ranking/2019/jlpgatour/asof/0033.json</x:v>
      </x:c>
      <x:c r="J1030" s="8" t="str">
        <x:v>official ranked money earners; temporary members excluded; not all entrants</x:v>
      </x:c>
    </x:row>
    <x:row r="1031" ht="23" customHeight="1">
      <x:c r="A1031" s="8" t="str">
        <x:v>JLPGA</x:v>
      </x:c>
      <x:c r="B1031" s="11" t="n">
        <x:v>2019</x:v>
      </x:c>
      <x:c r="C1031" s="11" t="n">
        <x:v>102</x:v>
      </x:c>
      <x:c r="D1031" s="8" t="str">
        <x:v>表 純子</x:v>
      </x:c>
      <x:c r="E1031" s="11" t="str">
        <x:v>JPY</x:v>
      </x:c>
      <x:c r="F1031" s="13" t="n">
        <x:v>4977500</x:v>
      </x:c>
      <x:c r="G1031" s="8" t="n">
        <x:v>28</x:v>
      </x:c>
      <x:c r="H1031" s="8" t="str"/>
      <x:c r="I1031" s="8" t="str">
        <x:v>https://open-api.lpga.or.jp/OWS/ranking/2019/jlpgatour/asof/0033.json</x:v>
      </x:c>
      <x:c r="J1031" s="8" t="str">
        <x:v>official ranked money earners; temporary members excluded; not all entrants</x:v>
      </x:c>
    </x:row>
    <x:row r="1032" ht="23" customHeight="1">
      <x:c r="A1032" s="8" t="str">
        <x:v>JLPGA</x:v>
      </x:c>
      <x:c r="B1032" s="11" t="n">
        <x:v>2019</x:v>
      </x:c>
      <x:c r="C1032" s="11" t="n">
        <x:v>103</x:v>
      </x:c>
      <x:c r="D1032" s="8" t="str">
        <x:v>香妻 琴乃</x:v>
      </x:c>
      <x:c r="E1032" s="11" t="str">
        <x:v>JPY</x:v>
      </x:c>
      <x:c r="F1032" s="13" t="n">
        <x:v>4907000</x:v>
      </x:c>
      <x:c r="G1032" s="8" t="n">
        <x:v>31</x:v>
      </x:c>
      <x:c r="H1032" s="8" t="str"/>
      <x:c r="I1032" s="8" t="str">
        <x:v>https://open-api.lpga.or.jp/OWS/ranking/2019/jlpgatour/asof/0033.json</x:v>
      </x:c>
      <x:c r="J1032" s="8" t="str">
        <x:v>official ranked money earners; temporary members excluded; not all entrants</x:v>
      </x:c>
    </x:row>
    <x:row r="1033" ht="23" customHeight="1">
      <x:c r="A1033" s="8" t="str">
        <x:v>JLPGA</x:v>
      </x:c>
      <x:c r="B1033" s="11" t="n">
        <x:v>2019</x:v>
      </x:c>
      <x:c r="C1033" s="11" t="n">
        <x:v>104</x:v>
      </x:c>
      <x:c r="D1033" s="8" t="str">
        <x:v>鬼頭 桜</x:v>
      </x:c>
      <x:c r="E1033" s="11" t="str">
        <x:v>JPY</x:v>
      </x:c>
      <x:c r="F1033" s="13" t="n">
        <x:v>4893666</x:v>
      </x:c>
      <x:c r="G1033" s="8" t="n">
        <x:v>31</x:v>
      </x:c>
      <x:c r="H1033" s="8" t="str"/>
      <x:c r="I1033" s="8" t="str">
        <x:v>https://open-api.lpga.or.jp/OWS/ranking/2019/jlpgatour/asof/0033.json</x:v>
      </x:c>
      <x:c r="J1033" s="8" t="str">
        <x:v>official ranked money earners; temporary members excluded; not all entrants</x:v>
      </x:c>
    </x:row>
    <x:row r="1034" ht="23" customHeight="1">
      <x:c r="A1034" s="8" t="str">
        <x:v>JLPGA</x:v>
      </x:c>
      <x:c r="B1034" s="11" t="n">
        <x:v>2019</x:v>
      </x:c>
      <x:c r="C1034" s="11" t="n">
        <x:v>105</x:v>
      </x:c>
      <x:c r="D1034" s="8" t="str">
        <x:v>松森 彩夏</x:v>
      </x:c>
      <x:c r="E1034" s="11" t="str">
        <x:v>JPY</x:v>
      </x:c>
      <x:c r="F1034" s="13" t="n">
        <x:v>4674428</x:v>
      </x:c>
      <x:c r="G1034" s="8" t="n">
        <x:v>20</x:v>
      </x:c>
      <x:c r="H1034" s="8" t="str"/>
      <x:c r="I1034" s="8" t="str">
        <x:v>https://open-api.lpga.or.jp/OWS/ranking/2019/jlpgatour/asof/0033.json</x:v>
      </x:c>
      <x:c r="J1034" s="8" t="str">
        <x:v>official ranked money earners; temporary members excluded; not all entrants</x:v>
      </x:c>
    </x:row>
    <x:row r="1035" ht="23" customHeight="1">
      <x:c r="A1035" s="8" t="str">
        <x:v>JLPGA</x:v>
      </x:c>
      <x:c r="B1035" s="11" t="n">
        <x:v>2019</x:v>
      </x:c>
      <x:c r="C1035" s="11" t="n">
        <x:v>106</x:v>
      </x:c>
      <x:c r="D1035" s="8" t="str">
        <x:v>宮田 成華</x:v>
      </x:c>
      <x:c r="E1035" s="11" t="str">
        <x:v>JPY</x:v>
      </x:c>
      <x:c r="F1035" s="13" t="n">
        <x:v>4171800</x:v>
      </x:c>
      <x:c r="G1035" s="8" t="n">
        <x:v>18</x:v>
      </x:c>
      <x:c r="H1035" s="8" t="str"/>
      <x:c r="I1035" s="8" t="str">
        <x:v>https://open-api.lpga.or.jp/OWS/ranking/2019/jlpgatour/asof/0033.json</x:v>
      </x:c>
      <x:c r="J1035" s="8" t="str">
        <x:v>official ranked money earners; temporary members excluded; not all entrants</x:v>
      </x:c>
    </x:row>
    <x:row r="1036" ht="23" customHeight="1">
      <x:c r="A1036" s="8" t="str">
        <x:v>JLPGA</x:v>
      </x:c>
      <x:c r="B1036" s="11" t="n">
        <x:v>2019</x:v>
      </x:c>
      <x:c r="C1036" s="11" t="n">
        <x:v>107</x:v>
      </x:c>
      <x:c r="D1036" s="8" t="str">
        <x:v>熊谷 かほ</x:v>
      </x:c>
      <x:c r="E1036" s="11" t="str">
        <x:v>JPY</x:v>
      </x:c>
      <x:c r="F1036" s="13" t="n">
        <x:v>4150000</x:v>
      </x:c>
      <x:c r="G1036" s="8" t="n">
        <x:v>26</x:v>
      </x:c>
      <x:c r="H1036" s="8" t="str"/>
      <x:c r="I1036" s="8" t="str">
        <x:v>https://open-api.lpga.or.jp/OWS/ranking/2019/jlpgatour/asof/0033.json</x:v>
      </x:c>
      <x:c r="J1036" s="8" t="str">
        <x:v>official ranked money earners; temporary members excluded; not all entrants</x:v>
      </x:c>
    </x:row>
    <x:row r="1037" ht="23" customHeight="1">
      <x:c r="A1037" s="8" t="str">
        <x:v>JLPGA</x:v>
      </x:c>
      <x:c r="B1037" s="11" t="n">
        <x:v>2019</x:v>
      </x:c>
      <x:c r="C1037" s="11" t="n">
        <x:v>108</x:v>
      </x:c>
      <x:c r="D1037" s="8" t="str">
        <x:v>工藤 遥加</x:v>
      </x:c>
      <x:c r="E1037" s="11" t="str">
        <x:v>JPY</x:v>
      </x:c>
      <x:c r="F1037" s="13" t="n">
        <x:v>4145000</x:v>
      </x:c>
      <x:c r="G1037" s="8" t="n">
        <x:v>12</x:v>
      </x:c>
      <x:c r="H1037" s="8" t="str"/>
      <x:c r="I1037" s="8" t="str">
        <x:v>https://open-api.lpga.or.jp/OWS/ranking/2019/jlpgatour/asof/0033.json</x:v>
      </x:c>
      <x:c r="J1037" s="8" t="str">
        <x:v>official ranked money earners; temporary members excluded; not all entrants</x:v>
      </x:c>
    </x:row>
    <x:row r="1038" ht="23" customHeight="1">
      <x:c r="A1038" s="8" t="str">
        <x:v>JLPGA</x:v>
      </x:c>
      <x:c r="B1038" s="11" t="n">
        <x:v>2019</x:v>
      </x:c>
      <x:c r="C1038" s="11" t="n">
        <x:v>109</x:v>
      </x:c>
      <x:c r="D1038" s="8" t="str">
        <x:v>竹内 美雪</x:v>
      </x:c>
      <x:c r="E1038" s="11" t="str">
        <x:v>JPY</x:v>
      </x:c>
      <x:c r="F1038" s="13" t="n">
        <x:v>4085000</x:v>
      </x:c>
      <x:c r="G1038" s="8" t="n">
        <x:v>11</x:v>
      </x:c>
      <x:c r="H1038" s="8" t="str"/>
      <x:c r="I1038" s="8" t="str">
        <x:v>https://open-api.lpga.or.jp/OWS/ranking/2019/jlpgatour/asof/0033.json</x:v>
      </x:c>
      <x:c r="J1038" s="8" t="str">
        <x:v>official ranked money earners; temporary members excluded; not all entrants</x:v>
      </x:c>
    </x:row>
    <x:row r="1039" ht="23" customHeight="1">
      <x:c r="A1039" s="8" t="str">
        <x:v>JLPGA</x:v>
      </x:c>
      <x:c r="B1039" s="11" t="n">
        <x:v>2019</x:v>
      </x:c>
      <x:c r="C1039" s="11" t="n">
        <x:v>110</x:v>
      </x:c>
      <x:c r="D1039" s="8" t="str">
        <x:v>三浦 桃香</x:v>
      </x:c>
      <x:c r="E1039" s="11" t="str">
        <x:v>JPY</x:v>
      </x:c>
      <x:c r="F1039" s="13" t="n">
        <x:v>3957500</x:v>
      </x:c>
      <x:c r="G1039" s="8" t="n">
        <x:v>24</x:v>
      </x:c>
      <x:c r="H1039" s="8" t="str"/>
      <x:c r="I1039" s="8" t="str">
        <x:v>https://open-api.lpga.or.jp/OWS/ranking/2019/jlpgatour/asof/0033.json</x:v>
      </x:c>
      <x:c r="J1039" s="8" t="str">
        <x:v>official ranked money earners; temporary members excluded; not all entrants</x:v>
      </x:c>
    </x:row>
    <x:row r="1040" ht="23" customHeight="1">
      <x:c r="A1040" s="8" t="str">
        <x:v>JLPGA</x:v>
      </x:c>
      <x:c r="B1040" s="11" t="n">
        <x:v>2019</x:v>
      </x:c>
      <x:c r="C1040" s="11" t="n">
        <x:v>111</x:v>
      </x:c>
      <x:c r="D1040" s="8" t="str">
        <x:v>ウム ナヨン</x:v>
      </x:c>
      <x:c r="E1040" s="11" t="str">
        <x:v>JPY</x:v>
      </x:c>
      <x:c r="F1040" s="13" t="n">
        <x:v>3799000</x:v>
      </x:c>
      <x:c r="G1040" s="8" t="n">
        <x:v>25</x:v>
      </x:c>
      <x:c r="H1040" s="8" t="str"/>
      <x:c r="I1040" s="8" t="str">
        <x:v>https://open-api.lpga.or.jp/OWS/ranking/2019/jlpgatour/asof/0033.json</x:v>
      </x:c>
      <x:c r="J1040" s="8" t="str">
        <x:v>official ranked money earners; temporary members excluded; not all entrants</x:v>
      </x:c>
    </x:row>
    <x:row r="1041" ht="23" customHeight="1">
      <x:c r="A1041" s="8" t="str">
        <x:v>JLPGA</x:v>
      </x:c>
      <x:c r="B1041" s="11" t="n">
        <x:v>2019</x:v>
      </x:c>
      <x:c r="C1041" s="11" t="n">
        <x:v>112</x:v>
      </x:c>
      <x:c r="D1041" s="8" t="str">
        <x:v>横峯 さくら</x:v>
      </x:c>
      <x:c r="E1041" s="11" t="str">
        <x:v>JPY</x:v>
      </x:c>
      <x:c r="F1041" s="13" t="n">
        <x:v>3712000</x:v>
      </x:c>
      <x:c r="G1041" s="8" t="n">
        <x:v>8</x:v>
      </x:c>
      <x:c r="H1041" s="8" t="str"/>
      <x:c r="I1041" s="8" t="str">
        <x:v>https://open-api.lpga.or.jp/OWS/ranking/2019/jlpgatour/asof/0033.json</x:v>
      </x:c>
      <x:c r="J1041" s="8" t="str">
        <x:v>official ranked money earners; temporary members excluded; not all entrants</x:v>
      </x:c>
    </x:row>
    <x:row r="1042" ht="23" customHeight="1">
      <x:c r="A1042" s="8" t="str">
        <x:v>JLPGA</x:v>
      </x:c>
      <x:c r="B1042" s="11" t="n">
        <x:v>2019</x:v>
      </x:c>
      <x:c r="C1042" s="11" t="n">
        <x:v>113</x:v>
      </x:c>
      <x:c r="D1042" s="8" t="str">
        <x:v>石井 理緒</x:v>
      </x:c>
      <x:c r="E1042" s="11" t="str">
        <x:v>JPY</x:v>
      </x:c>
      <x:c r="F1042" s="13" t="n">
        <x:v>3625000</x:v>
      </x:c>
      <x:c r="G1042" s="8" t="n">
        <x:v>28</x:v>
      </x:c>
      <x:c r="H1042" s="8" t="str"/>
      <x:c r="I1042" s="8" t="str">
        <x:v>https://open-api.lpga.or.jp/OWS/ranking/2019/jlpgatour/asof/0033.json</x:v>
      </x:c>
      <x:c r="J1042" s="8" t="str">
        <x:v>official ranked money earners; temporary members excluded; not all entrants</x:v>
      </x:c>
    </x:row>
    <x:row r="1043" ht="23" customHeight="1">
      <x:c r="A1043" s="8" t="str">
        <x:v>JLPGA</x:v>
      </x:c>
      <x:c r="B1043" s="11" t="n">
        <x:v>2019</x:v>
      </x:c>
      <x:c r="C1043" s="11" t="n">
        <x:v>114</x:v>
      </x:c>
      <x:c r="D1043" s="8" t="str">
        <x:v>澤田 知佳</x:v>
      </x:c>
      <x:c r="E1043" s="11" t="str">
        <x:v>JPY</x:v>
      </x:c>
      <x:c r="F1043" s="13" t="n">
        <x:v>3505000</x:v>
      </x:c>
      <x:c r="G1043" s="8" t="n">
        <x:v>19</x:v>
      </x:c>
      <x:c r="H1043" s="8" t="str"/>
      <x:c r="I1043" s="8" t="str">
        <x:v>https://open-api.lpga.or.jp/OWS/ranking/2019/jlpgatour/asof/0033.json</x:v>
      </x:c>
      <x:c r="J1043" s="8" t="str">
        <x:v>official ranked money earners; temporary members excluded; not all entrants</x:v>
      </x:c>
    </x:row>
    <x:row r="1044" ht="23" customHeight="1">
      <x:c r="A1044" s="8" t="str">
        <x:v>JLPGA</x:v>
      </x:c>
      <x:c r="B1044" s="11" t="n">
        <x:v>2019</x:v>
      </x:c>
      <x:c r="C1044" s="11" t="n">
        <x:v>115</x:v>
      </x:c>
      <x:c r="D1044" s="8" t="str">
        <x:v>渡邉 彩香</x:v>
      </x:c>
      <x:c r="E1044" s="11" t="str">
        <x:v>JPY</x:v>
      </x:c>
      <x:c r="F1044" s="13" t="n">
        <x:v>3485000</x:v>
      </x:c>
      <x:c r="G1044" s="8" t="n">
        <x:v>30</x:v>
      </x:c>
      <x:c r="H1044" s="8" t="str"/>
      <x:c r="I1044" s="8" t="str">
        <x:v>https://open-api.lpga.or.jp/OWS/ranking/2019/jlpgatour/asof/0033.json</x:v>
      </x:c>
      <x:c r="J1044" s="8" t="str">
        <x:v>official ranked money earners; temporary members excluded; not all entrants</x:v>
      </x:c>
    </x:row>
    <x:row r="1045" ht="23" customHeight="1">
      <x:c r="A1045" s="8" t="str">
        <x:v>JLPGA</x:v>
      </x:c>
      <x:c r="B1045" s="11" t="n">
        <x:v>2019</x:v>
      </x:c>
      <x:c r="C1045" s="11" t="n">
        <x:v>116</x:v>
      </x:c>
      <x:c r="D1045" s="8" t="str">
        <x:v>廣田 真優</x:v>
      </x:c>
      <x:c r="E1045" s="11" t="str">
        <x:v>JPY</x:v>
      </x:c>
      <x:c r="F1045" s="13" t="n">
        <x:v>3427000</x:v>
      </x:c>
      <x:c r="G1045" s="8" t="n">
        <x:v>9</x:v>
      </x:c>
      <x:c r="H1045" s="8" t="str"/>
      <x:c r="I1045" s="8" t="str">
        <x:v>https://open-api.lpga.or.jp/OWS/ranking/2019/jlpgatour/asof/0033.json</x:v>
      </x:c>
      <x:c r="J1045" s="8" t="str">
        <x:v>official ranked money earners; temporary members excluded; not all entrants</x:v>
      </x:c>
    </x:row>
    <x:row r="1046" ht="23" customHeight="1">
      <x:c r="A1046" s="8" t="str">
        <x:v>JLPGA</x:v>
      </x:c>
      <x:c r="B1046" s="11" t="n">
        <x:v>2019</x:v>
      </x:c>
      <x:c r="C1046" s="11" t="n">
        <x:v>117</x:v>
      </x:c>
      <x:c r="D1046" s="8" t="str">
        <x:v>鈴木 麻綾</x:v>
      </x:c>
      <x:c r="E1046" s="11" t="str">
        <x:v>JPY</x:v>
      </x:c>
      <x:c r="F1046" s="13" t="n">
        <x:v>3414000</x:v>
      </x:c>
      <x:c r="G1046" s="8" t="n">
        <x:v>22</x:v>
      </x:c>
      <x:c r="H1046" s="8" t="str"/>
      <x:c r="I1046" s="8" t="str">
        <x:v>https://open-api.lpga.or.jp/OWS/ranking/2019/jlpgatour/asof/0033.json</x:v>
      </x:c>
      <x:c r="J1046" s="8" t="str">
        <x:v>official ranked money earners; temporary members excluded; not all entrants</x:v>
      </x:c>
    </x:row>
    <x:row r="1047" ht="23" customHeight="1">
      <x:c r="A1047" s="8" t="str">
        <x:v>JLPGA</x:v>
      </x:c>
      <x:c r="B1047" s="11" t="n">
        <x:v>2019</x:v>
      </x:c>
      <x:c r="C1047" s="11" t="n">
        <x:v>118</x:v>
      </x:c>
      <x:c r="D1047" s="8" t="str">
        <x:v>宮﨑 乙実</x:v>
      </x:c>
      <x:c r="E1047" s="11" t="str">
        <x:v>JPY</x:v>
      </x:c>
      <x:c r="F1047" s="13" t="n">
        <x:v>3380000</x:v>
      </x:c>
      <x:c r="G1047" s="8" t="n">
        <x:v>12</x:v>
      </x:c>
      <x:c r="H1047" s="8" t="str"/>
      <x:c r="I1047" s="8" t="str">
        <x:v>https://open-api.lpga.or.jp/OWS/ranking/2019/jlpgatour/asof/0033.json</x:v>
      </x:c>
      <x:c r="J1047" s="8" t="str">
        <x:v>official ranked money earners; temporary members excluded; not all entrants</x:v>
      </x:c>
    </x:row>
    <x:row r="1048" ht="23" customHeight="1">
      <x:c r="A1048" s="8" t="str">
        <x:v>JLPGA</x:v>
      </x:c>
      <x:c r="B1048" s="11" t="n">
        <x:v>2019</x:v>
      </x:c>
      <x:c r="C1048" s="11" t="n">
        <x:v>119</x:v>
      </x:c>
      <x:c r="D1048" s="8" t="str">
        <x:v>上原 彩子</x:v>
      </x:c>
      <x:c r="E1048" s="11" t="str">
        <x:v>JPY</x:v>
      </x:c>
      <x:c r="F1048" s="13" t="n">
        <x:v>3190000</x:v>
      </x:c>
      <x:c r="G1048" s="8" t="n">
        <x:v>4</x:v>
      </x:c>
      <x:c r="H1048" s="8" t="str"/>
      <x:c r="I1048" s="8" t="str">
        <x:v>https://open-api.lpga.or.jp/OWS/ranking/2019/jlpgatour/asof/0033.json</x:v>
      </x:c>
      <x:c r="J1048" s="8" t="str">
        <x:v>official ranked money earners; temporary members excluded; not all entrants</x:v>
      </x:c>
    </x:row>
    <x:row r="1049" ht="23" customHeight="1">
      <x:c r="A1049" s="8" t="str">
        <x:v>JLPGA</x:v>
      </x:c>
      <x:c r="B1049" s="11" t="n">
        <x:v>2019</x:v>
      </x:c>
      <x:c r="C1049" s="11" t="n">
        <x:v>120</x:v>
      </x:c>
      <x:c r="D1049" s="8" t="str">
        <x:v>新海 美優</x:v>
      </x:c>
      <x:c r="E1049" s="11" t="str">
        <x:v>JPY</x:v>
      </x:c>
      <x:c r="F1049" s="13" t="n">
        <x:v>2545000</x:v>
      </x:c>
      <x:c r="G1049" s="8" t="n">
        <x:v>24</x:v>
      </x:c>
      <x:c r="H1049" s="8" t="str"/>
      <x:c r="I1049" s="8" t="str">
        <x:v>https://open-api.lpga.or.jp/OWS/ranking/2019/jlpgatour/asof/0033.json</x:v>
      </x:c>
      <x:c r="J1049" s="8" t="str">
        <x:v>official ranked money earners; temporary members excluded; not all entrants</x:v>
      </x:c>
    </x:row>
    <x:row r="1050" ht="23" customHeight="1">
      <x:c r="A1050" s="8" t="str">
        <x:v>JLPGA</x:v>
      </x:c>
      <x:c r="B1050" s="11" t="n">
        <x:v>2019</x:v>
      </x:c>
      <x:c r="C1050" s="11" t="n">
        <x:v>121</x:v>
      </x:c>
      <x:c r="D1050" s="8" t="str">
        <x:v>保坂 真由</x:v>
      </x:c>
      <x:c r="E1050" s="11" t="str">
        <x:v>JPY</x:v>
      </x:c>
      <x:c r="F1050" s="13" t="n">
        <x:v>2472000</x:v>
      </x:c>
      <x:c r="G1050" s="8" t="n">
        <x:v>22</x:v>
      </x:c>
      <x:c r="H1050" s="8" t="str"/>
      <x:c r="I1050" s="8" t="str">
        <x:v>https://open-api.lpga.or.jp/OWS/ranking/2019/jlpgatour/asof/0033.json</x:v>
      </x:c>
      <x:c r="J1050" s="8" t="str">
        <x:v>official ranked money earners; temporary members excluded; not all entrants</x:v>
      </x:c>
    </x:row>
    <x:row r="1051" ht="23" customHeight="1">
      <x:c r="A1051" s="8" t="str">
        <x:v>JLPGA</x:v>
      </x:c>
      <x:c r="B1051" s="11" t="n">
        <x:v>2019</x:v>
      </x:c>
      <x:c r="C1051" s="11" t="n">
        <x:v>122</x:v>
      </x:c>
      <x:c r="D1051" s="8" t="str">
        <x:v>米澤 有</x:v>
      </x:c>
      <x:c r="E1051" s="11" t="str">
        <x:v>JPY</x:v>
      </x:c>
      <x:c r="F1051" s="13" t="n">
        <x:v>2215000</x:v>
      </x:c>
      <x:c r="G1051" s="8" t="n">
        <x:v>6</x:v>
      </x:c>
      <x:c r="H1051" s="8" t="str"/>
      <x:c r="I1051" s="8" t="str">
        <x:v>https://open-api.lpga.or.jp/OWS/ranking/2019/jlpgatour/asof/0033.json</x:v>
      </x:c>
      <x:c r="J1051" s="8" t="str">
        <x:v>official ranked money earners; temporary members excluded; not all entrants</x:v>
      </x:c>
    </x:row>
    <x:row r="1052" ht="23" customHeight="1">
      <x:c r="A1052" s="8" t="str">
        <x:v>JLPGA</x:v>
      </x:c>
      <x:c r="B1052" s="11" t="n">
        <x:v>2019</x:v>
      </x:c>
      <x:c r="C1052" s="11" t="n">
        <x:v>123</x:v>
      </x:c>
      <x:c r="D1052" s="8" t="str">
        <x:v>高木 萌衣</x:v>
      </x:c>
      <x:c r="E1052" s="11" t="str">
        <x:v>JPY</x:v>
      </x:c>
      <x:c r="F1052" s="13" t="n">
        <x:v>2196000</x:v>
      </x:c>
      <x:c r="G1052" s="8" t="n">
        <x:v>21</x:v>
      </x:c>
      <x:c r="H1052" s="8" t="str"/>
      <x:c r="I1052" s="8" t="str">
        <x:v>https://open-api.lpga.or.jp/OWS/ranking/2019/jlpgatour/asof/0033.json</x:v>
      </x:c>
      <x:c r="J1052" s="8" t="str">
        <x:v>official ranked money earners; temporary members excluded; not all entrants</x:v>
      </x:c>
    </x:row>
    <x:row r="1053" ht="23" customHeight="1">
      <x:c r="A1053" s="8" t="str">
        <x:v>JLPGA</x:v>
      </x:c>
      <x:c r="B1053" s="11" t="n">
        <x:v>2019</x:v>
      </x:c>
      <x:c r="C1053" s="11" t="n">
        <x:v>124</x:v>
      </x:c>
      <x:c r="D1053" s="8" t="str">
        <x:v>ｾｷ ﾕｳﾃｨﾝ</x:v>
      </x:c>
      <x:c r="E1053" s="11" t="str">
        <x:v>JPY</x:v>
      </x:c>
      <x:c r="F1053" s="13" t="n">
        <x:v>2098333</x:v>
      </x:c>
      <x:c r="G1053" s="8" t="n">
        <x:v>4</x:v>
      </x:c>
      <x:c r="H1053" s="8" t="str"/>
      <x:c r="I1053" s="8" t="str">
        <x:v>https://open-api.lpga.or.jp/OWS/ranking/2019/jlpgatour/asof/0033.json</x:v>
      </x:c>
      <x:c r="J1053" s="8" t="str">
        <x:v>official ranked money earners; temporary members excluded; not all entrants</x:v>
      </x:c>
    </x:row>
    <x:row r="1054" ht="23" customHeight="1">
      <x:c r="A1054" s="8" t="str">
        <x:v>JLPGA</x:v>
      </x:c>
      <x:c r="B1054" s="11" t="n">
        <x:v>2019</x:v>
      </x:c>
      <x:c r="C1054" s="11" t="n">
        <x:v>125</x:v>
      </x:c>
      <x:c r="D1054" s="8" t="str">
        <x:v>鶴岡 果恋</x:v>
      </x:c>
      <x:c r="E1054" s="11" t="str">
        <x:v>JPY</x:v>
      </x:c>
      <x:c r="F1054" s="13" t="n">
        <x:v>1969000</x:v>
      </x:c>
      <x:c r="G1054" s="8" t="n">
        <x:v>4</x:v>
      </x:c>
      <x:c r="H1054" s="8" t="str"/>
      <x:c r="I1054" s="8" t="str">
        <x:v>https://open-api.lpga.or.jp/OWS/ranking/2019/jlpgatour/asof/0033.json</x:v>
      </x:c>
      <x:c r="J1054" s="8" t="str">
        <x:v>official ranked money earners; temporary members excluded; not all entrants</x:v>
      </x:c>
    </x:row>
    <x:row r="1055" ht="23" customHeight="1">
      <x:c r="A1055" s="8" t="str">
        <x:v>JLPGA</x:v>
      </x:c>
      <x:c r="B1055" s="11" t="n">
        <x:v>2019</x:v>
      </x:c>
      <x:c r="C1055" s="11" t="n">
        <x:v>126</x:v>
      </x:c>
      <x:c r="D1055" s="8" t="str">
        <x:v>但馬 友</x:v>
      </x:c>
      <x:c r="E1055" s="11" t="str">
        <x:v>JPY</x:v>
      </x:c>
      <x:c r="F1055" s="13" t="n">
        <x:v>1912500</x:v>
      </x:c>
      <x:c r="G1055" s="8" t="n">
        <x:v>19</x:v>
      </x:c>
      <x:c r="H1055" s="8" t="str"/>
      <x:c r="I1055" s="8" t="str">
        <x:v>https://open-api.lpga.or.jp/OWS/ranking/2019/jlpgatour/asof/0033.json</x:v>
      </x:c>
      <x:c r="J1055" s="8" t="str">
        <x:v>official ranked money earners; temporary members excluded; not all entrants</x:v>
      </x:c>
    </x:row>
    <x:row r="1056" ht="23" customHeight="1">
      <x:c r="A1056" s="8" t="str">
        <x:v>JLPGA</x:v>
      </x:c>
      <x:c r="B1056" s="11" t="n">
        <x:v>2019</x:v>
      </x:c>
      <x:c r="C1056" s="11" t="n">
        <x:v>127</x:v>
      </x:c>
      <x:c r="D1056" s="8" t="str">
        <x:v>瀬戸 瑞希</x:v>
      </x:c>
      <x:c r="E1056" s="11" t="str">
        <x:v>JPY</x:v>
      </x:c>
      <x:c r="F1056" s="13" t="n">
        <x:v>1696000</x:v>
      </x:c>
      <x:c r="G1056" s="8" t="n">
        <x:v>22</x:v>
      </x:c>
      <x:c r="H1056" s="8" t="str"/>
      <x:c r="I1056" s="8" t="str">
        <x:v>https://open-api.lpga.or.jp/OWS/ranking/2019/jlpgatour/asof/0033.json</x:v>
      </x:c>
      <x:c r="J1056" s="8" t="str">
        <x:v>official ranked money earners; temporary members excluded; not all entrants</x:v>
      </x:c>
    </x:row>
    <x:row r="1057" ht="23" customHeight="1">
      <x:c r="A1057" s="8" t="str">
        <x:v>JLPGA</x:v>
      </x:c>
      <x:c r="B1057" s="11" t="n">
        <x:v>2019</x:v>
      </x:c>
      <x:c r="C1057" s="11" t="n">
        <x:v>128</x:v>
      </x:c>
      <x:c r="D1057" s="8" t="str">
        <x:v>小倉 ひまわり</x:v>
      </x:c>
      <x:c r="E1057" s="11" t="str">
        <x:v>JPY</x:v>
      </x:c>
      <x:c r="F1057" s="13" t="n">
        <x:v>1648000</x:v>
      </x:c>
      <x:c r="G1057" s="8" t="n">
        <x:v>8</x:v>
      </x:c>
      <x:c r="H1057" s="8" t="str"/>
      <x:c r="I1057" s="8" t="str">
        <x:v>https://open-api.lpga.or.jp/OWS/ranking/2019/jlpgatour/asof/0033.json</x:v>
      </x:c>
      <x:c r="J1057" s="8" t="str">
        <x:v>official ranked money earners; temporary members excluded; not all entrants</x:v>
      </x:c>
    </x:row>
    <x:row r="1058" ht="23" customHeight="1">
      <x:c r="A1058" s="8" t="str">
        <x:v>JLPGA</x:v>
      </x:c>
      <x:c r="B1058" s="11" t="n">
        <x:v>2019</x:v>
      </x:c>
      <x:c r="C1058" s="11" t="n">
        <x:v>129</x:v>
      </x:c>
      <x:c r="D1058" s="8" t="str">
        <x:v>田村 亜矢</x:v>
      </x:c>
      <x:c r="E1058" s="11" t="str">
        <x:v>JPY</x:v>
      </x:c>
      <x:c r="F1058" s="13" t="n">
        <x:v>1647000</x:v>
      </x:c>
      <x:c r="G1058" s="8" t="n">
        <x:v>8</x:v>
      </x:c>
      <x:c r="H1058" s="8" t="str"/>
      <x:c r="I1058" s="8" t="str">
        <x:v>https://open-api.lpga.or.jp/OWS/ranking/2019/jlpgatour/asof/0033.json</x:v>
      </x:c>
      <x:c r="J1058" s="8" t="str">
        <x:v>official ranked money earners; temporary members excluded; not all entrants</x:v>
      </x:c>
    </x:row>
    <x:row r="1059" ht="23" customHeight="1">
      <x:c r="A1059" s="8" t="str">
        <x:v>JLPGA</x:v>
      </x:c>
      <x:c r="B1059" s="11" t="n">
        <x:v>2019</x:v>
      </x:c>
      <x:c r="C1059" s="11" t="n">
        <x:v>130</x:v>
      </x:c>
      <x:c r="D1059" s="8" t="str">
        <x:v>小川 陽子</x:v>
      </x:c>
      <x:c r="E1059" s="11" t="str">
        <x:v>JPY</x:v>
      </x:c>
      <x:c r="F1059" s="13" t="n">
        <x:v>1611000</x:v>
      </x:c>
      <x:c r="G1059" s="8" t="n">
        <x:v>2</x:v>
      </x:c>
      <x:c r="H1059" s="8" t="str"/>
      <x:c r="I1059" s="8" t="str">
        <x:v>https://open-api.lpga.or.jp/OWS/ranking/2019/jlpgatour/asof/0033.json</x:v>
      </x:c>
      <x:c r="J1059" s="8" t="str">
        <x:v>official ranked money earners; temporary members excluded; not all entrants</x:v>
      </x:c>
    </x:row>
    <x:row r="1060" ht="23" customHeight="1">
      <x:c r="A1060" s="8" t="str">
        <x:v>JLPGA</x:v>
      </x:c>
      <x:c r="B1060" s="11" t="n">
        <x:v>2019</x:v>
      </x:c>
      <x:c r="C1060" s="11" t="n">
        <x:v>131</x:v>
      </x:c>
      <x:c r="D1060" s="8" t="str">
        <x:v>サイ ペイイン</x:v>
      </x:c>
      <x:c r="E1060" s="11" t="str">
        <x:v>JPY</x:v>
      </x:c>
      <x:c r="F1060" s="13" t="n">
        <x:v>1567500</x:v>
      </x:c>
      <x:c r="G1060" s="8" t="n">
        <x:v>2</x:v>
      </x:c>
      <x:c r="H1060" s="8" t="str"/>
      <x:c r="I1060" s="8" t="str">
        <x:v>https://open-api.lpga.or.jp/OWS/ranking/2019/jlpgatour/asof/0033.json</x:v>
      </x:c>
      <x:c r="J1060" s="8" t="str">
        <x:v>official ranked money earners; temporary members excluded; not all entrants</x:v>
      </x:c>
    </x:row>
    <x:row r="1061" ht="23" customHeight="1">
      <x:c r="A1061" s="8" t="str">
        <x:v>JLPGA</x:v>
      </x:c>
      <x:c r="B1061" s="11" t="n">
        <x:v>2019</x:v>
      </x:c>
      <x:c r="C1061" s="11" t="n">
        <x:v>132</x:v>
      </x:c>
      <x:c r="D1061" s="8" t="str">
        <x:v>篠崎 愛</x:v>
      </x:c>
      <x:c r="E1061" s="11" t="str">
        <x:v>JPY</x:v>
      </x:c>
      <x:c r="F1061" s="13" t="n">
        <x:v>1558000</x:v>
      </x:c>
      <x:c r="G1061" s="8" t="n">
        <x:v>12</x:v>
      </x:c>
      <x:c r="H1061" s="8" t="str"/>
      <x:c r="I1061" s="8" t="str">
        <x:v>https://open-api.lpga.or.jp/OWS/ranking/2019/jlpgatour/asof/0033.json</x:v>
      </x:c>
      <x:c r="J1061" s="8" t="str">
        <x:v>official ranked money earners; temporary members excluded; not all entrants</x:v>
      </x:c>
    </x:row>
    <x:row r="1062" ht="23" customHeight="1">
      <x:c r="A1062" s="8" t="str">
        <x:v>JLPGA</x:v>
      </x:c>
      <x:c r="B1062" s="11" t="n">
        <x:v>2019</x:v>
      </x:c>
      <x:c r="C1062" s="11" t="n">
        <x:v>133</x:v>
      </x:c>
      <x:c r="D1062" s="8" t="str">
        <x:v>J・H･リ</x:v>
      </x:c>
      <x:c r="E1062" s="11" t="str">
        <x:v>JPY</x:v>
      </x:c>
      <x:c r="F1062" s="13" t="n">
        <x:v>1405666</x:v>
      </x:c>
      <x:c r="G1062" s="8" t="n">
        <x:v>12</x:v>
      </x:c>
      <x:c r="H1062" s="8" t="str"/>
      <x:c r="I1062" s="8" t="str">
        <x:v>https://open-api.lpga.or.jp/OWS/ranking/2019/jlpgatour/asof/0033.json</x:v>
      </x:c>
      <x:c r="J1062" s="8" t="str">
        <x:v>official ranked money earners; temporary members excluded; not all entrants</x:v>
      </x:c>
    </x:row>
    <x:row r="1063" ht="23" customHeight="1">
      <x:c r="A1063" s="8" t="str">
        <x:v>JLPGA</x:v>
      </x:c>
      <x:c r="B1063" s="11" t="n">
        <x:v>2019</x:v>
      </x:c>
      <x:c r="C1063" s="11" t="n">
        <x:v>134</x:v>
      </x:c>
      <x:c r="D1063" s="8" t="str">
        <x:v>福田 侑子</x:v>
      </x:c>
      <x:c r="E1063" s="11" t="str">
        <x:v>JPY</x:v>
      </x:c>
      <x:c r="F1063" s="13" t="n">
        <x:v>1338000</x:v>
      </x:c>
      <x:c r="G1063" s="8" t="n">
        <x:v>5</x:v>
      </x:c>
      <x:c r="H1063" s="8" t="str"/>
      <x:c r="I1063" s="8" t="str">
        <x:v>https://open-api.lpga.or.jp/OWS/ranking/2019/jlpgatour/asof/0033.json</x:v>
      </x:c>
      <x:c r="J1063" s="8" t="str">
        <x:v>official ranked money earners; temporary members excluded; not all entrants</x:v>
      </x:c>
    </x:row>
    <x:row r="1064" ht="23" customHeight="1">
      <x:c r="A1064" s="8" t="str">
        <x:v>JLPGA</x:v>
      </x:c>
      <x:c r="B1064" s="11" t="n">
        <x:v>2019</x:v>
      </x:c>
      <x:c r="C1064" s="11" t="n">
        <x:v>135</x:v>
      </x:c>
      <x:c r="D1064" s="8" t="str">
        <x:v>仲宗根 澄香</x:v>
      </x:c>
      <x:c r="E1064" s="11" t="str">
        <x:v>JPY</x:v>
      </x:c>
      <x:c r="F1064" s="13" t="n">
        <x:v>1100000</x:v>
      </x:c>
      <x:c r="G1064" s="8" t="n">
        <x:v>3</x:v>
      </x:c>
      <x:c r="H1064" s="8" t="str"/>
      <x:c r="I1064" s="8" t="str">
        <x:v>https://open-api.lpga.or.jp/OWS/ranking/2019/jlpgatour/asof/0033.json</x:v>
      </x:c>
      <x:c r="J1064" s="8" t="str">
        <x:v>official ranked money earners; temporary members excluded; not all entrants</x:v>
      </x:c>
    </x:row>
    <x:row r="1065" ht="23" customHeight="1">
      <x:c r="A1065" s="8" t="str">
        <x:v>JLPGA</x:v>
      </x:c>
      <x:c r="B1065" s="11" t="n">
        <x:v>2019</x:v>
      </x:c>
      <x:c r="C1065" s="11" t="n">
        <x:v>136</x:v>
      </x:c>
      <x:c r="D1065" s="8" t="str">
        <x:v>豊永 志帆</x:v>
      </x:c>
      <x:c r="E1065" s="11" t="str">
        <x:v>JPY</x:v>
      </x:c>
      <x:c r="F1065" s="13" t="n">
        <x:v>930000</x:v>
      </x:c>
      <x:c r="G1065" s="8" t="n">
        <x:v>7</x:v>
      </x:c>
      <x:c r="H1065" s="8" t="str"/>
      <x:c r="I1065" s="8" t="str">
        <x:v>https://open-api.lpga.or.jp/OWS/ranking/2019/jlpgatour/asof/0033.json</x:v>
      </x:c>
      <x:c r="J1065" s="8" t="str">
        <x:v>official ranked money earners; temporary members excluded; not all entrants</x:v>
      </x:c>
    </x:row>
    <x:row r="1066" ht="23" customHeight="1">
      <x:c r="A1066" s="8" t="str">
        <x:v>JLPGA</x:v>
      </x:c>
      <x:c r="B1066" s="11" t="n">
        <x:v>2019</x:v>
      </x:c>
      <x:c r="C1066" s="11" t="n">
        <x:v>137</x:v>
      </x:c>
      <x:c r="D1066" s="8" t="str">
        <x:v>小楠 梨紗</x:v>
      </x:c>
      <x:c r="E1066" s="11" t="str">
        <x:v>JPY</x:v>
      </x:c>
      <x:c r="F1066" s="13" t="n">
        <x:v>890000</x:v>
      </x:c>
      <x:c r="G1066" s="8" t="n">
        <x:v>11</x:v>
      </x:c>
      <x:c r="H1066" s="8" t="str"/>
      <x:c r="I1066" s="8" t="str">
        <x:v>https://open-api.lpga.or.jp/OWS/ranking/2019/jlpgatour/asof/0033.json</x:v>
      </x:c>
      <x:c r="J1066" s="8" t="str">
        <x:v>official ranked money earners; temporary members excluded; not all entrants</x:v>
      </x:c>
    </x:row>
    <x:row r="1067" ht="23" customHeight="1">
      <x:c r="A1067" s="8" t="str">
        <x:v>JLPGA</x:v>
      </x:c>
      <x:c r="B1067" s="11" t="n">
        <x:v>2019</x:v>
      </x:c>
      <x:c r="C1067" s="11" t="n">
        <x:v>138</x:v>
      </x:c>
      <x:c r="D1067" s="8" t="str">
        <x:v>柳澤 美冴</x:v>
      </x:c>
      <x:c r="E1067" s="11" t="str">
        <x:v>JPY</x:v>
      </x:c>
      <x:c r="F1067" s="13" t="n">
        <x:v>844800</x:v>
      </x:c>
      <x:c r="G1067" s="8" t="n">
        <x:v>5</x:v>
      </x:c>
      <x:c r="H1067" s="8" t="str"/>
      <x:c r="I1067" s="8" t="str">
        <x:v>https://open-api.lpga.or.jp/OWS/ranking/2019/jlpgatour/asof/0033.json</x:v>
      </x:c>
      <x:c r="J1067" s="8" t="str">
        <x:v>official ranked money earners; temporary members excluded; not all entrants</x:v>
      </x:c>
    </x:row>
    <x:row r="1068" ht="23" customHeight="1">
      <x:c r="A1068" s="8" t="str">
        <x:v>JLPGA</x:v>
      </x:c>
      <x:c r="B1068" s="11" t="n">
        <x:v>2019</x:v>
      </x:c>
      <x:c r="C1068" s="11" t="n">
        <x:v>139</x:v>
      </x:c>
      <x:c r="D1068" s="8" t="str">
        <x:v>上原 美希</x:v>
      </x:c>
      <x:c r="E1068" s="11" t="str">
        <x:v>JPY</x:v>
      </x:c>
      <x:c r="F1068" s="13" t="n">
        <x:v>840000</x:v>
      </x:c>
      <x:c r="G1068" s="8" t="n">
        <x:v>5</x:v>
      </x:c>
      <x:c r="H1068" s="8" t="str"/>
      <x:c r="I1068" s="8" t="str">
        <x:v>https://open-api.lpga.or.jp/OWS/ranking/2019/jlpgatour/asof/0033.json</x:v>
      </x:c>
      <x:c r="J1068" s="8" t="str">
        <x:v>official ranked money earners; temporary members excluded; not all entrants</x:v>
      </x:c>
    </x:row>
    <x:row r="1069" ht="23" customHeight="1">
      <x:c r="A1069" s="8" t="str">
        <x:v>JLPGA</x:v>
      </x:c>
      <x:c r="B1069" s="11" t="n">
        <x:v>2019</x:v>
      </x:c>
      <x:c r="C1069" s="11" t="n">
        <x:v>139</x:v>
      </x:c>
      <x:c r="D1069" s="8" t="str">
        <x:v>川満 陽香理</x:v>
      </x:c>
      <x:c r="E1069" s="11" t="str">
        <x:v>JPY</x:v>
      </x:c>
      <x:c r="F1069" s="13" t="n">
        <x:v>840000</x:v>
      </x:c>
      <x:c r="G1069" s="8" t="n">
        <x:v>6</x:v>
      </x:c>
      <x:c r="H1069" s="8" t="str"/>
      <x:c r="I1069" s="8" t="str">
        <x:v>https://open-api.lpga.or.jp/OWS/ranking/2019/jlpgatour/asof/0033.json</x:v>
      </x:c>
      <x:c r="J1069" s="8" t="str">
        <x:v>official ranked money earners; temporary members excluded; not all entrants</x:v>
      </x:c>
    </x:row>
    <x:row r="1070" ht="23" customHeight="1">
      <x:c r="A1070" s="8" t="str">
        <x:v>JLPGA</x:v>
      </x:c>
      <x:c r="B1070" s="11" t="n">
        <x:v>2019</x:v>
      </x:c>
      <x:c r="C1070" s="11" t="n">
        <x:v>141</x:v>
      </x:c>
      <x:c r="D1070" s="8" t="str">
        <x:v>吉野 茜</x:v>
      </x:c>
      <x:c r="E1070" s="11" t="str">
        <x:v>JPY</x:v>
      </x:c>
      <x:c r="F1070" s="13" t="n">
        <x:v>806000</x:v>
      </x:c>
      <x:c r="G1070" s="8" t="n">
        <x:v>9</x:v>
      </x:c>
      <x:c r="H1070" s="8" t="str"/>
      <x:c r="I1070" s="8" t="str">
        <x:v>https://open-api.lpga.or.jp/OWS/ranking/2019/jlpgatour/asof/0033.json</x:v>
      </x:c>
      <x:c r="J1070" s="8" t="str">
        <x:v>official ranked money earners; temporary members excluded; not all entrants</x:v>
      </x:c>
    </x:row>
    <x:row r="1071" ht="23" customHeight="1">
      <x:c r="A1071" s="8" t="str">
        <x:v>JLPGA</x:v>
      </x:c>
      <x:c r="B1071" s="11" t="n">
        <x:v>2019</x:v>
      </x:c>
      <x:c r="C1071" s="11" t="n">
        <x:v>142</x:v>
      </x:c>
      <x:c r="D1071" s="8" t="str">
        <x:v>不動 裕理</x:v>
      </x:c>
      <x:c r="E1071" s="11" t="str">
        <x:v>JPY</x:v>
      </x:c>
      <x:c r="F1071" s="13" t="n">
        <x:v>798666</x:v>
      </x:c>
      <x:c r="G1071" s="8" t="n">
        <x:v>8</x:v>
      </x:c>
      <x:c r="H1071" s="8" t="str"/>
      <x:c r="I1071" s="8" t="str">
        <x:v>https://open-api.lpga.or.jp/OWS/ranking/2019/jlpgatour/asof/0033.json</x:v>
      </x:c>
      <x:c r="J1071" s="8" t="str">
        <x:v>official ranked money earners; temporary members excluded; not all entrants</x:v>
      </x:c>
    </x:row>
    <x:row r="1072" ht="23" customHeight="1">
      <x:c r="A1072" s="8" t="str">
        <x:v>JLPGA</x:v>
      </x:c>
      <x:c r="B1072" s="11" t="n">
        <x:v>2019</x:v>
      </x:c>
      <x:c r="C1072" s="11" t="n">
        <x:v>143</x:v>
      </x:c>
      <x:c r="D1072" s="8" t="str">
        <x:v>西畑 萌香</x:v>
      </x:c>
      <x:c r="E1072" s="11" t="str">
        <x:v>JPY</x:v>
      </x:c>
      <x:c r="F1072" s="13" t="n">
        <x:v>780000</x:v>
      </x:c>
      <x:c r="G1072" s="8" t="n">
        <x:v>3</x:v>
      </x:c>
      <x:c r="H1072" s="8" t="str"/>
      <x:c r="I1072" s="8" t="str">
        <x:v>https://open-api.lpga.or.jp/OWS/ranking/2019/jlpgatour/asof/0033.json</x:v>
      </x:c>
      <x:c r="J1072" s="8" t="str">
        <x:v>official ranked money earners; temporary members excluded; not all entrants</x:v>
      </x:c>
    </x:row>
    <x:row r="1073" ht="23" customHeight="1">
      <x:c r="A1073" s="8" t="str">
        <x:v>JLPGA</x:v>
      </x:c>
      <x:c r="B1073" s="11" t="n">
        <x:v>2019</x:v>
      </x:c>
      <x:c r="C1073" s="11" t="n">
        <x:v>143</x:v>
      </x:c>
      <x:c r="D1073" s="8" t="str">
        <x:v>吉川 桃</x:v>
      </x:c>
      <x:c r="E1073" s="11" t="str">
        <x:v>JPY</x:v>
      </x:c>
      <x:c r="F1073" s="13" t="n">
        <x:v>780000</x:v>
      </x:c>
      <x:c r="G1073" s="8" t="n">
        <x:v>5</x:v>
      </x:c>
      <x:c r="H1073" s="8" t="str"/>
      <x:c r="I1073" s="8" t="str">
        <x:v>https://open-api.lpga.or.jp/OWS/ranking/2019/jlpgatour/asof/0033.json</x:v>
      </x:c>
      <x:c r="J1073" s="8" t="str">
        <x:v>official ranked money earners; temporary members excluded; not all entrants</x:v>
      </x:c>
    </x:row>
    <x:row r="1074" ht="23" customHeight="1">
      <x:c r="A1074" s="8" t="str">
        <x:v>JLPGA</x:v>
      </x:c>
      <x:c r="B1074" s="11" t="n">
        <x:v>2019</x:v>
      </x:c>
      <x:c r="C1074" s="11" t="n">
        <x:v>145</x:v>
      </x:c>
      <x:c r="D1074" s="8" t="str">
        <x:v>山本 景子</x:v>
      </x:c>
      <x:c r="E1074" s="11" t="str">
        <x:v>JPY</x:v>
      </x:c>
      <x:c r="F1074" s="13" t="n">
        <x:v>690000</x:v>
      </x:c>
      <x:c r="G1074" s="8" t="n">
        <x:v>2</x:v>
      </x:c>
      <x:c r="H1074" s="8" t="str"/>
      <x:c r="I1074" s="8" t="str">
        <x:v>https://open-api.lpga.or.jp/OWS/ranking/2019/jlpgatour/asof/0033.json</x:v>
      </x:c>
      <x:c r="J1074" s="8" t="str">
        <x:v>official ranked money earners; temporary members excluded; not all entrants</x:v>
      </x:c>
    </x:row>
    <x:row r="1075" ht="23" customHeight="1">
      <x:c r="A1075" s="8" t="str">
        <x:v>JLPGA</x:v>
      </x:c>
      <x:c r="B1075" s="11" t="n">
        <x:v>2019</x:v>
      </x:c>
      <x:c r="C1075" s="11" t="n">
        <x:v>146</x:v>
      </x:c>
      <x:c r="D1075" s="8" t="str">
        <x:v>岩橋 里衣</x:v>
      </x:c>
      <x:c r="E1075" s="11" t="str">
        <x:v>JPY</x:v>
      </x:c>
      <x:c r="F1075" s="13" t="n">
        <x:v>660000</x:v>
      </x:c>
      <x:c r="G1075" s="8" t="n">
        <x:v>1</x:v>
      </x:c>
      <x:c r="H1075" s="8" t="str"/>
      <x:c r="I1075" s="8" t="str">
        <x:v>https://open-api.lpga.or.jp/OWS/ranking/2019/jlpgatour/asof/0033.json</x:v>
      </x:c>
      <x:c r="J1075" s="8" t="str">
        <x:v>official ranked money earners; temporary members excluded; not all entrants</x:v>
      </x:c>
    </x:row>
    <x:row r="1076" ht="23" customHeight="1">
      <x:c r="A1076" s="8" t="str">
        <x:v>JLPGA</x:v>
      </x:c>
      <x:c r="B1076" s="11" t="n">
        <x:v>2019</x:v>
      </x:c>
      <x:c r="C1076" s="11" t="n">
        <x:v>146</x:v>
      </x:c>
      <x:c r="D1076" s="8" t="str">
        <x:v>ﾌﾟﾘﾝｾｽ･ｽﾍﾟﾗﾙ</x:v>
      </x:c>
      <x:c r="E1076" s="11" t="str">
        <x:v>JPY</x:v>
      </x:c>
      <x:c r="F1076" s="13" t="n">
        <x:v>660000</x:v>
      </x:c>
      <x:c r="G1076" s="8" t="n">
        <x:v>2</x:v>
      </x:c>
      <x:c r="H1076" s="8" t="str"/>
      <x:c r="I1076" s="8" t="str">
        <x:v>https://open-api.lpga.or.jp/OWS/ranking/2019/jlpgatour/asof/0033.json</x:v>
      </x:c>
      <x:c r="J1076" s="8" t="str">
        <x:v>official ranked money earners; temporary members excluded; not all entrants</x:v>
      </x:c>
    </x:row>
    <x:row r="1077" ht="23" customHeight="1">
      <x:c r="A1077" s="8" t="str">
        <x:v>JLPGA</x:v>
      </x:c>
      <x:c r="B1077" s="11" t="n">
        <x:v>2019</x:v>
      </x:c>
      <x:c r="C1077" s="11" t="n">
        <x:v>148</x:v>
      </x:c>
      <x:c r="D1077" s="8" t="str">
        <x:v>種子田 香夏</x:v>
      </x:c>
      <x:c r="E1077" s="11" t="str">
        <x:v>JPY</x:v>
      </x:c>
      <x:c r="F1077" s="13" t="n">
        <x:v>576000</x:v>
      </x:c>
      <x:c r="G1077" s="8" t="n">
        <x:v>4</x:v>
      </x:c>
      <x:c r="H1077" s="8" t="str"/>
      <x:c r="I1077" s="8" t="str">
        <x:v>https://open-api.lpga.or.jp/OWS/ranking/2019/jlpgatour/asof/0033.json</x:v>
      </x:c>
      <x:c r="J1077" s="8" t="str">
        <x:v>official ranked money earners; temporary members excluded; not all entrants</x:v>
      </x:c>
    </x:row>
    <x:row r="1078" ht="23" customHeight="1">
      <x:c r="A1078" s="8" t="str">
        <x:v>JLPGA</x:v>
      </x:c>
      <x:c r="B1078" s="11" t="n">
        <x:v>2019</x:v>
      </x:c>
      <x:c r="C1078" s="11" t="n">
        <x:v>149</x:v>
      </x:c>
      <x:c r="D1078" s="8" t="str">
        <x:v>西 智子</x:v>
      </x:c>
      <x:c r="E1078" s="11" t="str">
        <x:v>JPY</x:v>
      </x:c>
      <x:c r="F1078" s="13" t="n">
        <x:v>468000</x:v>
      </x:c>
      <x:c r="G1078" s="8" t="n">
        <x:v>2</x:v>
      </x:c>
      <x:c r="H1078" s="8" t="str"/>
      <x:c r="I1078" s="8" t="str">
        <x:v>https://open-api.lpga.or.jp/OWS/ranking/2019/jlpgatour/asof/0033.json</x:v>
      </x:c>
      <x:c r="J1078" s="8" t="str">
        <x:v>official ranked money earners; temporary members excluded; not all entrants</x:v>
      </x:c>
    </x:row>
    <x:row r="1079" ht="23" customHeight="1">
      <x:c r="A1079" s="8" t="str">
        <x:v>JLPGA</x:v>
      </x:c>
      <x:c r="B1079" s="11" t="n">
        <x:v>2019</x:v>
      </x:c>
      <x:c r="C1079" s="11" t="n">
        <x:v>150</x:v>
      </x:c>
      <x:c r="D1079" s="8" t="str">
        <x:v>堀 琴音</x:v>
      </x:c>
      <x:c r="E1079" s="11" t="str">
        <x:v>JPY</x:v>
      </x:c>
      <x:c r="F1079" s="13" t="n">
        <x:v>426000</x:v>
      </x:c>
      <x:c r="G1079" s="8" t="n">
        <x:v>10</x:v>
      </x:c>
      <x:c r="H1079" s="8" t="str"/>
      <x:c r="I1079" s="8" t="str">
        <x:v>https://open-api.lpga.or.jp/OWS/ranking/2019/jlpgatour/asof/0033.json</x:v>
      </x:c>
      <x:c r="J1079" s="8" t="str">
        <x:v>official ranked money earners; temporary members excluded; not all entrants</x:v>
      </x:c>
    </x:row>
    <x:row r="1080" ht="23" customHeight="1">
      <x:c r="A1080" s="8" t="str">
        <x:v>JLPGA</x:v>
      </x:c>
      <x:c r="B1080" s="11" t="n">
        <x:v>2019</x:v>
      </x:c>
      <x:c r="C1080" s="11" t="n">
        <x:v>151</x:v>
      </x:c>
      <x:c r="D1080" s="8" t="str">
        <x:v>永井 奈都</x:v>
      </x:c>
      <x:c r="E1080" s="11" t="str">
        <x:v>JPY</x:v>
      </x:c>
      <x:c r="F1080" s="13" t="n">
        <x:v>408000</x:v>
      </x:c>
      <x:c r="G1080" s="8" t="n">
        <x:v>2</x:v>
      </x:c>
      <x:c r="H1080" s="8" t="str"/>
      <x:c r="I1080" s="8" t="str">
        <x:v>https://open-api.lpga.or.jp/OWS/ranking/2019/jlpgatour/asof/0033.json</x:v>
      </x:c>
      <x:c r="J1080" s="8" t="str">
        <x:v>official ranked money earners; temporary members excluded; not all entrants</x:v>
      </x:c>
    </x:row>
    <x:row r="1081" ht="23" customHeight="1">
      <x:c r="A1081" s="8" t="str">
        <x:v>JLPGA</x:v>
      </x:c>
      <x:c r="B1081" s="11" t="n">
        <x:v>2019</x:v>
      </x:c>
      <x:c r="C1081" s="11" t="n">
        <x:v>152</x:v>
      </x:c>
      <x:c r="D1081" s="8" t="str">
        <x:v>青山 加織</x:v>
      </x:c>
      <x:c r="E1081" s="11" t="str">
        <x:v>JPY</x:v>
      </x:c>
      <x:c r="F1081" s="13" t="n">
        <x:v>390000</x:v>
      </x:c>
      <x:c r="G1081" s="8" t="n">
        <x:v>6</x:v>
      </x:c>
      <x:c r="H1081" s="8" t="str"/>
      <x:c r="I1081" s="8" t="str">
        <x:v>https://open-api.lpga.or.jp/OWS/ranking/2019/jlpgatour/asof/0033.json</x:v>
      </x:c>
      <x:c r="J1081" s="8" t="str">
        <x:v>official ranked money earners; temporary members excluded; not all entrants</x:v>
      </x:c>
    </x:row>
    <x:row r="1082" ht="23" customHeight="1">
      <x:c r="A1082" s="8" t="str">
        <x:v>JLPGA</x:v>
      </x:c>
      <x:c r="B1082" s="11" t="n">
        <x:v>2019</x:v>
      </x:c>
      <x:c r="C1082" s="11" t="n">
        <x:v>153</x:v>
      </x:c>
      <x:c r="D1082" s="8" t="str">
        <x:v>飯島 茜</x:v>
      </x:c>
      <x:c r="E1082" s="11" t="str">
        <x:v>JPY</x:v>
      </x:c>
      <x:c r="F1082" s="13" t="n">
        <x:v>384000</x:v>
      </x:c>
      <x:c r="G1082" s="8" t="n">
        <x:v>4</x:v>
      </x:c>
      <x:c r="H1082" s="8" t="str"/>
      <x:c r="I1082" s="8" t="str">
        <x:v>https://open-api.lpga.or.jp/OWS/ranking/2019/jlpgatour/asof/0033.json</x:v>
      </x:c>
      <x:c r="J1082" s="8" t="str">
        <x:v>official ranked money earners; temporary members excluded; not all entrants</x:v>
      </x:c>
    </x:row>
    <x:row r="1083" ht="23" customHeight="1">
      <x:c r="A1083" s="8" t="str">
        <x:v>JLPGA</x:v>
      </x:c>
      <x:c r="B1083" s="11" t="n">
        <x:v>2019</x:v>
      </x:c>
      <x:c r="C1083" s="11" t="n">
        <x:v>154</x:v>
      </x:c>
      <x:c r="D1083" s="8" t="str">
        <x:v>髙橋 恵</x:v>
      </x:c>
      <x:c r="E1083" s="11" t="str">
        <x:v>JPY</x:v>
      </x:c>
      <x:c r="F1083" s="13" t="n">
        <x:v>340000</x:v>
      </x:c>
      <x:c r="G1083" s="8" t="n">
        <x:v>6</x:v>
      </x:c>
      <x:c r="H1083" s="8" t="str"/>
      <x:c r="I1083" s="8" t="str">
        <x:v>https://open-api.lpga.or.jp/OWS/ranking/2019/jlpgatour/asof/0033.json</x:v>
      </x:c>
      <x:c r="J1083" s="8" t="str">
        <x:v>official ranked money earners; temporary members excluded; not all entrants</x:v>
      </x:c>
    </x:row>
    <x:row r="1084" ht="23" customHeight="1">
      <x:c r="A1084" s="8" t="str">
        <x:v>JLPGA</x:v>
      </x:c>
      <x:c r="B1084" s="11" t="n">
        <x:v>2019</x:v>
      </x:c>
      <x:c r="C1084" s="11" t="n">
        <x:v>155</x:v>
      </x:c>
      <x:c r="D1084" s="8" t="str">
        <x:v>川﨑 志穂</x:v>
      </x:c>
      <x:c r="E1084" s="11" t="str">
        <x:v>JPY</x:v>
      </x:c>
      <x:c r="F1084" s="13" t="n">
        <x:v>332000</x:v>
      </x:c>
      <x:c r="G1084" s="8" t="n">
        <x:v>4</x:v>
      </x:c>
      <x:c r="H1084" s="8" t="str"/>
      <x:c r="I1084" s="8" t="str">
        <x:v>https://open-api.lpga.or.jp/OWS/ranking/2019/jlpgatour/asof/0033.json</x:v>
      </x:c>
      <x:c r="J1084" s="8" t="str">
        <x:v>official ranked money earners; temporary members excluded; not all entrants</x:v>
      </x:c>
    </x:row>
    <x:row r="1085" ht="23" customHeight="1">
      <x:c r="A1085" s="8" t="str">
        <x:v>JLPGA</x:v>
      </x:c>
      <x:c r="B1085" s="11" t="n">
        <x:v>2019</x:v>
      </x:c>
      <x:c r="C1085" s="11" t="n">
        <x:v>156</x:v>
      </x:c>
      <x:c r="D1085" s="8" t="str">
        <x:v>竹山 佳林</x:v>
      </x:c>
      <x:c r="E1085" s="11" t="str">
        <x:v>JPY</x:v>
      </x:c>
      <x:c r="F1085" s="13" t="n">
        <x:v>324000</x:v>
      </x:c>
      <x:c r="G1085" s="8" t="n">
        <x:v>2</x:v>
      </x:c>
      <x:c r="H1085" s="8" t="str"/>
      <x:c r="I1085" s="8" t="str">
        <x:v>https://open-api.lpga.or.jp/OWS/ranking/2019/jlpgatour/asof/0033.json</x:v>
      </x:c>
      <x:c r="J1085" s="8" t="str">
        <x:v>official ranked money earners; temporary members excluded; not all entrants</x:v>
      </x:c>
    </x:row>
    <x:row r="1086" ht="23" customHeight="1">
      <x:c r="A1086" s="8" t="str">
        <x:v>JLPGA</x:v>
      </x:c>
      <x:c r="B1086" s="11" t="n">
        <x:v>2019</x:v>
      </x:c>
      <x:c r="C1086" s="11" t="n">
        <x:v>157</x:v>
      </x:c>
      <x:c r="D1086" s="8" t="str">
        <x:v>石川 明日香</x:v>
      </x:c>
      <x:c r="E1086" s="11" t="str">
        <x:v>JPY</x:v>
      </x:c>
      <x:c r="F1086" s="13" t="n">
        <x:v>312000</x:v>
      </x:c>
      <x:c r="G1086" s="8" t="n">
        <x:v>3</x:v>
      </x:c>
      <x:c r="H1086" s="8" t="str"/>
      <x:c r="I1086" s="8" t="str">
        <x:v>https://open-api.lpga.or.jp/OWS/ranking/2019/jlpgatour/asof/0033.json</x:v>
      </x:c>
      <x:c r="J1086" s="8" t="str">
        <x:v>official ranked money earners; temporary members excluded; not all entrants</x:v>
      </x:c>
    </x:row>
    <x:row r="1087" ht="23" customHeight="1">
      <x:c r="A1087" s="8" t="str">
        <x:v>JLPGA</x:v>
      </x:c>
      <x:c r="B1087" s="11" t="n">
        <x:v>2019</x:v>
      </x:c>
      <x:c r="C1087" s="11" t="n">
        <x:v>158</x:v>
      </x:c>
      <x:c r="D1087" s="8" t="str">
        <x:v>今 綾奈</x:v>
      </x:c>
      <x:c r="E1087" s="11" t="str">
        <x:v>JPY</x:v>
      </x:c>
      <x:c r="F1087" s="13" t="n">
        <x:v>308000</x:v>
      </x:c>
      <x:c r="G1087" s="8" t="n">
        <x:v>3</x:v>
      </x:c>
      <x:c r="H1087" s="8" t="str"/>
      <x:c r="I1087" s="8" t="str">
        <x:v>https://open-api.lpga.or.jp/OWS/ranking/2019/jlpgatour/asof/0033.json</x:v>
      </x:c>
      <x:c r="J1087" s="8" t="str">
        <x:v>official ranked money earners; temporary members excluded; not all entrants</x:v>
      </x:c>
    </x:row>
    <x:row r="1088" ht="23" customHeight="1">
      <x:c r="A1088" s="8" t="str">
        <x:v>JLPGA</x:v>
      </x:c>
      <x:c r="B1088" s="11" t="n">
        <x:v>2019</x:v>
      </x:c>
      <x:c r="C1088" s="11" t="n">
        <x:v>159</x:v>
      </x:c>
      <x:c r="D1088" s="8" t="str">
        <x:v>山田 成美</x:v>
      </x:c>
      <x:c r="E1088" s="11" t="str">
        <x:v>JPY</x:v>
      </x:c>
      <x:c r="F1088" s="13" t="n">
        <x:v>300000</x:v>
      </x:c>
      <x:c r="G1088" s="8" t="n">
        <x:v>4</x:v>
      </x:c>
      <x:c r="H1088" s="8" t="str"/>
      <x:c r="I1088" s="8" t="str">
        <x:v>https://open-api.lpga.or.jp/OWS/ranking/2019/jlpgatour/asof/0033.json</x:v>
      </x:c>
      <x:c r="J1088" s="8" t="str">
        <x:v>official ranked money earners; temporary members excluded; not all entrants</x:v>
      </x:c>
    </x:row>
    <x:row r="1089" ht="23" customHeight="1">
      <x:c r="A1089" s="8" t="str">
        <x:v>JLPGA</x:v>
      </x:c>
      <x:c r="B1089" s="11" t="n">
        <x:v>2019</x:v>
      </x:c>
      <x:c r="C1089" s="11" t="n">
        <x:v>160</x:v>
      </x:c>
      <x:c r="D1089" s="8" t="str">
        <x:v>天沼 知恵子</x:v>
      </x:c>
      <x:c r="E1089" s="11" t="str">
        <x:v>JPY</x:v>
      </x:c>
      <x:c r="F1089" s="13" t="n">
        <x:v>0</x:v>
      </x:c>
      <x:c r="G1089" s="8" t="n">
        <x:v>1</x:v>
      </x:c>
      <x:c r="H1089" s="8" t="str"/>
      <x:c r="I1089" s="8" t="str">
        <x:v>https://open-api.lpga.or.jp/OWS/ranking/2019/jlpgatour/asof/0033.json</x:v>
      </x:c>
      <x:c r="J1089" s="8" t="str">
        <x:v>official ranked money earners; temporary members excluded; not all entrants</x:v>
      </x:c>
    </x:row>
    <x:row r="1090" ht="23" customHeight="1">
      <x:c r="A1090" s="8" t="str">
        <x:v>JLPGA</x:v>
      </x:c>
      <x:c r="B1090" s="11" t="n">
        <x:v>2019</x:v>
      </x:c>
      <x:c r="C1090" s="11" t="n">
        <x:v>160</x:v>
      </x:c>
      <x:c r="D1090" s="8" t="str">
        <x:v>綾田 紘子</x:v>
      </x:c>
      <x:c r="E1090" s="11" t="str">
        <x:v>JPY</x:v>
      </x:c>
      <x:c r="F1090" s="13" t="n">
        <x:v>0</x:v>
      </x:c>
      <x:c r="G1090" s="8" t="n">
        <x:v>2</x:v>
      </x:c>
      <x:c r="H1090" s="8" t="str"/>
      <x:c r="I1090" s="8" t="str">
        <x:v>https://open-api.lpga.or.jp/OWS/ranking/2019/jlpgatour/asof/0033.json</x:v>
      </x:c>
      <x:c r="J1090" s="8" t="str">
        <x:v>official ranked money earners; temporary members excluded; not all entrants</x:v>
      </x:c>
    </x:row>
    <x:row r="1091" ht="23" customHeight="1">
      <x:c r="A1091" s="8" t="str">
        <x:v>JLPGA</x:v>
      </x:c>
      <x:c r="B1091" s="11" t="n">
        <x:v>2019</x:v>
      </x:c>
      <x:c r="C1091" s="11" t="n">
        <x:v>160</x:v>
      </x:c>
      <x:c r="D1091" s="8" t="str">
        <x:v>新武 瑠衣</x:v>
      </x:c>
      <x:c r="E1091" s="11" t="str">
        <x:v>JPY</x:v>
      </x:c>
      <x:c r="F1091" s="13" t="n">
        <x:v>0</x:v>
      </x:c>
      <x:c r="G1091" s="8" t="n">
        <x:v>3</x:v>
      </x:c>
      <x:c r="H1091" s="8" t="str"/>
      <x:c r="I1091" s="8" t="str">
        <x:v>https://open-api.lpga.or.jp/OWS/ranking/2019/jlpgatour/asof/0033.json</x:v>
      </x:c>
      <x:c r="J1091" s="8" t="str">
        <x:v>official ranked money earners; temporary members excluded; not all entrants</x:v>
      </x:c>
    </x:row>
    <x:row r="1092" ht="23" customHeight="1">
      <x:c r="A1092" s="8" t="str">
        <x:v>JLPGA</x:v>
      </x:c>
      <x:c r="B1092" s="11" t="n">
        <x:v>2019</x:v>
      </x:c>
      <x:c r="C1092" s="11" t="n">
        <x:v>160</x:v>
      </x:c>
      <x:c r="D1092" s="8" t="str">
        <x:v>飯田 真梨</x:v>
      </x:c>
      <x:c r="E1092" s="11" t="str">
        <x:v>JPY</x:v>
      </x:c>
      <x:c r="F1092" s="13" t="n">
        <x:v>0</x:v>
      </x:c>
      <x:c r="G1092" s="8" t="n">
        <x:v>1</x:v>
      </x:c>
      <x:c r="H1092" s="8" t="str"/>
      <x:c r="I1092" s="8" t="str">
        <x:v>https://open-api.lpga.or.jp/OWS/ranking/2019/jlpgatour/asof/0033.json</x:v>
      </x:c>
      <x:c r="J1092" s="8" t="str">
        <x:v>official ranked money earners; temporary members excluded; not all entrants</x:v>
      </x:c>
    </x:row>
    <x:row r="1093" ht="23" customHeight="1">
      <x:c r="A1093" s="8" t="str">
        <x:v>JLPGA</x:v>
      </x:c>
      <x:c r="B1093" s="11" t="n">
        <x:v>2019</x:v>
      </x:c>
      <x:c r="C1093" s="11" t="n">
        <x:v>160</x:v>
      </x:c>
      <x:c r="D1093" s="8" t="str">
        <x:v>池内 絵梨藻</x:v>
      </x:c>
      <x:c r="E1093" s="11" t="str">
        <x:v>JPY</x:v>
      </x:c>
      <x:c r="F1093" s="13" t="n">
        <x:v>0</x:v>
      </x:c>
      <x:c r="G1093" s="8" t="n">
        <x:v>1</x:v>
      </x:c>
      <x:c r="H1093" s="8" t="str"/>
      <x:c r="I1093" s="8" t="str">
        <x:v>https://open-api.lpga.or.jp/OWS/ranking/2019/jlpgatour/asof/0033.json</x:v>
      </x:c>
      <x:c r="J1093" s="8" t="str">
        <x:v>official ranked money earners; temporary members excluded; not all entrants</x:v>
      </x:c>
    </x:row>
    <x:row r="1094" ht="23" customHeight="1">
      <x:c r="A1094" s="8" t="str">
        <x:v>JLPGA</x:v>
      </x:c>
      <x:c r="B1094" s="11" t="n">
        <x:v>2019</x:v>
      </x:c>
      <x:c r="C1094" s="11" t="n">
        <x:v>160</x:v>
      </x:c>
      <x:c r="D1094" s="8" t="str">
        <x:v>植竹 希望</x:v>
      </x:c>
      <x:c r="E1094" s="11" t="str">
        <x:v>JPY</x:v>
      </x:c>
      <x:c r="F1094" s="13" t="n">
        <x:v>0</x:v>
      </x:c>
      <x:c r="G1094" s="8" t="n">
        <x:v>2</x:v>
      </x:c>
      <x:c r="H1094" s="8" t="str"/>
      <x:c r="I1094" s="8" t="str">
        <x:v>https://open-api.lpga.or.jp/OWS/ranking/2019/jlpgatour/asof/0033.json</x:v>
      </x:c>
      <x:c r="J1094" s="8" t="str">
        <x:v>official ranked money earners; temporary members excluded; not all entrants</x:v>
      </x:c>
    </x:row>
    <x:row r="1095" ht="23" customHeight="1">
      <x:c r="A1095" s="8" t="str">
        <x:v>JLPGA</x:v>
      </x:c>
      <x:c r="B1095" s="11" t="n">
        <x:v>2019</x:v>
      </x:c>
      <x:c r="C1095" s="11" t="n">
        <x:v>160</x:v>
      </x:c>
      <x:c r="D1095" s="8" t="str">
        <x:v>植田 希実子</x:v>
      </x:c>
      <x:c r="E1095" s="11" t="str">
        <x:v>JPY</x:v>
      </x:c>
      <x:c r="F1095" s="13" t="n">
        <x:v>0</x:v>
      </x:c>
      <x:c r="G1095" s="8" t="n">
        <x:v>4</x:v>
      </x:c>
      <x:c r="H1095" s="8" t="str"/>
      <x:c r="I1095" s="8" t="str">
        <x:v>https://open-api.lpga.or.jp/OWS/ranking/2019/jlpgatour/asof/0033.json</x:v>
      </x:c>
      <x:c r="J1095" s="8" t="str">
        <x:v>official ranked money earners; temporary members excluded; not all entrants</x:v>
      </x:c>
    </x:row>
    <x:row r="1096" ht="23" customHeight="1">
      <x:c r="A1096" s="8" t="str">
        <x:v>JLPGA</x:v>
      </x:c>
      <x:c r="B1096" s="11" t="n">
        <x:v>2019</x:v>
      </x:c>
      <x:c r="C1096" s="11" t="n">
        <x:v>160</x:v>
      </x:c>
      <x:c r="D1096" s="8" t="str">
        <x:v>江澤 亜弥</x:v>
      </x:c>
      <x:c r="E1096" s="11" t="str">
        <x:v>JPY</x:v>
      </x:c>
      <x:c r="F1096" s="13" t="n">
        <x:v>0</x:v>
      </x:c>
      <x:c r="G1096" s="8" t="n">
        <x:v>4</x:v>
      </x:c>
      <x:c r="H1096" s="8" t="str"/>
      <x:c r="I1096" s="8" t="str">
        <x:v>https://open-api.lpga.or.jp/OWS/ranking/2019/jlpgatour/asof/0033.json</x:v>
      </x:c>
      <x:c r="J1096" s="8" t="str">
        <x:v>official ranked money earners; temporary members excluded; not all entrants</x:v>
      </x:c>
    </x:row>
    <x:row r="1097" ht="23" customHeight="1">
      <x:c r="A1097" s="8" t="str">
        <x:v>JLPGA</x:v>
      </x:c>
      <x:c r="B1097" s="11" t="n">
        <x:v>2019</x:v>
      </x:c>
      <x:c r="C1097" s="11" t="n">
        <x:v>160</x:v>
      </x:c>
      <x:c r="D1097" s="8" t="str">
        <x:v>江原 詩織</x:v>
      </x:c>
      <x:c r="E1097" s="11" t="str">
        <x:v>JPY</x:v>
      </x:c>
      <x:c r="F1097" s="13" t="n">
        <x:v>0</x:v>
      </x:c>
      <x:c r="G1097" s="8" t="n">
        <x:v>1</x:v>
      </x:c>
      <x:c r="H1097" s="8" t="str"/>
      <x:c r="I1097" s="8" t="str">
        <x:v>https://open-api.lpga.or.jp/OWS/ranking/2019/jlpgatour/asof/0033.json</x:v>
      </x:c>
      <x:c r="J1097" s="8" t="str">
        <x:v>official ranked money earners; temporary members excluded; not all entrants</x:v>
      </x:c>
    </x:row>
    <x:row r="1098" ht="23" customHeight="1">
      <x:c r="A1098" s="8" t="str">
        <x:v>JLPGA</x:v>
      </x:c>
      <x:c r="B1098" s="11" t="n">
        <x:v>2019</x:v>
      </x:c>
      <x:c r="C1098" s="11" t="n">
        <x:v>160</x:v>
      </x:c>
      <x:c r="D1098" s="8" t="str">
        <x:v>遠藤 冴子</x:v>
      </x:c>
      <x:c r="E1098" s="11" t="str">
        <x:v>JPY</x:v>
      </x:c>
      <x:c r="F1098" s="13" t="n">
        <x:v>0</x:v>
      </x:c>
      <x:c r="G1098" s="8" t="n">
        <x:v>1</x:v>
      </x:c>
      <x:c r="H1098" s="8" t="str"/>
      <x:c r="I1098" s="8" t="str">
        <x:v>https://open-api.lpga.or.jp/OWS/ranking/2019/jlpgatour/asof/0033.json</x:v>
      </x:c>
      <x:c r="J1098" s="8" t="str">
        <x:v>official ranked money earners; temporary members excluded; not all entrants</x:v>
      </x:c>
    </x:row>
    <x:row r="1099" ht="23" customHeight="1">
      <x:c r="A1099" s="8" t="str">
        <x:v>JLPGA</x:v>
      </x:c>
      <x:c r="B1099" s="11" t="n">
        <x:v>2019</x:v>
      </x:c>
      <x:c r="C1099" s="11" t="n">
        <x:v>160</x:v>
      </x:c>
      <x:c r="D1099" s="8" t="str">
        <x:v>O.サタヤ</x:v>
      </x:c>
      <x:c r="E1099" s="11" t="str">
        <x:v>JPY</x:v>
      </x:c>
      <x:c r="F1099" s="13" t="n">
        <x:v>0</x:v>
      </x:c>
      <x:c r="G1099" s="8" t="n">
        <x:v>2</x:v>
      </x:c>
      <x:c r="H1099" s="8" t="str"/>
      <x:c r="I1099" s="8" t="str">
        <x:v>https://open-api.lpga.or.jp/OWS/ranking/2019/jlpgatour/asof/0033.json</x:v>
      </x:c>
      <x:c r="J1099" s="8" t="str">
        <x:v>official ranked money earners; temporary members excluded; not all entrants</x:v>
      </x:c>
    </x:row>
    <x:row r="1100" ht="23" customHeight="1">
      <x:c r="A1100" s="8" t="str">
        <x:v>JLPGA</x:v>
      </x:c>
      <x:c r="B1100" s="11" t="n">
        <x:v>2019</x:v>
      </x:c>
      <x:c r="C1100" s="11" t="n">
        <x:v>160</x:v>
      </x:c>
      <x:c r="D1100" s="8" t="str">
        <x:v>小川 茉奈美</x:v>
      </x:c>
      <x:c r="E1100" s="11" t="str">
        <x:v>JPY</x:v>
      </x:c>
      <x:c r="F1100" s="13" t="n">
        <x:v>0</x:v>
      </x:c>
      <x:c r="G1100" s="8" t="n">
        <x:v>1</x:v>
      </x:c>
      <x:c r="H1100" s="8" t="str"/>
      <x:c r="I1100" s="8" t="str">
        <x:v>https://open-api.lpga.or.jp/OWS/ranking/2019/jlpgatour/asof/0033.json</x:v>
      </x:c>
      <x:c r="J1100" s="8" t="str">
        <x:v>official ranked money earners; temporary members excluded; not all entrants</x:v>
      </x:c>
    </x:row>
    <x:row r="1101" ht="23" customHeight="1">
      <x:c r="A1101" s="8" t="str">
        <x:v>JLPGA</x:v>
      </x:c>
      <x:c r="B1101" s="11" t="n">
        <x:v>2019</x:v>
      </x:c>
      <x:c r="C1101" s="11" t="n">
        <x:v>160</x:v>
      </x:c>
      <x:c r="D1101" s="8" t="str">
        <x:v>沖 せいら</x:v>
      </x:c>
      <x:c r="E1101" s="11" t="str">
        <x:v>JPY</x:v>
      </x:c>
      <x:c r="F1101" s="13" t="n">
        <x:v>0</x:v>
      </x:c>
      <x:c r="G1101" s="8" t="n">
        <x:v>3</x:v>
      </x:c>
      <x:c r="H1101" s="8" t="str"/>
      <x:c r="I1101" s="8" t="str">
        <x:v>https://open-api.lpga.or.jp/OWS/ranking/2019/jlpgatour/asof/0033.json</x:v>
      </x:c>
      <x:c r="J1101" s="8" t="str">
        <x:v>official ranked money earners; temporary members excluded; not all entrants</x:v>
      </x:c>
    </x:row>
    <x:row r="1102" ht="23" customHeight="1">
      <x:c r="A1102" s="8" t="str">
        <x:v>JLPGA</x:v>
      </x:c>
      <x:c r="B1102" s="11" t="n">
        <x:v>2019</x:v>
      </x:c>
      <x:c r="C1102" s="11" t="n">
        <x:v>160</x:v>
      </x:c>
      <x:c r="D1102" s="8" t="str">
        <x:v>長田 若菜</x:v>
      </x:c>
      <x:c r="E1102" s="11" t="str">
        <x:v>JPY</x:v>
      </x:c>
      <x:c r="F1102" s="13" t="n">
        <x:v>0</x:v>
      </x:c>
      <x:c r="G1102" s="8" t="n">
        <x:v>1</x:v>
      </x:c>
      <x:c r="H1102" s="8" t="str"/>
      <x:c r="I1102" s="8" t="str">
        <x:v>https://open-api.lpga.or.jp/OWS/ranking/2019/jlpgatour/asof/0033.json</x:v>
      </x:c>
      <x:c r="J1102" s="8" t="str">
        <x:v>official ranked money earners; temporary members excluded; not all entrants</x:v>
      </x:c>
    </x:row>
    <x:row r="1103" ht="23" customHeight="1">
      <x:c r="A1103" s="8" t="str">
        <x:v>JLPGA</x:v>
      </x:c>
      <x:c r="B1103" s="11" t="n">
        <x:v>2019</x:v>
      </x:c>
      <x:c r="C1103" s="11" t="n">
        <x:v>160</x:v>
      </x:c>
      <x:c r="D1103" s="8" t="str">
        <x:v>柏井 麻衣</x:v>
      </x:c>
      <x:c r="E1103" s="11" t="str">
        <x:v>JPY</x:v>
      </x:c>
      <x:c r="F1103" s="13" t="n">
        <x:v>0</x:v>
      </x:c>
      <x:c r="G1103" s="8" t="n">
        <x:v>1</x:v>
      </x:c>
      <x:c r="H1103" s="8" t="str"/>
      <x:c r="I1103" s="8" t="str">
        <x:v>https://open-api.lpga.or.jp/OWS/ranking/2019/jlpgatour/asof/0033.json</x:v>
      </x:c>
      <x:c r="J1103" s="8" t="str">
        <x:v>official ranked money earners; temporary members excluded; not all entrants</x:v>
      </x:c>
    </x:row>
    <x:row r="1104" ht="23" customHeight="1">
      <x:c r="A1104" s="8" t="str">
        <x:v>JLPGA</x:v>
      </x:c>
      <x:c r="B1104" s="11" t="n">
        <x:v>2019</x:v>
      </x:c>
      <x:c r="C1104" s="11" t="n">
        <x:v>160</x:v>
      </x:c>
      <x:c r="D1104" s="8" t="str">
        <x:v>金井 智子</x:v>
      </x:c>
      <x:c r="E1104" s="11" t="str">
        <x:v>JPY</x:v>
      </x:c>
      <x:c r="F1104" s="13" t="n">
        <x:v>0</x:v>
      </x:c>
      <x:c r="G1104" s="8" t="n">
        <x:v>2</x:v>
      </x:c>
      <x:c r="H1104" s="8" t="str"/>
      <x:c r="I1104" s="8" t="str">
        <x:v>https://open-api.lpga.or.jp/OWS/ranking/2019/jlpgatour/asof/0033.json</x:v>
      </x:c>
      <x:c r="J1104" s="8" t="str">
        <x:v>official ranked money earners; temporary members excluded; not all entrants</x:v>
      </x:c>
    </x:row>
    <x:row r="1105" ht="23" customHeight="1">
      <x:c r="A1105" s="8" t="str">
        <x:v>JLPGA</x:v>
      </x:c>
      <x:c r="B1105" s="11" t="n">
        <x:v>2019</x:v>
      </x:c>
      <x:c r="C1105" s="11" t="n">
        <x:v>160</x:v>
      </x:c>
      <x:c r="D1105" s="8" t="str">
        <x:v>亀田 愛里</x:v>
      </x:c>
      <x:c r="E1105" s="11" t="str">
        <x:v>JPY</x:v>
      </x:c>
      <x:c r="F1105" s="13" t="n">
        <x:v>0</x:v>
      </x:c>
      <x:c r="G1105" s="8" t="n">
        <x:v>6</x:v>
      </x:c>
      <x:c r="H1105" s="8" t="str"/>
      <x:c r="I1105" s="8" t="str">
        <x:v>https://open-api.lpga.or.jp/OWS/ranking/2019/jlpgatour/asof/0033.json</x:v>
      </x:c>
      <x:c r="J1105" s="8" t="str">
        <x:v>official ranked money earners; temporary members excluded; not all entrants</x:v>
      </x:c>
    </x:row>
    <x:row r="1106" ht="23" customHeight="1">
      <x:c r="A1106" s="8" t="str">
        <x:v>JLPGA</x:v>
      </x:c>
      <x:c r="B1106" s="11" t="n">
        <x:v>2019</x:v>
      </x:c>
      <x:c r="C1106" s="11" t="n">
        <x:v>160</x:v>
      </x:c>
      <x:c r="D1106" s="8" t="str">
        <x:v>川岸 史果</x:v>
      </x:c>
      <x:c r="E1106" s="11" t="str">
        <x:v>JPY</x:v>
      </x:c>
      <x:c r="F1106" s="13" t="n">
        <x:v>0</x:v>
      </x:c>
      <x:c r="G1106" s="8" t="n">
        <x:v>5</x:v>
      </x:c>
      <x:c r="H1106" s="8" t="str"/>
      <x:c r="I1106" s="8" t="str">
        <x:v>https://open-api.lpga.or.jp/OWS/ranking/2019/jlpgatour/asof/0033.json</x:v>
      </x:c>
      <x:c r="J1106" s="8" t="str">
        <x:v>official ranked money earners; temporary members excluded; not all entrants</x:v>
      </x:c>
    </x:row>
    <x:row r="1107" ht="23" customHeight="1">
      <x:c r="A1107" s="8" t="str">
        <x:v>JLPGA</x:v>
      </x:c>
      <x:c r="B1107" s="11" t="n">
        <x:v>2019</x:v>
      </x:c>
      <x:c r="C1107" s="11" t="n">
        <x:v>160</x:v>
      </x:c>
      <x:c r="D1107" s="8" t="str">
        <x:v>菊地 明砂美</x:v>
      </x:c>
      <x:c r="E1107" s="11" t="str">
        <x:v>JPY</x:v>
      </x:c>
      <x:c r="F1107" s="13" t="n">
        <x:v>0</x:v>
      </x:c>
      <x:c r="G1107" s="8" t="n">
        <x:v>2</x:v>
      </x:c>
      <x:c r="H1107" s="8" t="str"/>
      <x:c r="I1107" s="8" t="str">
        <x:v>https://open-api.lpga.or.jp/OWS/ranking/2019/jlpgatour/asof/0033.json</x:v>
      </x:c>
      <x:c r="J1107" s="8" t="str">
        <x:v>official ranked money earners; temporary members excluded; not all entrants</x:v>
      </x:c>
    </x:row>
    <x:row r="1108" ht="23" customHeight="1">
      <x:c r="A1108" s="8" t="str">
        <x:v>JLPGA</x:v>
      </x:c>
      <x:c r="B1108" s="11" t="n">
        <x:v>2019</x:v>
      </x:c>
      <x:c r="C1108" s="11" t="n">
        <x:v>160</x:v>
      </x:c>
      <x:c r="D1108" s="8" t="str">
        <x:v>北田 瑠衣</x:v>
      </x:c>
      <x:c r="E1108" s="11" t="str">
        <x:v>JPY</x:v>
      </x:c>
      <x:c r="F1108" s="13" t="n">
        <x:v>0</x:v>
      </x:c>
      <x:c r="G1108" s="8" t="n">
        <x:v>1</x:v>
      </x:c>
      <x:c r="H1108" s="8" t="str"/>
      <x:c r="I1108" s="8" t="str">
        <x:v>https://open-api.lpga.or.jp/OWS/ranking/2019/jlpgatour/asof/0033.json</x:v>
      </x:c>
      <x:c r="J1108" s="8" t="str">
        <x:v>official ranked money earners; temporary members excluded; not all entrants</x:v>
      </x:c>
    </x:row>
    <x:row r="1109" ht="23" customHeight="1">
      <x:c r="A1109" s="8" t="str">
        <x:v>JLPGA</x:v>
      </x:c>
      <x:c r="B1109" s="11" t="n">
        <x:v>2019</x:v>
      </x:c>
      <x:c r="C1109" s="11" t="n">
        <x:v>160</x:v>
      </x:c>
      <x:c r="D1109" s="8" t="str">
        <x:v>北村 響</x:v>
      </x:c>
      <x:c r="E1109" s="11" t="str">
        <x:v>JPY</x:v>
      </x:c>
      <x:c r="F1109" s="13" t="n">
        <x:v>0</x:v>
      </x:c>
      <x:c r="G1109" s="8" t="n">
        <x:v>1</x:v>
      </x:c>
      <x:c r="H1109" s="8" t="str"/>
      <x:c r="I1109" s="8" t="str">
        <x:v>https://open-api.lpga.or.jp/OWS/ranking/2019/jlpgatour/asof/0033.json</x:v>
      </x:c>
      <x:c r="J1109" s="8" t="str">
        <x:v>official ranked money earners; temporary members excluded; not all entrants</x:v>
      </x:c>
    </x:row>
    <x:row r="1110" ht="23" customHeight="1">
      <x:c r="A1110" s="8" t="str">
        <x:v>JLPGA</x:v>
      </x:c>
      <x:c r="B1110" s="11" t="n">
        <x:v>2019</x:v>
      </x:c>
      <x:c r="C1110" s="11" t="n">
        <x:v>160</x:v>
      </x:c>
      <x:c r="D1110" s="8" t="str">
        <x:v>木下 彩</x:v>
      </x:c>
      <x:c r="E1110" s="11" t="str">
        <x:v>JPY</x:v>
      </x:c>
      <x:c r="F1110" s="13" t="n">
        <x:v>0</x:v>
      </x:c>
      <x:c r="G1110" s="8" t="n">
        <x:v>3</x:v>
      </x:c>
      <x:c r="H1110" s="8" t="str"/>
      <x:c r="I1110" s="8" t="str">
        <x:v>https://open-api.lpga.or.jp/OWS/ranking/2019/jlpgatour/asof/0033.json</x:v>
      </x:c>
      <x:c r="J1110" s="8" t="str">
        <x:v>official ranked money earners; temporary members excluded; not all entrants</x:v>
      </x:c>
    </x:row>
    <x:row r="1111" ht="23" customHeight="1">
      <x:c r="A1111" s="8" t="str">
        <x:v>JLPGA</x:v>
      </x:c>
      <x:c r="B1111" s="11" t="n">
        <x:v>2019</x:v>
      </x:c>
      <x:c r="C1111" s="11" t="n">
        <x:v>160</x:v>
      </x:c>
      <x:c r="D1111" s="8" t="str">
        <x:v>工藤 優海</x:v>
      </x:c>
      <x:c r="E1111" s="11" t="str">
        <x:v>JPY</x:v>
      </x:c>
      <x:c r="F1111" s="13" t="n">
        <x:v>0</x:v>
      </x:c>
      <x:c r="G1111" s="8" t="n">
        <x:v>2</x:v>
      </x:c>
      <x:c r="H1111" s="8" t="str"/>
      <x:c r="I1111" s="8" t="str">
        <x:v>https://open-api.lpga.or.jp/OWS/ranking/2019/jlpgatour/asof/0033.json</x:v>
      </x:c>
      <x:c r="J1111" s="8" t="str">
        <x:v>official ranked money earners; temporary members excluded; not all entrants</x:v>
      </x:c>
    </x:row>
    <x:row r="1112" ht="23" customHeight="1">
      <x:c r="A1112" s="8" t="str">
        <x:v>JLPGA</x:v>
      </x:c>
      <x:c r="B1112" s="11" t="n">
        <x:v>2019</x:v>
      </x:c>
      <x:c r="C1112" s="11" t="n">
        <x:v>160</x:v>
      </x:c>
      <x:c r="D1112" s="8" t="str">
        <x:v>倉田 珠里亜</x:v>
      </x:c>
      <x:c r="E1112" s="11" t="str">
        <x:v>JPY</x:v>
      </x:c>
      <x:c r="F1112" s="13" t="n">
        <x:v>0</x:v>
      </x:c>
      <x:c r="G1112" s="8" t="n">
        <x:v>5</x:v>
      </x:c>
      <x:c r="H1112" s="8" t="str"/>
      <x:c r="I1112" s="8" t="str">
        <x:v>https://open-api.lpga.or.jp/OWS/ranking/2019/jlpgatour/asof/0033.json</x:v>
      </x:c>
      <x:c r="J1112" s="8" t="str">
        <x:v>official ranked money earners; temporary members excluded; not all entrants</x:v>
      </x:c>
    </x:row>
    <x:row r="1113" ht="23" customHeight="1">
      <x:c r="A1113" s="8" t="str">
        <x:v>JLPGA</x:v>
      </x:c>
      <x:c r="B1113" s="11" t="n">
        <x:v>2019</x:v>
      </x:c>
      <x:c r="C1113" s="11" t="n">
        <x:v>160</x:v>
      </x:c>
      <x:c r="D1113" s="8" t="str">
        <x:v>ｹｰｼｰ･ｺﾓﾄ</x:v>
      </x:c>
      <x:c r="E1113" s="11" t="str">
        <x:v>JPY</x:v>
      </x:c>
      <x:c r="F1113" s="13" t="n">
        <x:v>0</x:v>
      </x:c>
      <x:c r="G1113" s="8" t="n">
        <x:v>1</x:v>
      </x:c>
      <x:c r="H1113" s="8" t="str"/>
      <x:c r="I1113" s="8" t="str">
        <x:v>https://open-api.lpga.or.jp/OWS/ranking/2019/jlpgatour/asof/0033.json</x:v>
      </x:c>
      <x:c r="J1113" s="8" t="str">
        <x:v>official ranked money earners; temporary members excluded; not all entrants</x:v>
      </x:c>
    </x:row>
    <x:row r="1114" ht="23" customHeight="1">
      <x:c r="A1114" s="8" t="str">
        <x:v>JLPGA</x:v>
      </x:c>
      <x:c r="B1114" s="11" t="n">
        <x:v>2019</x:v>
      </x:c>
      <x:c r="C1114" s="11" t="n">
        <x:v>160</x:v>
      </x:c>
      <x:c r="D1114" s="8" t="str">
        <x:v>小竹 莉乃</x:v>
      </x:c>
      <x:c r="E1114" s="11" t="str">
        <x:v>JPY</x:v>
      </x:c>
      <x:c r="F1114" s="13" t="n">
        <x:v>0</x:v>
      </x:c>
      <x:c r="G1114" s="8" t="n">
        <x:v>1</x:v>
      </x:c>
      <x:c r="H1114" s="8" t="str"/>
      <x:c r="I1114" s="8" t="str">
        <x:v>https://open-api.lpga.or.jp/OWS/ranking/2019/jlpgatour/asof/0033.json</x:v>
      </x:c>
      <x:c r="J1114" s="8" t="str">
        <x:v>official ranked money earners; temporary members excluded; not all entrants</x:v>
      </x:c>
    </x:row>
    <x:row r="1115" ht="23" customHeight="1">
      <x:c r="A1115" s="8" t="str">
        <x:v>JLPGA</x:v>
      </x:c>
      <x:c r="B1115" s="11" t="n">
        <x:v>2019</x:v>
      </x:c>
      <x:c r="C1115" s="11" t="n">
        <x:v>160</x:v>
      </x:c>
      <x:c r="D1115" s="8" t="str">
        <x:v>小林 瑞穂</x:v>
      </x:c>
      <x:c r="E1115" s="11" t="str">
        <x:v>JPY</x:v>
      </x:c>
      <x:c r="F1115" s="13" t="n">
        <x:v>0</x:v>
      </x:c>
      <x:c r="G1115" s="8" t="n">
        <x:v>1</x:v>
      </x:c>
      <x:c r="H1115" s="8" t="str"/>
      <x:c r="I1115" s="8" t="str">
        <x:v>https://open-api.lpga.or.jp/OWS/ranking/2019/jlpgatour/asof/0033.json</x:v>
      </x:c>
      <x:c r="J1115" s="8" t="str">
        <x:v>official ranked money earners; temporary members excluded; not all entrants</x:v>
      </x:c>
    </x:row>
    <x:row r="1116" ht="23" customHeight="1">
      <x:c r="A1116" s="8" t="str">
        <x:v>JLPGA</x:v>
      </x:c>
      <x:c r="B1116" s="11" t="n">
        <x:v>2019</x:v>
      </x:c>
      <x:c r="C1116" s="11" t="n">
        <x:v>160</x:v>
      </x:c>
      <x:c r="D1116" s="8" t="str">
        <x:v>斉藤 愛璃</x:v>
      </x:c>
      <x:c r="E1116" s="11" t="str">
        <x:v>JPY</x:v>
      </x:c>
      <x:c r="F1116" s="13" t="n">
        <x:v>0</x:v>
      </x:c>
      <x:c r="G1116" s="8" t="n">
        <x:v>8</x:v>
      </x:c>
      <x:c r="H1116" s="8" t="str"/>
      <x:c r="I1116" s="8" t="str">
        <x:v>https://open-api.lpga.or.jp/OWS/ranking/2019/jlpgatour/asof/0033.json</x:v>
      </x:c>
      <x:c r="J1116" s="8" t="str">
        <x:v>official ranked money earners; temporary members excluded; not all entrants</x:v>
      </x:c>
    </x:row>
    <x:row r="1117" ht="23" customHeight="1">
      <x:c r="A1117" s="8" t="str">
        <x:v>JLPGA</x:v>
      </x:c>
      <x:c r="B1117" s="11" t="n">
        <x:v>2019</x:v>
      </x:c>
      <x:c r="C1117" s="11" t="n">
        <x:v>160</x:v>
      </x:c>
      <x:c r="D1117" s="8" t="str">
        <x:v>齊藤 美香</x:v>
      </x:c>
      <x:c r="E1117" s="11" t="str">
        <x:v>JPY</x:v>
      </x:c>
      <x:c r="F1117" s="13" t="n">
        <x:v>0</x:v>
      </x:c>
      <x:c r="G1117" s="8" t="n">
        <x:v>2</x:v>
      </x:c>
      <x:c r="H1117" s="8" t="str"/>
      <x:c r="I1117" s="8" t="str">
        <x:v>https://open-api.lpga.or.jp/OWS/ranking/2019/jlpgatour/asof/0033.json</x:v>
      </x:c>
      <x:c r="J1117" s="8" t="str">
        <x:v>official ranked money earners; temporary members excluded; not all entrants</x:v>
      </x:c>
    </x:row>
    <x:row r="1118" ht="23" customHeight="1">
      <x:c r="A1118" s="8" t="str">
        <x:v>JLPGA</x:v>
      </x:c>
      <x:c r="B1118" s="11" t="n">
        <x:v>2019</x:v>
      </x:c>
      <x:c r="C1118" s="11" t="n">
        <x:v>160</x:v>
      </x:c>
      <x:c r="D1118" s="8" t="str">
        <x:v>斉藤 裕子</x:v>
      </x:c>
      <x:c r="E1118" s="11" t="str">
        <x:v>JPY</x:v>
      </x:c>
      <x:c r="F1118" s="13" t="n">
        <x:v>0</x:v>
      </x:c>
      <x:c r="G1118" s="8" t="n">
        <x:v>1</x:v>
      </x:c>
      <x:c r="H1118" s="8" t="str"/>
      <x:c r="I1118" s="8" t="str">
        <x:v>https://open-api.lpga.or.jp/OWS/ranking/2019/jlpgatour/asof/0033.json</x:v>
      </x:c>
      <x:c r="J1118" s="8" t="str">
        <x:v>official ranked money earners; temporary members excluded; not all entrants</x:v>
      </x:c>
    </x:row>
    <x:row r="1119" ht="23" customHeight="1">
      <x:c r="A1119" s="8" t="str">
        <x:v>JLPGA</x:v>
      </x:c>
      <x:c r="B1119" s="11" t="n">
        <x:v>2019</x:v>
      </x:c>
      <x:c r="C1119" s="11" t="n">
        <x:v>160</x:v>
      </x:c>
      <x:c r="D1119" s="8" t="str">
        <x:v>佐伯 朱音</x:v>
      </x:c>
      <x:c r="E1119" s="11" t="str">
        <x:v>JPY</x:v>
      </x:c>
      <x:c r="F1119" s="13" t="n">
        <x:v>0</x:v>
      </x:c>
      <x:c r="G1119" s="8" t="n">
        <x:v>1</x:v>
      </x:c>
      <x:c r="H1119" s="8" t="str"/>
      <x:c r="I1119" s="8" t="str">
        <x:v>https://open-api.lpga.or.jp/OWS/ranking/2019/jlpgatour/asof/0033.json</x:v>
      </x:c>
      <x:c r="J1119" s="8" t="str">
        <x:v>official ranked money earners; temporary members excluded; not all entrants</x:v>
      </x:c>
    </x:row>
    <x:row r="1120" ht="23" customHeight="1">
      <x:c r="A1120" s="8" t="str">
        <x:v>JLPGA</x:v>
      </x:c>
      <x:c r="B1120" s="11" t="n">
        <x:v>2019</x:v>
      </x:c>
      <x:c r="C1120" s="11" t="n">
        <x:v>160</x:v>
      </x:c>
      <x:c r="D1120" s="8" t="str">
        <x:v>坂下 莉翔子</x:v>
      </x:c>
      <x:c r="E1120" s="11" t="str">
        <x:v>JPY</x:v>
      </x:c>
      <x:c r="F1120" s="13" t="n">
        <x:v>0</x:v>
      </x:c>
      <x:c r="G1120" s="8" t="n">
        <x:v>2</x:v>
      </x:c>
      <x:c r="H1120" s="8" t="str"/>
      <x:c r="I1120" s="8" t="str">
        <x:v>https://open-api.lpga.or.jp/OWS/ranking/2019/jlpgatour/asof/0033.json</x:v>
      </x:c>
      <x:c r="J1120" s="8" t="str">
        <x:v>official ranked money earners; temporary members excluded; not all entrants</x:v>
      </x:c>
    </x:row>
    <x:row r="1121" ht="23" customHeight="1">
      <x:c r="A1121" s="8" t="str">
        <x:v>JLPGA</x:v>
      </x:c>
      <x:c r="B1121" s="11" t="n">
        <x:v>2019</x:v>
      </x:c>
      <x:c r="C1121" s="11" t="n">
        <x:v>160</x:v>
      </x:c>
      <x:c r="D1121" s="8" t="str">
        <x:v>坂之下 侑子</x:v>
      </x:c>
      <x:c r="E1121" s="11" t="str">
        <x:v>JPY</x:v>
      </x:c>
      <x:c r="F1121" s="13" t="n">
        <x:v>0</x:v>
      </x:c>
      <x:c r="G1121" s="8" t="n">
        <x:v>1</x:v>
      </x:c>
      <x:c r="H1121" s="8" t="str"/>
      <x:c r="I1121" s="8" t="str">
        <x:v>https://open-api.lpga.or.jp/OWS/ranking/2019/jlpgatour/asof/0033.json</x:v>
      </x:c>
      <x:c r="J1121" s="8" t="str">
        <x:v>official ranked money earners; temporary members excluded; not all entrants</x:v>
      </x:c>
    </x:row>
    <x:row r="1122" ht="23" customHeight="1">
      <x:c r="A1122" s="8" t="str">
        <x:v>JLPGA</x:v>
      </x:c>
      <x:c r="B1122" s="11" t="n">
        <x:v>2019</x:v>
      </x:c>
      <x:c r="C1122" s="11" t="n">
        <x:v>160</x:v>
      </x:c>
      <x:c r="D1122" s="8" t="str">
        <x:v>櫻井 有希</x:v>
      </x:c>
      <x:c r="E1122" s="11" t="str">
        <x:v>JPY</x:v>
      </x:c>
      <x:c r="F1122" s="13" t="n">
        <x:v>0</x:v>
      </x:c>
      <x:c r="G1122" s="8" t="n">
        <x:v>1</x:v>
      </x:c>
      <x:c r="H1122" s="8" t="str"/>
      <x:c r="I1122" s="8" t="str">
        <x:v>https://open-api.lpga.or.jp/OWS/ranking/2019/jlpgatour/asof/0033.json</x:v>
      </x:c>
      <x:c r="J1122" s="8" t="str">
        <x:v>official ranked money earners; temporary members excluded; not all entrants</x:v>
      </x:c>
    </x:row>
    <x:row r="1123" ht="23" customHeight="1">
      <x:c r="A1123" s="8" t="str">
        <x:v>JLPGA</x:v>
      </x:c>
      <x:c r="B1123" s="11" t="n">
        <x:v>2019</x:v>
      </x:c>
      <x:c r="C1123" s="11" t="n">
        <x:v>160</x:v>
      </x:c>
      <x:c r="D1123" s="8" t="str">
        <x:v>佐々木 慶子</x:v>
      </x:c>
      <x:c r="E1123" s="11" t="str">
        <x:v>JPY</x:v>
      </x:c>
      <x:c r="F1123" s="13" t="n">
        <x:v>0</x:v>
      </x:c>
      <x:c r="G1123" s="8" t="n">
        <x:v>1</x:v>
      </x:c>
      <x:c r="H1123" s="8" t="str"/>
      <x:c r="I1123" s="8" t="str">
        <x:v>https://open-api.lpga.or.jp/OWS/ranking/2019/jlpgatour/asof/0033.json</x:v>
      </x:c>
      <x:c r="J1123" s="8" t="str">
        <x:v>official ranked money earners; temporary members excluded; not all entrants</x:v>
      </x:c>
    </x:row>
    <x:row r="1124" ht="23" customHeight="1">
      <x:c r="A1124" s="8" t="str">
        <x:v>JLPGA</x:v>
      </x:c>
      <x:c r="B1124" s="11" t="n">
        <x:v>2019</x:v>
      </x:c>
      <x:c r="C1124" s="11" t="n">
        <x:v>160</x:v>
      </x:c>
      <x:c r="D1124" s="8" t="str">
        <x:v>佐藤 絵美</x:v>
      </x:c>
      <x:c r="E1124" s="11" t="str">
        <x:v>JPY</x:v>
      </x:c>
      <x:c r="F1124" s="13" t="n">
        <x:v>0</x:v>
      </x:c>
      <x:c r="G1124" s="8" t="n">
        <x:v>2</x:v>
      </x:c>
      <x:c r="H1124" s="8" t="str"/>
      <x:c r="I1124" s="8" t="str">
        <x:v>https://open-api.lpga.or.jp/OWS/ranking/2019/jlpgatour/asof/0033.json</x:v>
      </x:c>
      <x:c r="J1124" s="8" t="str">
        <x:v>official ranked money earners; temporary members excluded; not all entrants</x:v>
      </x:c>
    </x:row>
    <x:row r="1125" ht="23" customHeight="1">
      <x:c r="A1125" s="8" t="str">
        <x:v>JLPGA</x:v>
      </x:c>
      <x:c r="B1125" s="11" t="n">
        <x:v>2019</x:v>
      </x:c>
      <x:c r="C1125" s="11" t="n">
        <x:v>160</x:v>
      </x:c>
      <x:c r="D1125" s="8" t="str">
        <x:v>佐藤 のぞみ</x:v>
      </x:c>
      <x:c r="E1125" s="11" t="str">
        <x:v>JPY</x:v>
      </x:c>
      <x:c r="F1125" s="13" t="n">
        <x:v>0</x:v>
      </x:c>
      <x:c r="G1125" s="8" t="n">
        <x:v>1</x:v>
      </x:c>
      <x:c r="H1125" s="8" t="str"/>
      <x:c r="I1125" s="8" t="str">
        <x:v>https://open-api.lpga.or.jp/OWS/ranking/2019/jlpgatour/asof/0033.json</x:v>
      </x:c>
      <x:c r="J1125" s="8" t="str">
        <x:v>official ranked money earners; temporary members excluded; not all entrants</x:v>
      </x:c>
    </x:row>
    <x:row r="1126" ht="23" customHeight="1">
      <x:c r="A1126" s="8" t="str">
        <x:v>JLPGA</x:v>
      </x:c>
      <x:c r="B1126" s="11" t="n">
        <x:v>2019</x:v>
      </x:c>
      <x:c r="C1126" s="11" t="n">
        <x:v>160</x:v>
      </x:c>
      <x:c r="D1126" s="8" t="str">
        <x:v>佐藤 靖子</x:v>
      </x:c>
      <x:c r="E1126" s="11" t="str">
        <x:v>JPY</x:v>
      </x:c>
      <x:c r="F1126" s="13" t="n">
        <x:v>0</x:v>
      </x:c>
      <x:c r="G1126" s="8" t="n">
        <x:v>2</x:v>
      </x:c>
      <x:c r="H1126" s="8" t="str"/>
      <x:c r="I1126" s="8" t="str">
        <x:v>https://open-api.lpga.or.jp/OWS/ranking/2019/jlpgatour/asof/0033.json</x:v>
      </x:c>
      <x:c r="J1126" s="8" t="str">
        <x:v>official ranked money earners; temporary members excluded; not all entrants</x:v>
      </x:c>
    </x:row>
    <x:row r="1127" ht="23" customHeight="1">
      <x:c r="A1127" s="8" t="str">
        <x:v>JLPGA</x:v>
      </x:c>
      <x:c r="B1127" s="11" t="n">
        <x:v>2019</x:v>
      </x:c>
      <x:c r="C1127" s="11" t="n">
        <x:v>160</x:v>
      </x:c>
      <x:c r="D1127" s="8" t="str">
        <x:v>澤井 瞳</x:v>
      </x:c>
      <x:c r="E1127" s="11" t="str">
        <x:v>JPY</x:v>
      </x:c>
      <x:c r="F1127" s="13" t="n">
        <x:v>0</x:v>
      </x:c>
      <x:c r="G1127" s="8" t="n">
        <x:v>2</x:v>
      </x:c>
      <x:c r="H1127" s="8" t="str"/>
      <x:c r="I1127" s="8" t="str">
        <x:v>https://open-api.lpga.or.jp/OWS/ranking/2019/jlpgatour/asof/0033.json</x:v>
      </x:c>
      <x:c r="J1127" s="8" t="str">
        <x:v>official ranked money earners; temporary members excluded; not all entrants</x:v>
      </x:c>
    </x:row>
    <x:row r="1128" ht="23" customHeight="1">
      <x:c r="A1128" s="8" t="str">
        <x:v>JLPGA</x:v>
      </x:c>
      <x:c r="B1128" s="11" t="n">
        <x:v>2019</x:v>
      </x:c>
      <x:c r="C1128" s="11" t="n">
        <x:v>160</x:v>
      </x:c>
      <x:c r="D1128" s="8" t="str">
        <x:v>塩﨑 亜美</x:v>
      </x:c>
      <x:c r="E1128" s="11" t="str">
        <x:v>JPY</x:v>
      </x:c>
      <x:c r="F1128" s="13" t="n">
        <x:v>0</x:v>
      </x:c>
      <x:c r="G1128" s="8" t="n">
        <x:v>1</x:v>
      </x:c>
      <x:c r="H1128" s="8" t="str"/>
      <x:c r="I1128" s="8" t="str">
        <x:v>https://open-api.lpga.or.jp/OWS/ranking/2019/jlpgatour/asof/0033.json</x:v>
      </x:c>
      <x:c r="J1128" s="8" t="str">
        <x:v>official ranked money earners; temporary members excluded; not all entrants</x:v>
      </x:c>
    </x:row>
    <x:row r="1129" ht="23" customHeight="1">
      <x:c r="A1129" s="8" t="str">
        <x:v>JLPGA</x:v>
      </x:c>
      <x:c r="B1129" s="11" t="n">
        <x:v>2019</x:v>
      </x:c>
      <x:c r="C1129" s="11" t="n">
        <x:v>160</x:v>
      </x:c>
      <x:c r="D1129" s="8" t="str">
        <x:v>下村 真由美</x:v>
      </x:c>
      <x:c r="E1129" s="11" t="str">
        <x:v>JPY</x:v>
      </x:c>
      <x:c r="F1129" s="13" t="n">
        <x:v>0</x:v>
      </x:c>
      <x:c r="G1129" s="8" t="n">
        <x:v>1</x:v>
      </x:c>
      <x:c r="H1129" s="8" t="str"/>
      <x:c r="I1129" s="8" t="str">
        <x:v>https://open-api.lpga.or.jp/OWS/ranking/2019/jlpgatour/asof/0033.json</x:v>
      </x:c>
      <x:c r="J1129" s="8" t="str">
        <x:v>official ranked money earners; temporary members excluded; not all entrants</x:v>
      </x:c>
    </x:row>
    <x:row r="1130" ht="23" customHeight="1">
      <x:c r="A1130" s="8" t="str">
        <x:v>JLPGA</x:v>
      </x:c>
      <x:c r="B1130" s="11" t="n">
        <x:v>2019</x:v>
      </x:c>
      <x:c r="C1130" s="11" t="n">
        <x:v>160</x:v>
      </x:c>
      <x:c r="D1130" s="8" t="str">
        <x:v>城間 絵梨</x:v>
      </x:c>
      <x:c r="E1130" s="11" t="str">
        <x:v>JPY</x:v>
      </x:c>
      <x:c r="F1130" s="13" t="n">
        <x:v>0</x:v>
      </x:c>
      <x:c r="G1130" s="8" t="n">
        <x:v>2</x:v>
      </x:c>
      <x:c r="H1130" s="8" t="str"/>
      <x:c r="I1130" s="8" t="str">
        <x:v>https://open-api.lpga.or.jp/OWS/ranking/2019/jlpgatour/asof/0033.json</x:v>
      </x:c>
      <x:c r="J1130" s="8" t="str">
        <x:v>official ranked money earners; temporary members excluded; not all entrants</x:v>
      </x:c>
    </x:row>
    <x:row r="1131" ht="23" customHeight="1">
      <x:c r="A1131" s="8" t="str">
        <x:v>JLPGA</x:v>
      </x:c>
      <x:c r="B1131" s="11" t="n">
        <x:v>2019</x:v>
      </x:c>
      <x:c r="C1131" s="11" t="n">
        <x:v>160</x:v>
      </x:c>
      <x:c r="D1131" s="8" t="str">
        <x:v>須江 唯加</x:v>
      </x:c>
      <x:c r="E1131" s="11" t="str">
        <x:v>JPY</x:v>
      </x:c>
      <x:c r="F1131" s="13" t="n">
        <x:v>0</x:v>
      </x:c>
      <x:c r="G1131" s="8" t="n">
        <x:v>3</x:v>
      </x:c>
      <x:c r="H1131" s="8" t="str"/>
      <x:c r="I1131" s="8" t="str">
        <x:v>https://open-api.lpga.or.jp/OWS/ranking/2019/jlpgatour/asof/0033.json</x:v>
      </x:c>
      <x:c r="J1131" s="8" t="str">
        <x:v>official ranked money earners; temporary members excluded; not all entrants</x:v>
      </x:c>
    </x:row>
    <x:row r="1132" ht="23" customHeight="1">
      <x:c r="A1132" s="8" t="str">
        <x:v>JLPGA</x:v>
      </x:c>
      <x:c r="B1132" s="11" t="n">
        <x:v>2019</x:v>
      </x:c>
      <x:c r="C1132" s="11" t="n">
        <x:v>160</x:v>
      </x:c>
      <x:c r="D1132" s="8" t="str">
        <x:v>ｽﾀｲﾔｰﾉ 梨々菜</x:v>
      </x:c>
      <x:c r="E1132" s="11" t="str">
        <x:v>JPY</x:v>
      </x:c>
      <x:c r="F1132" s="13" t="n">
        <x:v>0</x:v>
      </x:c>
      <x:c r="G1132" s="8" t="n">
        <x:v>3</x:v>
      </x:c>
      <x:c r="H1132" s="8" t="str"/>
      <x:c r="I1132" s="8" t="str">
        <x:v>https://open-api.lpga.or.jp/OWS/ranking/2019/jlpgatour/asof/0033.json</x:v>
      </x:c>
      <x:c r="J1132" s="8" t="str">
        <x:v>official ranked money earners; temporary members excluded; not all entrants</x:v>
      </x:c>
    </x:row>
    <x:row r="1133" ht="23" customHeight="1">
      <x:c r="A1133" s="8" t="str">
        <x:v>JLPGA</x:v>
      </x:c>
      <x:c r="B1133" s="11" t="n">
        <x:v>2019</x:v>
      </x:c>
      <x:c r="C1133" s="11" t="n">
        <x:v>160</x:v>
      </x:c>
      <x:c r="D1133" s="8" t="str">
        <x:v>園田 絵里子</x:v>
      </x:c>
      <x:c r="E1133" s="11" t="str">
        <x:v>JPY</x:v>
      </x:c>
      <x:c r="F1133" s="13" t="n">
        <x:v>0</x:v>
      </x:c>
      <x:c r="G1133" s="8" t="n">
        <x:v>1</x:v>
      </x:c>
      <x:c r="H1133" s="8" t="str"/>
      <x:c r="I1133" s="8" t="str">
        <x:v>https://open-api.lpga.or.jp/OWS/ranking/2019/jlpgatour/asof/0033.json</x:v>
      </x:c>
      <x:c r="J1133" s="8" t="str">
        <x:v>official ranked money earners; temporary members excluded; not all entrants</x:v>
      </x:c>
    </x:row>
    <x:row r="1134" ht="23" customHeight="1">
      <x:c r="A1134" s="8" t="str">
        <x:v>JLPGA</x:v>
      </x:c>
      <x:c r="B1134" s="11" t="n">
        <x:v>2019</x:v>
      </x:c>
      <x:c r="C1134" s="11" t="n">
        <x:v>160</x:v>
      </x:c>
      <x:c r="D1134" s="8" t="str">
        <x:v>髙木 優奈</x:v>
      </x:c>
      <x:c r="E1134" s="11" t="str">
        <x:v>JPY</x:v>
      </x:c>
      <x:c r="F1134" s="13" t="n">
        <x:v>0</x:v>
      </x:c>
      <x:c r="G1134" s="8" t="n">
        <x:v>3</x:v>
      </x:c>
      <x:c r="H1134" s="8" t="str"/>
      <x:c r="I1134" s="8" t="str">
        <x:v>https://open-api.lpga.or.jp/OWS/ranking/2019/jlpgatour/asof/0033.json</x:v>
      </x:c>
      <x:c r="J1134" s="8" t="str">
        <x:v>official ranked money earners; temporary members excluded; not all entrants</x:v>
      </x:c>
    </x:row>
    <x:row r="1135" ht="23" customHeight="1">
      <x:c r="A1135" s="8" t="str">
        <x:v>JLPGA</x:v>
      </x:c>
      <x:c r="B1135" s="11" t="n">
        <x:v>2019</x:v>
      </x:c>
      <x:c r="C1135" s="11" t="n">
        <x:v>160</x:v>
      </x:c>
      <x:c r="D1135" s="8" t="str">
        <x:v>高島 早百合</x:v>
      </x:c>
      <x:c r="E1135" s="11" t="str">
        <x:v>JPY</x:v>
      </x:c>
      <x:c r="F1135" s="13" t="n">
        <x:v>0</x:v>
      </x:c>
      <x:c r="G1135" s="8" t="n">
        <x:v>2</x:v>
      </x:c>
      <x:c r="H1135" s="8" t="str"/>
      <x:c r="I1135" s="8" t="str">
        <x:v>https://open-api.lpga.or.jp/OWS/ranking/2019/jlpgatour/asof/0033.json</x:v>
      </x:c>
      <x:c r="J1135" s="8" t="str">
        <x:v>official ranked money earners; temporary members excluded; not all entrants</x:v>
      </x:c>
    </x:row>
    <x:row r="1136" ht="23" customHeight="1">
      <x:c r="A1136" s="8" t="str">
        <x:v>JLPGA</x:v>
      </x:c>
      <x:c r="B1136" s="11" t="n">
        <x:v>2019</x:v>
      </x:c>
      <x:c r="C1136" s="11" t="n">
        <x:v>160</x:v>
      </x:c>
      <x:c r="D1136" s="8" t="str">
        <x:v>宅島 美香</x:v>
      </x:c>
      <x:c r="E1136" s="11" t="str">
        <x:v>JPY</x:v>
      </x:c>
      <x:c r="F1136" s="13" t="n">
        <x:v>0</x:v>
      </x:c>
      <x:c r="G1136" s="8" t="n">
        <x:v>2</x:v>
      </x:c>
      <x:c r="H1136" s="8" t="str"/>
      <x:c r="I1136" s="8" t="str">
        <x:v>https://open-api.lpga.or.jp/OWS/ranking/2019/jlpgatour/asof/0033.json</x:v>
      </x:c>
      <x:c r="J1136" s="8" t="str">
        <x:v>official ranked money earners; temporary members excluded; not all entrants</x:v>
      </x:c>
    </x:row>
    <x:row r="1137" ht="23" customHeight="1">
      <x:c r="A1137" s="8" t="str">
        <x:v>JLPGA</x:v>
      </x:c>
      <x:c r="B1137" s="11" t="n">
        <x:v>2019</x:v>
      </x:c>
      <x:c r="C1137" s="11" t="n">
        <x:v>160</x:v>
      </x:c>
      <x:c r="D1137" s="8" t="str">
        <x:v>立浦 葉由乃</x:v>
      </x:c>
      <x:c r="E1137" s="11" t="str">
        <x:v>JPY</x:v>
      </x:c>
      <x:c r="F1137" s="13" t="n">
        <x:v>0</x:v>
      </x:c>
      <x:c r="G1137" s="8" t="n">
        <x:v>2</x:v>
      </x:c>
      <x:c r="H1137" s="8" t="str"/>
      <x:c r="I1137" s="8" t="str">
        <x:v>https://open-api.lpga.or.jp/OWS/ranking/2019/jlpgatour/asof/0033.json</x:v>
      </x:c>
      <x:c r="J1137" s="8" t="str">
        <x:v>official ranked money earners; temporary members excluded; not all entrants</x:v>
      </x:c>
    </x:row>
    <x:row r="1138" ht="23" customHeight="1">
      <x:c r="A1138" s="8" t="str">
        <x:v>JLPGA</x:v>
      </x:c>
      <x:c r="B1138" s="11" t="n">
        <x:v>2019</x:v>
      </x:c>
      <x:c r="C1138" s="11" t="n">
        <x:v>160</x:v>
      </x:c>
      <x:c r="D1138" s="8" t="str">
        <x:v>田中 亜依</x:v>
      </x:c>
      <x:c r="E1138" s="11" t="str">
        <x:v>JPY</x:v>
      </x:c>
      <x:c r="F1138" s="13" t="n">
        <x:v>0</x:v>
      </x:c>
      <x:c r="G1138" s="8" t="n">
        <x:v>1</x:v>
      </x:c>
      <x:c r="H1138" s="8" t="str"/>
      <x:c r="I1138" s="8" t="str">
        <x:v>https://open-api.lpga.or.jp/OWS/ranking/2019/jlpgatour/asof/0033.json</x:v>
      </x:c>
      <x:c r="J1138" s="8" t="str">
        <x:v>official ranked money earners; temporary members excluded; not all entrants</x:v>
      </x:c>
    </x:row>
    <x:row r="1139" ht="23" customHeight="1">
      <x:c r="A1139" s="8" t="str">
        <x:v>JLPGA</x:v>
      </x:c>
      <x:c r="B1139" s="11" t="n">
        <x:v>2019</x:v>
      </x:c>
      <x:c r="C1139" s="11" t="n">
        <x:v>160</x:v>
      </x:c>
      <x:c r="D1139" s="8" t="str">
        <x:v>田辺 ひかり</x:v>
      </x:c>
      <x:c r="E1139" s="11" t="str">
        <x:v>JPY</x:v>
      </x:c>
      <x:c r="F1139" s="13" t="n">
        <x:v>0</x:v>
      </x:c>
      <x:c r="G1139" s="8" t="n">
        <x:v>5</x:v>
      </x:c>
      <x:c r="H1139" s="8" t="str"/>
      <x:c r="I1139" s="8" t="str">
        <x:v>https://open-api.lpga.or.jp/OWS/ranking/2019/jlpgatour/asof/0033.json</x:v>
      </x:c>
      <x:c r="J1139" s="8" t="str">
        <x:v>official ranked money earners; temporary members excluded; not all entrants</x:v>
      </x:c>
    </x:row>
    <x:row r="1140" ht="23" customHeight="1">
      <x:c r="A1140" s="8" t="str">
        <x:v>JLPGA</x:v>
      </x:c>
      <x:c r="B1140" s="11" t="n">
        <x:v>2019</x:v>
      </x:c>
      <x:c r="C1140" s="11" t="n">
        <x:v>160</x:v>
      </x:c>
      <x:c r="D1140" s="8" t="str">
        <x:v>土田 沙弥香</x:v>
      </x:c>
      <x:c r="E1140" s="11" t="str">
        <x:v>JPY</x:v>
      </x:c>
      <x:c r="F1140" s="13" t="n">
        <x:v>0</x:v>
      </x:c>
      <x:c r="G1140" s="8" t="n">
        <x:v>2</x:v>
      </x:c>
      <x:c r="H1140" s="8" t="str"/>
      <x:c r="I1140" s="8" t="str">
        <x:v>https://open-api.lpga.or.jp/OWS/ranking/2019/jlpgatour/asof/0033.json</x:v>
      </x:c>
      <x:c r="J1140" s="8" t="str">
        <x:v>official ranked money earners; temporary members excluded; not all entrants</x:v>
      </x:c>
    </x:row>
    <x:row r="1141" ht="23" customHeight="1">
      <x:c r="A1141" s="8" t="str">
        <x:v>JLPGA</x:v>
      </x:c>
      <x:c r="B1141" s="11" t="n">
        <x:v>2019</x:v>
      </x:c>
      <x:c r="C1141" s="11" t="n">
        <x:v>160</x:v>
      </x:c>
      <x:c r="D1141" s="8" t="str">
        <x:v>土岐 香織</x:v>
      </x:c>
      <x:c r="E1141" s="11" t="str">
        <x:v>JPY</x:v>
      </x:c>
      <x:c r="F1141" s="13" t="n">
        <x:v>0</x:v>
      </x:c>
      <x:c r="G1141" s="8" t="n">
        <x:v>1</x:v>
      </x:c>
      <x:c r="H1141" s="8" t="str"/>
      <x:c r="I1141" s="8" t="str">
        <x:v>https://open-api.lpga.or.jp/OWS/ranking/2019/jlpgatour/asof/0033.json</x:v>
      </x:c>
      <x:c r="J1141" s="8" t="str">
        <x:v>official ranked money earners; temporary members excluded; not all entrants</x:v>
      </x:c>
    </x:row>
    <x:row r="1142" ht="23" customHeight="1">
      <x:c r="A1142" s="8" t="str">
        <x:v>JLPGA</x:v>
      </x:c>
      <x:c r="B1142" s="11" t="n">
        <x:v>2019</x:v>
      </x:c>
      <x:c r="C1142" s="11" t="n">
        <x:v>160</x:v>
      </x:c>
      <x:c r="D1142" s="8" t="str">
        <x:v>土肥 功留美</x:v>
      </x:c>
      <x:c r="E1142" s="11" t="str">
        <x:v>JPY</x:v>
      </x:c>
      <x:c r="F1142" s="13" t="n">
        <x:v>0</x:v>
      </x:c>
      <x:c r="G1142" s="8" t="n">
        <x:v>1</x:v>
      </x:c>
      <x:c r="H1142" s="8" t="str"/>
      <x:c r="I1142" s="8" t="str">
        <x:v>https://open-api.lpga.or.jp/OWS/ranking/2019/jlpgatour/asof/0033.json</x:v>
      </x:c>
      <x:c r="J1142" s="8" t="str">
        <x:v>official ranked money earners; temporary members excluded; not all entrants</x:v>
      </x:c>
    </x:row>
    <x:row r="1143" ht="23" customHeight="1">
      <x:c r="A1143" s="8" t="str">
        <x:v>JLPGA</x:v>
      </x:c>
      <x:c r="B1143" s="11" t="n">
        <x:v>2019</x:v>
      </x:c>
      <x:c r="C1143" s="11" t="n">
        <x:v>160</x:v>
      </x:c>
      <x:c r="D1143" s="8" t="str">
        <x:v>中井 美有</x:v>
      </x:c>
      <x:c r="E1143" s="11" t="str">
        <x:v>JPY</x:v>
      </x:c>
      <x:c r="F1143" s="13" t="n">
        <x:v>0</x:v>
      </x:c>
      <x:c r="G1143" s="8" t="n">
        <x:v>1</x:v>
      </x:c>
      <x:c r="H1143" s="8" t="str"/>
      <x:c r="I1143" s="8" t="str">
        <x:v>https://open-api.lpga.or.jp/OWS/ranking/2019/jlpgatour/asof/0033.json</x:v>
      </x:c>
      <x:c r="J1143" s="8" t="str">
        <x:v>official ranked money earners; temporary members excluded; not all entrants</x:v>
      </x:c>
    </x:row>
    <x:row r="1144" ht="23" customHeight="1">
      <x:c r="A1144" s="8" t="str">
        <x:v>JLPGA</x:v>
      </x:c>
      <x:c r="B1144" s="11" t="n">
        <x:v>2019</x:v>
      </x:c>
      <x:c r="C1144" s="11" t="n">
        <x:v>160</x:v>
      </x:c>
      <x:c r="D1144" s="8" t="str">
        <x:v>中野 恵里花</x:v>
      </x:c>
      <x:c r="E1144" s="11" t="str">
        <x:v>JPY</x:v>
      </x:c>
      <x:c r="F1144" s="13" t="n">
        <x:v>0</x:v>
      </x:c>
      <x:c r="G1144" s="8" t="n">
        <x:v>4</x:v>
      </x:c>
      <x:c r="H1144" s="8" t="str"/>
      <x:c r="I1144" s="8" t="str">
        <x:v>https://open-api.lpga.or.jp/OWS/ranking/2019/jlpgatour/asof/0033.json</x:v>
      </x:c>
      <x:c r="J1144" s="8" t="str">
        <x:v>official ranked money earners; temporary members excluded; not all entrants</x:v>
      </x:c>
    </x:row>
    <x:row r="1145" ht="23" customHeight="1">
      <x:c r="A1145" s="8" t="str">
        <x:v>JLPGA</x:v>
      </x:c>
      <x:c r="B1145" s="11" t="n">
        <x:v>2019</x:v>
      </x:c>
      <x:c r="C1145" s="11" t="n">
        <x:v>160</x:v>
      </x:c>
      <x:c r="D1145" s="8" t="str">
        <x:v>中山 三奈</x:v>
      </x:c>
      <x:c r="E1145" s="11" t="str">
        <x:v>JPY</x:v>
      </x:c>
      <x:c r="F1145" s="13" t="n">
        <x:v>0</x:v>
      </x:c>
      <x:c r="G1145" s="8" t="n">
        <x:v>2</x:v>
      </x:c>
      <x:c r="H1145" s="8" t="str"/>
      <x:c r="I1145" s="8" t="str">
        <x:v>https://open-api.lpga.or.jp/OWS/ranking/2019/jlpgatour/asof/0033.json</x:v>
      </x:c>
      <x:c r="J1145" s="8" t="str">
        <x:v>official ranked money earners; temporary members excluded; not all entrants</x:v>
      </x:c>
    </x:row>
    <x:row r="1146" ht="23" customHeight="1">
      <x:c r="A1146" s="8" t="str">
        <x:v>JLPGA</x:v>
      </x:c>
      <x:c r="B1146" s="11" t="n">
        <x:v>2019</x:v>
      </x:c>
      <x:c r="C1146" s="11" t="n">
        <x:v>160</x:v>
      </x:c>
      <x:c r="D1146" s="8" t="str">
        <x:v>浪﨑 由里子</x:v>
      </x:c>
      <x:c r="E1146" s="11" t="str">
        <x:v>JPY</x:v>
      </x:c>
      <x:c r="F1146" s="13" t="n">
        <x:v>0</x:v>
      </x:c>
      <x:c r="G1146" s="8" t="n">
        <x:v>1</x:v>
      </x:c>
      <x:c r="H1146" s="8" t="str"/>
      <x:c r="I1146" s="8" t="str">
        <x:v>https://open-api.lpga.or.jp/OWS/ranking/2019/jlpgatour/asof/0033.json</x:v>
      </x:c>
      <x:c r="J1146" s="8" t="str">
        <x:v>official ranked money earners; temporary members excluded; not all entrants</x:v>
      </x:c>
    </x:row>
    <x:row r="1147" ht="23" customHeight="1">
      <x:c r="A1147" s="8" t="str">
        <x:v>JLPGA</x:v>
      </x:c>
      <x:c r="B1147" s="11" t="n">
        <x:v>2019</x:v>
      </x:c>
      <x:c r="C1147" s="11" t="n">
        <x:v>160</x:v>
      </x:c>
      <x:c r="D1147" s="8" t="str">
        <x:v>新田 彩乃</x:v>
      </x:c>
      <x:c r="E1147" s="11" t="str">
        <x:v>JPY</x:v>
      </x:c>
      <x:c r="F1147" s="13" t="n">
        <x:v>0</x:v>
      </x:c>
      <x:c r="G1147" s="8" t="n">
        <x:v>1</x:v>
      </x:c>
      <x:c r="H1147" s="8" t="str"/>
      <x:c r="I1147" s="8" t="str">
        <x:v>https://open-api.lpga.or.jp/OWS/ranking/2019/jlpgatour/asof/0033.json</x:v>
      </x:c>
      <x:c r="J1147" s="8" t="str">
        <x:v>official ranked money earners; temporary members excluded; not all entrants</x:v>
      </x:c>
    </x:row>
    <x:row r="1148" ht="23" customHeight="1">
      <x:c r="A1148" s="8" t="str">
        <x:v>JLPGA</x:v>
      </x:c>
      <x:c r="B1148" s="11" t="n">
        <x:v>2019</x:v>
      </x:c>
      <x:c r="C1148" s="11" t="n">
        <x:v>160</x:v>
      </x:c>
      <x:c r="D1148" s="8" t="str">
        <x:v>西 みきこ</x:v>
      </x:c>
      <x:c r="E1148" s="11" t="str">
        <x:v>JPY</x:v>
      </x:c>
      <x:c r="F1148" s="13" t="n">
        <x:v>0</x:v>
      </x:c>
      <x:c r="G1148" s="8" t="n">
        <x:v>1</x:v>
      </x:c>
      <x:c r="H1148" s="8" t="str"/>
      <x:c r="I1148" s="8" t="str">
        <x:v>https://open-api.lpga.or.jp/OWS/ranking/2019/jlpgatour/asof/0033.json</x:v>
      </x:c>
      <x:c r="J1148" s="8" t="str">
        <x:v>official ranked money earners; temporary members excluded; not all entrants</x:v>
      </x:c>
    </x:row>
    <x:row r="1149" ht="23" customHeight="1">
      <x:c r="A1149" s="8" t="str">
        <x:v>JLPGA</x:v>
      </x:c>
      <x:c r="B1149" s="11" t="n">
        <x:v>2019</x:v>
      </x:c>
      <x:c r="C1149" s="11" t="n">
        <x:v>160</x:v>
      </x:c>
      <x:c r="D1149" s="8" t="str">
        <x:v>ﾇｯｸ･ｽｶﾊﾟﾝ</x:v>
      </x:c>
      <x:c r="E1149" s="11" t="str">
        <x:v>JPY</x:v>
      </x:c>
      <x:c r="F1149" s="13" t="n">
        <x:v>0</x:v>
      </x:c>
      <x:c r="G1149" s="8" t="n">
        <x:v>1</x:v>
      </x:c>
      <x:c r="H1149" s="8" t="str"/>
      <x:c r="I1149" s="8" t="str">
        <x:v>https://open-api.lpga.or.jp/OWS/ranking/2019/jlpgatour/asof/0033.json</x:v>
      </x:c>
      <x:c r="J1149" s="8" t="str">
        <x:v>official ranked money earners; temporary members excluded; not all entrants</x:v>
      </x:c>
    </x:row>
    <x:row r="1150" ht="23" customHeight="1">
      <x:c r="A1150" s="8" t="str">
        <x:v>JLPGA</x:v>
      </x:c>
      <x:c r="B1150" s="11" t="n">
        <x:v>2019</x:v>
      </x:c>
      <x:c r="C1150" s="11" t="n">
        <x:v>160</x:v>
      </x:c>
      <x:c r="D1150" s="8" t="str">
        <x:v>野口 彩未</x:v>
      </x:c>
      <x:c r="E1150" s="11" t="str">
        <x:v>JPY</x:v>
      </x:c>
      <x:c r="F1150" s="13" t="n">
        <x:v>0</x:v>
      </x:c>
      <x:c r="G1150" s="8" t="n">
        <x:v>1</x:v>
      </x:c>
      <x:c r="H1150" s="8" t="str"/>
      <x:c r="I1150" s="8" t="str">
        <x:v>https://open-api.lpga.or.jp/OWS/ranking/2019/jlpgatour/asof/0033.json</x:v>
      </x:c>
      <x:c r="J1150" s="8" t="str">
        <x:v>official ranked money earners; temporary members excluded; not all entrants</x:v>
      </x:c>
    </x:row>
    <x:row r="1151" ht="23" customHeight="1">
      <x:c r="A1151" s="8" t="str">
        <x:v>JLPGA</x:v>
      </x:c>
      <x:c r="B1151" s="11" t="n">
        <x:v>2019</x:v>
      </x:c>
      <x:c r="C1151" s="11" t="n">
        <x:v>160</x:v>
      </x:c>
      <x:c r="D1151" s="8" t="str">
        <x:v>服部 真夕</x:v>
      </x:c>
      <x:c r="E1151" s="11" t="str">
        <x:v>JPY</x:v>
      </x:c>
      <x:c r="F1151" s="13" t="n">
        <x:v>0</x:v>
      </x:c>
      <x:c r="G1151" s="8" t="n">
        <x:v>8</x:v>
      </x:c>
      <x:c r="H1151" s="8" t="str"/>
      <x:c r="I1151" s="8" t="str">
        <x:v>https://open-api.lpga.or.jp/OWS/ranking/2019/jlpgatour/asof/0033.json</x:v>
      </x:c>
      <x:c r="J1151" s="8" t="str">
        <x:v>official ranked money earners; temporary members excluded; not all entrants</x:v>
      </x:c>
    </x:row>
    <x:row r="1152" ht="23" customHeight="1">
      <x:c r="A1152" s="8" t="str">
        <x:v>JLPGA</x:v>
      </x:c>
      <x:c r="B1152" s="11" t="n">
        <x:v>2019</x:v>
      </x:c>
      <x:c r="C1152" s="11" t="n">
        <x:v>160</x:v>
      </x:c>
      <x:c r="D1152" s="8" t="str">
        <x:v>濱 美咲</x:v>
      </x:c>
      <x:c r="E1152" s="11" t="str">
        <x:v>JPY</x:v>
      </x:c>
      <x:c r="F1152" s="13" t="n">
        <x:v>0</x:v>
      </x:c>
      <x:c r="G1152" s="8" t="n">
        <x:v>1</x:v>
      </x:c>
      <x:c r="H1152" s="8" t="str"/>
      <x:c r="I1152" s="8" t="str">
        <x:v>https://open-api.lpga.or.jp/OWS/ranking/2019/jlpgatour/asof/0033.json</x:v>
      </x:c>
      <x:c r="J1152" s="8" t="str">
        <x:v>official ranked money earners; temporary members excluded; not all entrants</x:v>
      </x:c>
    </x:row>
    <x:row r="1153" ht="23" customHeight="1">
      <x:c r="A1153" s="8" t="str">
        <x:v>JLPGA</x:v>
      </x:c>
      <x:c r="B1153" s="11" t="n">
        <x:v>2019</x:v>
      </x:c>
      <x:c r="C1153" s="11" t="n">
        <x:v>160</x:v>
      </x:c>
      <x:c r="D1153" s="8" t="str">
        <x:v>馬場 ゆかり</x:v>
      </x:c>
      <x:c r="E1153" s="11" t="str">
        <x:v>JPY</x:v>
      </x:c>
      <x:c r="F1153" s="13" t="n">
        <x:v>0</x:v>
      </x:c>
      <x:c r="G1153" s="8" t="n">
        <x:v>3</x:v>
      </x:c>
      <x:c r="H1153" s="8" t="str"/>
      <x:c r="I1153" s="8" t="str">
        <x:v>https://open-api.lpga.or.jp/OWS/ranking/2019/jlpgatour/asof/0033.json</x:v>
      </x:c>
      <x:c r="J1153" s="8" t="str">
        <x:v>official ranked money earners; temporary members excluded; not all entrants</x:v>
      </x:c>
    </x:row>
    <x:row r="1154" ht="23" customHeight="1">
      <x:c r="A1154" s="8" t="str">
        <x:v>JLPGA</x:v>
      </x:c>
      <x:c r="B1154" s="11" t="n">
        <x:v>2019</x:v>
      </x:c>
      <x:c r="C1154" s="11" t="n">
        <x:v>160</x:v>
      </x:c>
      <x:c r="D1154" s="8" t="str">
        <x:v>東 葵</x:v>
      </x:c>
      <x:c r="E1154" s="11" t="str">
        <x:v>JPY</x:v>
      </x:c>
      <x:c r="F1154" s="13" t="n">
        <x:v>0</x:v>
      </x:c>
      <x:c r="G1154" s="8" t="n">
        <x:v>1</x:v>
      </x:c>
      <x:c r="H1154" s="8" t="str"/>
      <x:c r="I1154" s="8" t="str">
        <x:v>https://open-api.lpga.or.jp/OWS/ranking/2019/jlpgatour/asof/0033.json</x:v>
      </x:c>
      <x:c r="J1154" s="8" t="str">
        <x:v>official ranked money earners; temporary members excluded; not all entrants</x:v>
      </x:c>
    </x:row>
    <x:row r="1155" ht="23" customHeight="1">
      <x:c r="A1155" s="8" t="str">
        <x:v>JLPGA</x:v>
      </x:c>
      <x:c r="B1155" s="11" t="n">
        <x:v>2019</x:v>
      </x:c>
      <x:c r="C1155" s="11" t="n">
        <x:v>160</x:v>
      </x:c>
      <x:c r="D1155" s="8" t="str">
        <x:v>福嶋 晃子</x:v>
      </x:c>
      <x:c r="E1155" s="11" t="str">
        <x:v>JPY</x:v>
      </x:c>
      <x:c r="F1155" s="13" t="n">
        <x:v>0</x:v>
      </x:c>
      <x:c r="G1155" s="8" t="n">
        <x:v>2</x:v>
      </x:c>
      <x:c r="H1155" s="8" t="str"/>
      <x:c r="I1155" s="8" t="str">
        <x:v>https://open-api.lpga.or.jp/OWS/ranking/2019/jlpgatour/asof/0033.json</x:v>
      </x:c>
      <x:c r="J1155" s="8" t="str">
        <x:v>official ranked money earners; temporary members excluded; not all entrants</x:v>
      </x:c>
    </x:row>
    <x:row r="1156" ht="23" customHeight="1">
      <x:c r="A1156" s="8" t="str">
        <x:v>JLPGA</x:v>
      </x:c>
      <x:c r="B1156" s="11" t="n">
        <x:v>2019</x:v>
      </x:c>
      <x:c r="C1156" s="11" t="n">
        <x:v>160</x:v>
      </x:c>
      <x:c r="D1156" s="8" t="str">
        <x:v>福嶋 浩子</x:v>
      </x:c>
      <x:c r="E1156" s="11" t="str">
        <x:v>JPY</x:v>
      </x:c>
      <x:c r="F1156" s="13" t="n">
        <x:v>0</x:v>
      </x:c>
      <x:c r="G1156" s="8" t="n">
        <x:v>2</x:v>
      </x:c>
      <x:c r="H1156" s="8" t="str"/>
      <x:c r="I1156" s="8" t="str">
        <x:v>https://open-api.lpga.or.jp/OWS/ranking/2019/jlpgatour/asof/0033.json</x:v>
      </x:c>
      <x:c r="J1156" s="8" t="str">
        <x:v>official ranked money earners; temporary members excluded; not all entrants</x:v>
      </x:c>
    </x:row>
    <x:row r="1157" ht="23" customHeight="1">
      <x:c r="A1157" s="8" t="str">
        <x:v>JLPGA</x:v>
      </x:c>
      <x:c r="B1157" s="11" t="n">
        <x:v>2019</x:v>
      </x:c>
      <x:c r="C1157" s="11" t="n">
        <x:v>160</x:v>
      </x:c>
      <x:c r="D1157" s="8" t="str">
        <x:v>藤崎 莉歩</x:v>
      </x:c>
      <x:c r="E1157" s="11" t="str">
        <x:v>JPY</x:v>
      </x:c>
      <x:c r="F1157" s="13" t="n">
        <x:v>0</x:v>
      </x:c>
      <x:c r="G1157" s="8" t="n">
        <x:v>2</x:v>
      </x:c>
      <x:c r="H1157" s="8" t="str"/>
      <x:c r="I1157" s="8" t="str">
        <x:v>https://open-api.lpga.or.jp/OWS/ranking/2019/jlpgatour/asof/0033.json</x:v>
      </x:c>
      <x:c r="J1157" s="8" t="str">
        <x:v>official ranked money earners; temporary members excluded; not all entrants</x:v>
      </x:c>
    </x:row>
    <x:row r="1158" ht="23" customHeight="1">
      <x:c r="A1158" s="8" t="str">
        <x:v>JLPGA</x:v>
      </x:c>
      <x:c r="B1158" s="11" t="n">
        <x:v>2019</x:v>
      </x:c>
      <x:c r="C1158" s="11" t="n">
        <x:v>160</x:v>
      </x:c>
      <x:c r="D1158" s="8" t="str">
        <x:v>堀 奈津佳</x:v>
      </x:c>
      <x:c r="E1158" s="11" t="str">
        <x:v>JPY</x:v>
      </x:c>
      <x:c r="F1158" s="13" t="n">
        <x:v>0</x:v>
      </x:c>
      <x:c r="G1158" s="8" t="n">
        <x:v>5</x:v>
      </x:c>
      <x:c r="H1158" s="8" t="str"/>
      <x:c r="I1158" s="8" t="str">
        <x:v>https://open-api.lpga.or.jp/OWS/ranking/2019/jlpgatour/asof/0033.json</x:v>
      </x:c>
      <x:c r="J1158" s="8" t="str">
        <x:v>official ranked money earners; temporary members excluded; not all entrants</x:v>
      </x:c>
    </x:row>
    <x:row r="1159" ht="23" customHeight="1">
      <x:c r="A1159" s="8" t="str">
        <x:v>JLPGA</x:v>
      </x:c>
      <x:c r="B1159" s="11" t="n">
        <x:v>2019</x:v>
      </x:c>
      <x:c r="C1159" s="11" t="n">
        <x:v>160</x:v>
      </x:c>
      <x:c r="D1159" s="8" t="str">
        <x:v>松原 由美</x:v>
      </x:c>
      <x:c r="E1159" s="11" t="str">
        <x:v>JPY</x:v>
      </x:c>
      <x:c r="F1159" s="13" t="n">
        <x:v>0</x:v>
      </x:c>
      <x:c r="G1159" s="8" t="n">
        <x:v>1</x:v>
      </x:c>
      <x:c r="H1159" s="8" t="str"/>
      <x:c r="I1159" s="8" t="str">
        <x:v>https://open-api.lpga.or.jp/OWS/ranking/2019/jlpgatour/asof/0033.json</x:v>
      </x:c>
      <x:c r="J1159" s="8" t="str">
        <x:v>official ranked money earners; temporary members excluded; not all entrants</x:v>
      </x:c>
    </x:row>
    <x:row r="1160" ht="23" customHeight="1">
      <x:c r="A1160" s="8" t="str">
        <x:v>JLPGA</x:v>
      </x:c>
      <x:c r="B1160" s="11" t="n">
        <x:v>2019</x:v>
      </x:c>
      <x:c r="C1160" s="11" t="n">
        <x:v>160</x:v>
      </x:c>
      <x:c r="D1160" s="8" t="str">
        <x:v>真鍋 早彩</x:v>
      </x:c>
      <x:c r="E1160" s="11" t="str">
        <x:v>JPY</x:v>
      </x:c>
      <x:c r="F1160" s="13" t="n">
        <x:v>0</x:v>
      </x:c>
      <x:c r="G1160" s="8" t="n">
        <x:v>6</x:v>
      </x:c>
      <x:c r="H1160" s="8" t="str"/>
      <x:c r="I1160" s="8" t="str">
        <x:v>https://open-api.lpga.or.jp/OWS/ranking/2019/jlpgatour/asof/0033.json</x:v>
      </x:c>
      <x:c r="J1160" s="8" t="str">
        <x:v>official ranked money earners; temporary members excluded; not all entrants</x:v>
      </x:c>
    </x:row>
    <x:row r="1161" ht="23" customHeight="1">
      <x:c r="A1161" s="8" t="str">
        <x:v>JLPGA</x:v>
      </x:c>
      <x:c r="B1161" s="11" t="n">
        <x:v>2019</x:v>
      </x:c>
      <x:c r="C1161" s="11" t="n">
        <x:v>160</x:v>
      </x:c>
      <x:c r="D1161" s="8" t="str">
        <x:v>三宅 百佳</x:v>
      </x:c>
      <x:c r="E1161" s="11" t="str">
        <x:v>JPY</x:v>
      </x:c>
      <x:c r="F1161" s="13" t="n">
        <x:v>0</x:v>
      </x:c>
      <x:c r="G1161" s="8" t="n">
        <x:v>1</x:v>
      </x:c>
      <x:c r="H1161" s="8" t="str"/>
      <x:c r="I1161" s="8" t="str">
        <x:v>https://open-api.lpga.or.jp/OWS/ranking/2019/jlpgatour/asof/0033.json</x:v>
      </x:c>
      <x:c r="J1161" s="8" t="str">
        <x:v>official ranked money earners; temporary members excluded; not all entrants</x:v>
      </x:c>
    </x:row>
    <x:row r="1162" ht="23" customHeight="1">
      <x:c r="A1162" s="8" t="str">
        <x:v>JLPGA</x:v>
      </x:c>
      <x:c r="B1162" s="11" t="n">
        <x:v>2019</x:v>
      </x:c>
      <x:c r="C1162" s="11" t="n">
        <x:v>160</x:v>
      </x:c>
      <x:c r="D1162" s="8" t="str">
        <x:v>森 美穂</x:v>
      </x:c>
      <x:c r="E1162" s="11" t="str">
        <x:v>JPY</x:v>
      </x:c>
      <x:c r="F1162" s="13" t="n">
        <x:v>0</x:v>
      </x:c>
      <x:c r="G1162" s="8" t="n">
        <x:v>3</x:v>
      </x:c>
      <x:c r="H1162" s="8" t="str"/>
      <x:c r="I1162" s="8" t="str">
        <x:v>https://open-api.lpga.or.jp/OWS/ranking/2019/jlpgatour/asof/0033.json</x:v>
      </x:c>
      <x:c r="J1162" s="8" t="str">
        <x:v>official ranked money earners; temporary members excluded; not all entrants</x:v>
      </x:c>
    </x:row>
    <x:row r="1163" ht="23" customHeight="1">
      <x:c r="A1163" s="8" t="str">
        <x:v>JLPGA</x:v>
      </x:c>
      <x:c r="B1163" s="11" t="n">
        <x:v>2019</x:v>
      </x:c>
      <x:c r="C1163" s="11" t="n">
        <x:v>160</x:v>
      </x:c>
      <x:c r="D1163" s="8" t="str">
        <x:v>森井 あやめ</x:v>
      </x:c>
      <x:c r="E1163" s="11" t="str">
        <x:v>JPY</x:v>
      </x:c>
      <x:c r="F1163" s="13" t="n">
        <x:v>0</x:v>
      </x:c>
      <x:c r="G1163" s="8" t="n">
        <x:v>1</x:v>
      </x:c>
      <x:c r="H1163" s="8" t="str"/>
      <x:c r="I1163" s="8" t="str">
        <x:v>https://open-api.lpga.or.jp/OWS/ranking/2019/jlpgatour/asof/0033.json</x:v>
      </x:c>
      <x:c r="J1163" s="8" t="str">
        <x:v>official ranked money earners; temporary members excluded; not all entrants</x:v>
      </x:c>
    </x:row>
    <x:row r="1164" ht="23" customHeight="1">
      <x:c r="A1164" s="8" t="str">
        <x:v>JLPGA</x:v>
      </x:c>
      <x:c r="B1164" s="11" t="n">
        <x:v>2019</x:v>
      </x:c>
      <x:c r="C1164" s="11" t="n">
        <x:v>160</x:v>
      </x:c>
      <x:c r="D1164" s="8" t="str">
        <x:v>森岡 紋加</x:v>
      </x:c>
      <x:c r="E1164" s="11" t="str">
        <x:v>JPY</x:v>
      </x:c>
      <x:c r="F1164" s="13" t="n">
        <x:v>0</x:v>
      </x:c>
      <x:c r="G1164" s="8" t="n">
        <x:v>1</x:v>
      </x:c>
      <x:c r="H1164" s="8" t="str"/>
      <x:c r="I1164" s="8" t="str">
        <x:v>https://open-api.lpga.or.jp/OWS/ranking/2019/jlpgatour/asof/0033.json</x:v>
      </x:c>
      <x:c r="J1164" s="8" t="str">
        <x:v>official ranked money earners; temporary members excluded; not all entrants</x:v>
      </x:c>
    </x:row>
    <x:row r="1165" ht="23" customHeight="1">
      <x:c r="A1165" s="8" t="str">
        <x:v>JLPGA</x:v>
      </x:c>
      <x:c r="B1165" s="11" t="n">
        <x:v>2019</x:v>
      </x:c>
      <x:c r="C1165" s="11" t="n">
        <x:v>160</x:v>
      </x:c>
      <x:c r="D1165" s="8" t="str">
        <x:v>諸見里 しのぶ</x:v>
      </x:c>
      <x:c r="E1165" s="11" t="str">
        <x:v>JPY</x:v>
      </x:c>
      <x:c r="F1165" s="13" t="n">
        <x:v>0</x:v>
      </x:c>
      <x:c r="G1165" s="8" t="n">
        <x:v>10</x:v>
      </x:c>
      <x:c r="H1165" s="8" t="str"/>
      <x:c r="I1165" s="8" t="str">
        <x:v>https://open-api.lpga.or.jp/OWS/ranking/2019/jlpgatour/asof/0033.json</x:v>
      </x:c>
      <x:c r="J1165" s="8" t="str">
        <x:v>official ranked money earners; temporary members excluded; not all entrants</x:v>
      </x:c>
    </x:row>
    <x:row r="1166" ht="23" customHeight="1">
      <x:c r="A1166" s="8" t="str">
        <x:v>JLPGA</x:v>
      </x:c>
      <x:c r="B1166" s="11" t="n">
        <x:v>2019</x:v>
      </x:c>
      <x:c r="C1166" s="11" t="n">
        <x:v>160</x:v>
      </x:c>
      <x:c r="D1166" s="8" t="str">
        <x:v>山口 莉穂</x:v>
      </x:c>
      <x:c r="E1166" s="11" t="str">
        <x:v>JPY</x:v>
      </x:c>
      <x:c r="F1166" s="13" t="n">
        <x:v>0</x:v>
      </x:c>
      <x:c r="G1166" s="8" t="n">
        <x:v>1</x:v>
      </x:c>
      <x:c r="H1166" s="8" t="str"/>
      <x:c r="I1166" s="8" t="str">
        <x:v>https://open-api.lpga.or.jp/OWS/ranking/2019/jlpgatour/asof/0033.json</x:v>
      </x:c>
      <x:c r="J1166" s="8" t="str">
        <x:v>official ranked money earners; temporary members excluded; not all entrants</x:v>
      </x:c>
    </x:row>
    <x:row r="1167" ht="23" customHeight="1">
      <x:c r="A1167" s="8" t="str">
        <x:v>JLPGA</x:v>
      </x:c>
      <x:c r="B1167" s="11" t="n">
        <x:v>2019</x:v>
      </x:c>
      <x:c r="C1167" s="11" t="n">
        <x:v>160</x:v>
      </x:c>
      <x:c r="D1167" s="8" t="str">
        <x:v>山城 奈々</x:v>
      </x:c>
      <x:c r="E1167" s="11" t="str">
        <x:v>JPY</x:v>
      </x:c>
      <x:c r="F1167" s="13" t="n">
        <x:v>0</x:v>
      </x:c>
      <x:c r="G1167" s="8" t="n">
        <x:v>1</x:v>
      </x:c>
      <x:c r="H1167" s="8" t="str"/>
      <x:c r="I1167" s="8" t="str">
        <x:v>https://open-api.lpga.or.jp/OWS/ranking/2019/jlpgatour/asof/0033.json</x:v>
      </x:c>
      <x:c r="J1167" s="8" t="str">
        <x:v>official ranked money earners; temporary members excluded; not all entrants</x:v>
      </x:c>
    </x:row>
    <x:row r="1168" ht="23" customHeight="1">
      <x:c r="A1168" s="8" t="str">
        <x:v>JLPGA</x:v>
      </x:c>
      <x:c r="B1168" s="11" t="n">
        <x:v>2019</x:v>
      </x:c>
      <x:c r="C1168" s="11" t="n">
        <x:v>160</x:v>
      </x:c>
      <x:c r="D1168" s="8" t="str">
        <x:v>大和 笑莉奈</x:v>
      </x:c>
      <x:c r="E1168" s="11" t="str">
        <x:v>JPY</x:v>
      </x:c>
      <x:c r="F1168" s="13" t="n">
        <x:v>0</x:v>
      </x:c>
      <x:c r="G1168" s="8" t="n">
        <x:v>3</x:v>
      </x:c>
      <x:c r="H1168" s="8" t="str"/>
      <x:c r="I1168" s="8" t="str">
        <x:v>https://open-api.lpga.or.jp/OWS/ranking/2019/jlpgatour/asof/0033.json</x:v>
      </x:c>
      <x:c r="J1168" s="8" t="str">
        <x:v>official ranked money earners; temporary members excluded; not all entrants</x:v>
      </x:c>
    </x:row>
    <x:row r="1169" ht="23" customHeight="1">
      <x:c r="A1169" s="8" t="str">
        <x:v>JLPGA</x:v>
      </x:c>
      <x:c r="B1169" s="11" t="n">
        <x:v>2019</x:v>
      </x:c>
      <x:c r="C1169" s="11" t="n">
        <x:v>160</x:v>
      </x:c>
      <x:c r="D1169" s="8" t="str">
        <x:v>山村 彩恵</x:v>
      </x:c>
      <x:c r="E1169" s="11" t="str">
        <x:v>JPY</x:v>
      </x:c>
      <x:c r="F1169" s="13" t="n">
        <x:v>0</x:v>
      </x:c>
      <x:c r="G1169" s="8" t="n">
        <x:v>3</x:v>
      </x:c>
      <x:c r="H1169" s="8" t="str"/>
      <x:c r="I1169" s="8" t="str">
        <x:v>https://open-api.lpga.or.jp/OWS/ranking/2019/jlpgatour/asof/0033.json</x:v>
      </x:c>
      <x:c r="J1169" s="8" t="str">
        <x:v>official ranked money earners; temporary members excluded; not all entrants</x:v>
      </x:c>
    </x:row>
    <x:row r="1170" ht="23" customHeight="1">
      <x:c r="A1170" s="8" t="str">
        <x:v>JLPGA</x:v>
      </x:c>
      <x:c r="B1170" s="11" t="n">
        <x:v>2019</x:v>
      </x:c>
      <x:c r="C1170" s="11" t="n">
        <x:v>160</x:v>
      </x:c>
      <x:c r="D1170" s="8" t="str">
        <x:v>ﾕ ﾋｮﾝｼﾞｭ</x:v>
      </x:c>
      <x:c r="E1170" s="11" t="str">
        <x:v>JPY</x:v>
      </x:c>
      <x:c r="F1170" s="13" t="n">
        <x:v>0</x:v>
      </x:c>
      <x:c r="G1170" s="8" t="n">
        <x:v>1</x:v>
      </x:c>
      <x:c r="H1170" s="8" t="str"/>
      <x:c r="I1170" s="8" t="str">
        <x:v>https://open-api.lpga.or.jp/OWS/ranking/2019/jlpgatour/asof/0033.json</x:v>
      </x:c>
      <x:c r="J1170" s="8" t="str">
        <x:v>official ranked money earners; temporary members excluded; not all entrants</x:v>
      </x:c>
    </x:row>
    <x:row r="1171" ht="23" customHeight="1">
      <x:c r="A1171" s="8" t="str">
        <x:v>JLPGA</x:v>
      </x:c>
      <x:c r="B1171" s="11" t="n">
        <x:v>2025</x:v>
      </x:c>
      <x:c r="C1171" s="11" t="n">
        <x:v>1</x:v>
      </x:c>
      <x:c r="D1171" s="8" t="str">
        <x:v>佐久間 朱莉</x:v>
      </x:c>
      <x:c r="E1171" s="11" t="str">
        <x:v>JPY</x:v>
      </x:c>
      <x:c r="F1171" s="13" t="n">
        <x:v>227285959</x:v>
      </x:c>
      <x:c r="G1171" s="8" t="n">
        <x:v>36</x:v>
      </x:c>
      <x:c r="H1171" s="8" t="str"/>
      <x:c r="I1171" s="8" t="str">
        <x:v>https://open-api.lpga.or.jp/OWS/ranking/2025/jlpgatour/asof/0033.json</x:v>
      </x:c>
      <x:c r="J1171" s="8" t="str">
        <x:v>official ranked money earners; temporary members excluded; not all entrants</x:v>
      </x:c>
    </x:row>
    <x:row r="1172" ht="23" customHeight="1">
      <x:c r="A1172" s="8" t="str">
        <x:v>JLPGA</x:v>
      </x:c>
      <x:c r="B1172" s="11" t="n">
        <x:v>2025</x:v>
      </x:c>
      <x:c r="C1172" s="11" t="n">
        <x:v>2</x:v>
      </x:c>
      <x:c r="D1172" s="8" t="str">
        <x:v>河本 結</x:v>
      </x:c>
      <x:c r="E1172" s="11" t="str">
        <x:v>JPY</x:v>
      </x:c>
      <x:c r="F1172" s="13" t="n">
        <x:v>131003725</x:v>
      </x:c>
      <x:c r="G1172" s="8" t="n">
        <x:v>31</x:v>
      </x:c>
      <x:c r="H1172" s="8" t="str"/>
      <x:c r="I1172" s="8" t="str">
        <x:v>https://open-api.lpga.or.jp/OWS/ranking/2025/jlpgatour/asof/0033.json</x:v>
      </x:c>
      <x:c r="J1172" s="8" t="str">
        <x:v>official ranked money earners; temporary members excluded; not all entrants</x:v>
      </x:c>
    </x:row>
    <x:row r="1173" ht="23" customHeight="1">
      <x:c r="A1173" s="8" t="str">
        <x:v>JLPGA</x:v>
      </x:c>
      <x:c r="B1173" s="11" t="n">
        <x:v>2025</x:v>
      </x:c>
      <x:c r="C1173" s="11" t="n">
        <x:v>3</x:v>
      </x:c>
      <x:c r="D1173" s="8" t="str">
        <x:v>神谷 そら</x:v>
      </x:c>
      <x:c r="E1173" s="11" t="str">
        <x:v>JPY</x:v>
      </x:c>
      <x:c r="F1173" s="13" t="n">
        <x:v>127364456</x:v>
      </x:c>
      <x:c r="G1173" s="8" t="n">
        <x:v>34</x:v>
      </x:c>
      <x:c r="H1173" s="8" t="str"/>
      <x:c r="I1173" s="8" t="str">
        <x:v>https://open-api.lpga.or.jp/OWS/ranking/2025/jlpgatour/asof/0033.json</x:v>
      </x:c>
      <x:c r="J1173" s="8" t="str">
        <x:v>official ranked money earners; temporary members excluded; not all entrants</x:v>
      </x:c>
    </x:row>
    <x:row r="1174" ht="23" customHeight="1">
      <x:c r="A1174" s="8" t="str">
        <x:v>JLPGA</x:v>
      </x:c>
      <x:c r="B1174" s="11" t="n">
        <x:v>2025</x:v>
      </x:c>
      <x:c r="C1174" s="11" t="n">
        <x:v>4</x:v>
      </x:c>
      <x:c r="D1174" s="8" t="str">
        <x:v>高橋 彩華</x:v>
      </x:c>
      <x:c r="E1174" s="11" t="str">
        <x:v>JPY</x:v>
      </x:c>
      <x:c r="F1174" s="13" t="n">
        <x:v>110776427</x:v>
      </x:c>
      <x:c r="G1174" s="8" t="n">
        <x:v>34</x:v>
      </x:c>
      <x:c r="H1174" s="8" t="str"/>
      <x:c r="I1174" s="8" t="str">
        <x:v>https://open-api.lpga.or.jp/OWS/ranking/2025/jlpgatour/asof/0033.json</x:v>
      </x:c>
      <x:c r="J1174" s="8" t="str">
        <x:v>official ranked money earners; temporary members excluded; not all entrants</x:v>
      </x:c>
    </x:row>
    <x:row r="1175" ht="23" customHeight="1">
      <x:c r="A1175" s="8" t="str">
        <x:v>JLPGA</x:v>
      </x:c>
      <x:c r="B1175" s="11" t="n">
        <x:v>2025</x:v>
      </x:c>
      <x:c r="C1175" s="11" t="n">
        <x:v>5</x:v>
      </x:c>
      <x:c r="D1175" s="8" t="str">
        <x:v>鈴木 愛</x:v>
      </x:c>
      <x:c r="E1175" s="11" t="str">
        <x:v>JPY</x:v>
      </x:c>
      <x:c r="F1175" s="13" t="n">
        <x:v>108828978</x:v>
      </x:c>
      <x:c r="G1175" s="8" t="n">
        <x:v>31</x:v>
      </x:c>
      <x:c r="H1175" s="8" t="str"/>
      <x:c r="I1175" s="8" t="str">
        <x:v>https://open-api.lpga.or.jp/OWS/ranking/2025/jlpgatour/asof/0033.json</x:v>
      </x:c>
      <x:c r="J1175" s="8" t="str">
        <x:v>official ranked money earners; temporary members excluded; not all entrants</x:v>
      </x:c>
    </x:row>
    <x:row r="1176" ht="23" customHeight="1">
      <x:c r="A1176" s="8" t="str">
        <x:v>JLPGA</x:v>
      </x:c>
      <x:c r="B1176" s="11" t="n">
        <x:v>2025</x:v>
      </x:c>
      <x:c r="C1176" s="11" t="n">
        <x:v>6</x:v>
      </x:c>
      <x:c r="D1176" s="8" t="str">
        <x:v>菅 楓華</x:v>
      </x:c>
      <x:c r="E1176" s="11" t="str">
        <x:v>JPY</x:v>
      </x:c>
      <x:c r="F1176" s="13" t="n">
        <x:v>106404033</x:v>
      </x:c>
      <x:c r="G1176" s="8" t="n">
        <x:v>35</x:v>
      </x:c>
      <x:c r="H1176" s="8" t="str"/>
      <x:c r="I1176" s="8" t="str">
        <x:v>https://open-api.lpga.or.jp/OWS/ranking/2025/jlpgatour/asof/0033.json</x:v>
      </x:c>
      <x:c r="J1176" s="8" t="str">
        <x:v>official ranked money earners; temporary members excluded; not all entrants</x:v>
      </x:c>
    </x:row>
    <x:row r="1177" ht="23" customHeight="1">
      <x:c r="A1177" s="8" t="str">
        <x:v>JLPGA</x:v>
      </x:c>
      <x:c r="B1177" s="11" t="n">
        <x:v>2025</x:v>
      </x:c>
      <x:c r="C1177" s="11" t="n">
        <x:v>7</x:v>
      </x:c>
      <x:c r="D1177" s="8" t="str">
        <x:v>荒木 優奈</x:v>
      </x:c>
      <x:c r="E1177" s="11" t="str">
        <x:v>JPY</x:v>
      </x:c>
      <x:c r="F1177" s="13" t="n">
        <x:v>100862323</x:v>
      </x:c>
      <x:c r="G1177" s="8" t="n">
        <x:v>36</x:v>
      </x:c>
      <x:c r="H1177" s="8" t="str"/>
      <x:c r="I1177" s="8" t="str">
        <x:v>https://open-api.lpga.or.jp/OWS/ranking/2025/jlpgatour/asof/0033.json</x:v>
      </x:c>
      <x:c r="J1177" s="8" t="str">
        <x:v>official ranked money earners; temporary members excluded; not all entrants</x:v>
      </x:c>
    </x:row>
    <x:row r="1178" ht="23" customHeight="1">
      <x:c r="A1178" s="8" t="str">
        <x:v>JLPGA</x:v>
      </x:c>
      <x:c r="B1178" s="11" t="n">
        <x:v>2025</x:v>
      </x:c>
      <x:c r="C1178" s="11" t="n">
        <x:v>8</x:v>
      </x:c>
      <x:c r="D1178" s="8" t="str">
        <x:v>金澤 志奈</x:v>
      </x:c>
      <x:c r="E1178" s="11" t="str">
        <x:v>JPY</x:v>
      </x:c>
      <x:c r="F1178" s="13" t="n">
        <x:v>99349480</x:v>
      </x:c>
      <x:c r="G1178" s="8" t="n">
        <x:v>31</x:v>
      </x:c>
      <x:c r="H1178" s="8" t="str"/>
      <x:c r="I1178" s="8" t="str">
        <x:v>https://open-api.lpga.or.jp/OWS/ranking/2025/jlpgatour/asof/0033.json</x:v>
      </x:c>
      <x:c r="J1178" s="8" t="str">
        <x:v>official ranked money earners; temporary members excluded; not all entrants</x:v>
      </x:c>
    </x:row>
    <x:row r="1179" ht="23" customHeight="1">
      <x:c r="A1179" s="8" t="str">
        <x:v>JLPGA</x:v>
      </x:c>
      <x:c r="B1179" s="11" t="n">
        <x:v>2025</x:v>
      </x:c>
      <x:c r="C1179" s="11" t="n">
        <x:v>9</x:v>
      </x:c>
      <x:c r="D1179" s="8" t="str">
        <x:v>申 ジエ</x:v>
      </x:c>
      <x:c r="E1179" s="11" t="str">
        <x:v>JPY</x:v>
      </x:c>
      <x:c r="F1179" s="13" t="n">
        <x:v>87613433</x:v>
      </x:c>
      <x:c r="G1179" s="8" t="n">
        <x:v>22</x:v>
      </x:c>
      <x:c r="H1179" s="8" t="str"/>
      <x:c r="I1179" s="8" t="str">
        <x:v>https://open-api.lpga.or.jp/OWS/ranking/2025/jlpgatour/asof/0033.json</x:v>
      </x:c>
      <x:c r="J1179" s="8" t="str">
        <x:v>official ranked money earners; temporary members excluded; not all entrants</x:v>
      </x:c>
    </x:row>
    <x:row r="1180" ht="23" customHeight="1">
      <x:c r="A1180" s="8" t="str">
        <x:v>JLPGA</x:v>
      </x:c>
      <x:c r="B1180" s="11" t="n">
        <x:v>2025</x:v>
      </x:c>
      <x:c r="C1180" s="11" t="n">
        <x:v>10</x:v>
      </x:c>
      <x:c r="D1180" s="8" t="str">
        <x:v>桑木 志帆</x:v>
      </x:c>
      <x:c r="E1180" s="11" t="str">
        <x:v>JPY</x:v>
      </x:c>
      <x:c r="F1180" s="13" t="n">
        <x:v>84891081</x:v>
      </x:c>
      <x:c r="G1180" s="8" t="n">
        <x:v>31</x:v>
      </x:c>
      <x:c r="H1180" s="8" t="str"/>
      <x:c r="I1180" s="8" t="str">
        <x:v>https://open-api.lpga.or.jp/OWS/ranking/2025/jlpgatour/asof/0033.json</x:v>
      </x:c>
      <x:c r="J1180" s="8" t="str">
        <x:v>official ranked money earners; temporary members excluded; not all entrants</x:v>
      </x:c>
    </x:row>
    <x:row r="1181" ht="23" customHeight="1">
      <x:c r="A1181" s="8" t="str">
        <x:v>JLPGA</x:v>
      </x:c>
      <x:c r="B1181" s="11" t="n">
        <x:v>2025</x:v>
      </x:c>
      <x:c r="C1181" s="11" t="n">
        <x:v>11</x:v>
      </x:c>
      <x:c r="D1181" s="8" t="str">
        <x:v>永峰 咲希</x:v>
      </x:c>
      <x:c r="E1181" s="11" t="str">
        <x:v>JPY</x:v>
      </x:c>
      <x:c r="F1181" s="13" t="n">
        <x:v>73981237</x:v>
      </x:c>
      <x:c r="G1181" s="8" t="n">
        <x:v>33</x:v>
      </x:c>
      <x:c r="H1181" s="8" t="str"/>
      <x:c r="I1181" s="8" t="str">
        <x:v>https://open-api.lpga.or.jp/OWS/ranking/2025/jlpgatour/asof/0033.json</x:v>
      </x:c>
      <x:c r="J1181" s="8" t="str">
        <x:v>official ranked money earners; temporary members excluded; not all entrants</x:v>
      </x:c>
    </x:row>
    <x:row r="1182" ht="23" customHeight="1">
      <x:c r="A1182" s="8" t="str">
        <x:v>JLPGA</x:v>
      </x:c>
      <x:c r="B1182" s="11" t="n">
        <x:v>2025</x:v>
      </x:c>
      <x:c r="C1182" s="11" t="n">
        <x:v>12</x:v>
      </x:c>
      <x:c r="D1182" s="8" t="str">
        <x:v>岩井 千怜</x:v>
      </x:c>
      <x:c r="E1182" s="11" t="str">
        <x:v>JPY</x:v>
      </x:c>
      <x:c r="F1182" s="13" t="n">
        <x:v>67882953</x:v>
      </x:c>
      <x:c r="G1182" s="8" t="n">
        <x:v>7</x:v>
      </x:c>
      <x:c r="H1182" s="8" t="str"/>
      <x:c r="I1182" s="8" t="str">
        <x:v>https://open-api.lpga.or.jp/OWS/ranking/2025/jlpgatour/asof/0033.json</x:v>
      </x:c>
      <x:c r="J1182" s="8" t="str">
        <x:v>official ranked money earners; temporary members excluded; not all entrants</x:v>
      </x:c>
    </x:row>
    <x:row r="1183" ht="23" customHeight="1">
      <x:c r="A1183" s="8" t="str">
        <x:v>JLPGA</x:v>
      </x:c>
      <x:c r="B1183" s="11" t="n">
        <x:v>2025</x:v>
      </x:c>
      <x:c r="C1183" s="11" t="n">
        <x:v>13</x:v>
      </x:c>
      <x:c r="D1183" s="8" t="str">
        <x:v>堀 琴音</x:v>
      </x:c>
      <x:c r="E1183" s="11" t="str">
        <x:v>JPY</x:v>
      </x:c>
      <x:c r="F1183" s="13" t="n">
        <x:v>67616068</x:v>
      </x:c>
      <x:c r="G1183" s="8" t="n">
        <x:v>33</x:v>
      </x:c>
      <x:c r="H1183" s="8" t="str"/>
      <x:c r="I1183" s="8" t="str">
        <x:v>https://open-api.lpga.or.jp/OWS/ranking/2025/jlpgatour/asof/0033.json</x:v>
      </x:c>
      <x:c r="J1183" s="8" t="str">
        <x:v>official ranked money earners; temporary members excluded; not all entrants</x:v>
      </x:c>
    </x:row>
    <x:row r="1184" ht="23" customHeight="1">
      <x:c r="A1184" s="8" t="str">
        <x:v>JLPGA</x:v>
      </x:c>
      <x:c r="B1184" s="11" t="n">
        <x:v>2025</x:v>
      </x:c>
      <x:c r="C1184" s="11" t="n">
        <x:v>14</x:v>
      </x:c>
      <x:c r="D1184" s="8" t="str">
        <x:v>ウー チャイェン</x:v>
      </x:c>
      <x:c r="E1184" s="11" t="str">
        <x:v>JPY</x:v>
      </x:c>
      <x:c r="F1184" s="13" t="n">
        <x:v>66098474</x:v>
      </x:c>
      <x:c r="G1184" s="8" t="n">
        <x:v>35</x:v>
      </x:c>
      <x:c r="H1184" s="8" t="str"/>
      <x:c r="I1184" s="8" t="str">
        <x:v>https://open-api.lpga.or.jp/OWS/ranking/2025/jlpgatour/asof/0033.json</x:v>
      </x:c>
      <x:c r="J1184" s="8" t="str">
        <x:v>official ranked money earners; temporary members excluded; not all entrants</x:v>
      </x:c>
    </x:row>
    <x:row r="1185" ht="23" customHeight="1">
      <x:c r="A1185" s="8" t="str">
        <x:v>JLPGA</x:v>
      </x:c>
      <x:c r="B1185" s="11" t="n">
        <x:v>2025</x:v>
      </x:c>
      <x:c r="C1185" s="11" t="n">
        <x:v>15</x:v>
      </x:c>
      <x:c r="D1185" s="8" t="str">
        <x:v>木村 彩子</x:v>
      </x:c>
      <x:c r="E1185" s="11" t="str">
        <x:v>JPY</x:v>
      </x:c>
      <x:c r="F1185" s="13" t="n">
        <x:v>64953236</x:v>
      </x:c>
      <x:c r="G1185" s="8" t="n">
        <x:v>33</x:v>
      </x:c>
      <x:c r="H1185" s="8" t="str"/>
      <x:c r="I1185" s="8" t="str">
        <x:v>https://open-api.lpga.or.jp/OWS/ranking/2025/jlpgatour/asof/0033.json</x:v>
      </x:c>
      <x:c r="J1185" s="8" t="str">
        <x:v>official ranked money earners; temporary members excluded; not all entrants</x:v>
      </x:c>
    </x:row>
    <x:row r="1186" ht="23" customHeight="1">
      <x:c r="A1186" s="8" t="str">
        <x:v>JLPGA</x:v>
      </x:c>
      <x:c r="B1186" s="11" t="n">
        <x:v>2025</x:v>
      </x:c>
      <x:c r="C1186" s="11" t="n">
        <x:v>16</x:v>
      </x:c>
      <x:c r="D1186" s="8" t="str">
        <x:v>小祝 さくら</x:v>
      </x:c>
      <x:c r="E1186" s="11" t="str">
        <x:v>JPY</x:v>
      </x:c>
      <x:c r="F1186" s="13" t="n">
        <x:v>62245451</x:v>
      </x:c>
      <x:c r="G1186" s="8" t="n">
        <x:v>18</x:v>
      </x:c>
      <x:c r="H1186" s="8" t="str"/>
      <x:c r="I1186" s="8" t="str">
        <x:v>https://open-api.lpga.or.jp/OWS/ranking/2025/jlpgatour/asof/0033.json</x:v>
      </x:c>
      <x:c r="J1186" s="8" t="str">
        <x:v>official ranked money earners; temporary members excluded; not all entrants</x:v>
      </x:c>
    </x:row>
    <x:row r="1187" ht="23" customHeight="1">
      <x:c r="A1187" s="8" t="str">
        <x:v>JLPGA</x:v>
      </x:c>
      <x:c r="B1187" s="11" t="n">
        <x:v>2025</x:v>
      </x:c>
      <x:c r="C1187" s="11" t="n">
        <x:v>17</x:v>
      </x:c>
      <x:c r="D1187" s="8" t="str">
        <x:v>仲村 果乃</x:v>
      </x:c>
      <x:c r="E1187" s="11" t="str">
        <x:v>JPY</x:v>
      </x:c>
      <x:c r="F1187" s="13" t="n">
        <x:v>60761987</x:v>
      </x:c>
      <x:c r="G1187" s="8" t="n">
        <x:v>35</x:v>
      </x:c>
      <x:c r="H1187" s="8" t="str"/>
      <x:c r="I1187" s="8" t="str">
        <x:v>https://open-api.lpga.or.jp/OWS/ranking/2025/jlpgatour/asof/0033.json</x:v>
      </x:c>
      <x:c r="J1187" s="8" t="str">
        <x:v>official ranked money earners; temporary members excluded; not all entrants</x:v>
      </x:c>
    </x:row>
    <x:row r="1188" ht="23" customHeight="1">
      <x:c r="A1188" s="8" t="str">
        <x:v>JLPGA</x:v>
      </x:c>
      <x:c r="B1188" s="11" t="n">
        <x:v>2025</x:v>
      </x:c>
      <x:c r="C1188" s="11" t="n">
        <x:v>18</x:v>
      </x:c>
      <x:c r="D1188" s="8" t="str">
        <x:v>阿部 未悠</x:v>
      </x:c>
      <x:c r="E1188" s="11" t="str">
        <x:v>JPY</x:v>
      </x:c>
      <x:c r="F1188" s="13" t="n">
        <x:v>59919760</x:v>
      </x:c>
      <x:c r="G1188" s="8" t="n">
        <x:v>32</x:v>
      </x:c>
      <x:c r="H1188" s="8" t="str"/>
      <x:c r="I1188" s="8" t="str">
        <x:v>https://open-api.lpga.or.jp/OWS/ranking/2025/jlpgatour/asof/0033.json</x:v>
      </x:c>
      <x:c r="J1188" s="8" t="str">
        <x:v>official ranked money earners; temporary members excluded; not all entrants</x:v>
      </x:c>
    </x:row>
    <x:row r="1189" ht="23" customHeight="1">
      <x:c r="A1189" s="8" t="str">
        <x:v>JLPGA</x:v>
      </x:c>
      <x:c r="B1189" s="11" t="n">
        <x:v>2025</x:v>
      </x:c>
      <x:c r="C1189" s="11" t="n">
        <x:v>19</x:v>
      </x:c>
      <x:c r="D1189" s="8" t="str">
        <x:v>穴井 詩</x:v>
      </x:c>
      <x:c r="E1189" s="11" t="str">
        <x:v>JPY</x:v>
      </x:c>
      <x:c r="F1189" s="13" t="n">
        <x:v>58930287</x:v>
      </x:c>
      <x:c r="G1189" s="8" t="n">
        <x:v>36</x:v>
      </x:c>
      <x:c r="H1189" s="8" t="str"/>
      <x:c r="I1189" s="8" t="str">
        <x:v>https://open-api.lpga.or.jp/OWS/ranking/2025/jlpgatour/asof/0033.json</x:v>
      </x:c>
      <x:c r="J1189" s="8" t="str">
        <x:v>official ranked money earners; temporary members excluded; not all entrants</x:v>
      </x:c>
    </x:row>
    <x:row r="1190" ht="23" customHeight="1">
      <x:c r="A1190" s="8" t="str">
        <x:v>JLPGA</x:v>
      </x:c>
      <x:c r="B1190" s="11" t="n">
        <x:v>2025</x:v>
      </x:c>
      <x:c r="C1190" s="11" t="n">
        <x:v>20</x:v>
      </x:c>
      <x:c r="D1190" s="8" t="str">
        <x:v>小林 光希</x:v>
      </x:c>
      <x:c r="E1190" s="11" t="str">
        <x:v>JPY</x:v>
      </x:c>
      <x:c r="F1190" s="13" t="n">
        <x:v>58216935</x:v>
      </x:c>
      <x:c r="G1190" s="8" t="n">
        <x:v>36</x:v>
      </x:c>
      <x:c r="H1190" s="8" t="str"/>
      <x:c r="I1190" s="8" t="str">
        <x:v>https://open-api.lpga.or.jp/OWS/ranking/2025/jlpgatour/asof/0033.json</x:v>
      </x:c>
      <x:c r="J1190" s="8" t="str">
        <x:v>official ranked money earners; temporary members excluded; not all entrants</x:v>
      </x:c>
    </x:row>
    <x:row r="1191" ht="23" customHeight="1">
      <x:c r="A1191" s="8" t="str">
        <x:v>JLPGA</x:v>
      </x:c>
      <x:c r="B1191" s="11" t="n">
        <x:v>2025</x:v>
      </x:c>
      <x:c r="C1191" s="11" t="n">
        <x:v>21</x:v>
      </x:c>
      <x:c r="D1191" s="8" t="str">
        <x:v>岡山 絵里</x:v>
      </x:c>
      <x:c r="E1191" s="11" t="str">
        <x:v>JPY</x:v>
      </x:c>
      <x:c r="F1191" s="13" t="n">
        <x:v>57700607</x:v>
      </x:c>
      <x:c r="G1191" s="8" t="n">
        <x:v>31</x:v>
      </x:c>
      <x:c r="H1191" s="8" t="str"/>
      <x:c r="I1191" s="8" t="str">
        <x:v>https://open-api.lpga.or.jp/OWS/ranking/2025/jlpgatour/asof/0033.json</x:v>
      </x:c>
      <x:c r="J1191" s="8" t="str">
        <x:v>official ranked money earners; temporary members excluded; not all entrants</x:v>
      </x:c>
    </x:row>
    <x:row r="1192" ht="23" customHeight="1">
      <x:c r="A1192" s="8" t="str">
        <x:v>JLPGA</x:v>
      </x:c>
      <x:c r="B1192" s="11" t="n">
        <x:v>2025</x:v>
      </x:c>
      <x:c r="C1192" s="11" t="n">
        <x:v>22</x:v>
      </x:c>
      <x:c r="D1192" s="8" t="str">
        <x:v>佐藤 心結</x:v>
      </x:c>
      <x:c r="E1192" s="11" t="str">
        <x:v>JPY</x:v>
      </x:c>
      <x:c r="F1192" s="13" t="n">
        <x:v>57672601</x:v>
      </x:c>
      <x:c r="G1192" s="8" t="n">
        <x:v>35</x:v>
      </x:c>
      <x:c r="H1192" s="8" t="str"/>
      <x:c r="I1192" s="8" t="str">
        <x:v>https://open-api.lpga.or.jp/OWS/ranking/2025/jlpgatour/asof/0033.json</x:v>
      </x:c>
      <x:c r="J1192" s="8" t="str">
        <x:v>official ranked money earners; temporary members excluded; not all entrants</x:v>
      </x:c>
    </x:row>
    <x:row r="1193" ht="23" customHeight="1">
      <x:c r="A1193" s="8" t="str">
        <x:v>JLPGA</x:v>
      </x:c>
      <x:c r="B1193" s="11" t="n">
        <x:v>2025</x:v>
      </x:c>
      <x:c r="C1193" s="11" t="n">
        <x:v>23</x:v>
      </x:c>
      <x:c r="D1193" s="8" t="str">
        <x:v>入谷 響</x:v>
      </x:c>
      <x:c r="E1193" s="11" t="str">
        <x:v>JPY</x:v>
      </x:c>
      <x:c r="F1193" s="13" t="n">
        <x:v>56934402</x:v>
      </x:c>
      <x:c r="G1193" s="8" t="n">
        <x:v>36</x:v>
      </x:c>
      <x:c r="H1193" s="8" t="str"/>
      <x:c r="I1193" s="8" t="str">
        <x:v>https://open-api.lpga.or.jp/OWS/ranking/2025/jlpgatour/asof/0033.json</x:v>
      </x:c>
      <x:c r="J1193" s="8" t="str">
        <x:v>official ranked money earners; temporary members excluded; not all entrants</x:v>
      </x:c>
    </x:row>
    <x:row r="1194" ht="23" customHeight="1">
      <x:c r="A1194" s="8" t="str">
        <x:v>JLPGA</x:v>
      </x:c>
      <x:c r="B1194" s="11" t="n">
        <x:v>2025</x:v>
      </x:c>
      <x:c r="C1194" s="11" t="n">
        <x:v>24</x:v>
      </x:c>
      <x:c r="D1194" s="8" t="str">
        <x:v>イ ミニョン</x:v>
      </x:c>
      <x:c r="E1194" s="11" t="str">
        <x:v>JPY</x:v>
      </x:c>
      <x:c r="F1194" s="13" t="n">
        <x:v>56726909</x:v>
      </x:c>
      <x:c r="G1194" s="8" t="n">
        <x:v>27</x:v>
      </x:c>
      <x:c r="H1194" s="8" t="str"/>
      <x:c r="I1194" s="8" t="str">
        <x:v>https://open-api.lpga.or.jp/OWS/ranking/2025/jlpgatour/asof/0033.json</x:v>
      </x:c>
      <x:c r="J1194" s="8" t="str">
        <x:v>official ranked money earners; temporary members excluded; not all entrants</x:v>
      </x:c>
    </x:row>
    <x:row r="1195" ht="23" customHeight="1">
      <x:c r="A1195" s="8" t="str">
        <x:v>JLPGA</x:v>
      </x:c>
      <x:c r="B1195" s="11" t="n">
        <x:v>2025</x:v>
      </x:c>
      <x:c r="C1195" s="11" t="n">
        <x:v>25</x:v>
      </x:c>
      <x:c r="D1195" s="8" t="str">
        <x:v>菅沼 菜々</x:v>
      </x:c>
      <x:c r="E1195" s="11" t="str">
        <x:v>JPY</x:v>
      </x:c>
      <x:c r="F1195" s="13" t="n">
        <x:v>53909912</x:v>
      </x:c>
      <x:c r="G1195" s="8" t="n">
        <x:v>29</x:v>
      </x:c>
      <x:c r="H1195" s="8" t="str"/>
      <x:c r="I1195" s="8" t="str">
        <x:v>https://open-api.lpga.or.jp/OWS/ranking/2025/jlpgatour/asof/0033.json</x:v>
      </x:c>
      <x:c r="J1195" s="8" t="str">
        <x:v>official ranked money earners; temporary members excluded; not all entrants</x:v>
      </x:c>
    </x:row>
    <x:row r="1196" ht="23" customHeight="1">
      <x:c r="A1196" s="8" t="str">
        <x:v>JLPGA</x:v>
      </x:c>
      <x:c r="B1196" s="11" t="n">
        <x:v>2025</x:v>
      </x:c>
      <x:c r="C1196" s="11" t="n">
        <x:v>26</x:v>
      </x:c>
      <x:c r="D1196" s="8" t="str">
        <x:v>渡邉 彩香</x:v>
      </x:c>
      <x:c r="E1196" s="11" t="str">
        <x:v>JPY</x:v>
      </x:c>
      <x:c r="F1196" s="13" t="n">
        <x:v>51442656</x:v>
      </x:c>
      <x:c r="G1196" s="8" t="n">
        <x:v>34</x:v>
      </x:c>
      <x:c r="H1196" s="8" t="str"/>
      <x:c r="I1196" s="8" t="str">
        <x:v>https://open-api.lpga.or.jp/OWS/ranking/2025/jlpgatour/asof/0033.json</x:v>
      </x:c>
      <x:c r="J1196" s="8" t="str">
        <x:v>official ranked money earners; temporary members excluded; not all entrants</x:v>
      </x:c>
    </x:row>
    <x:row r="1197" ht="23" customHeight="1">
      <x:c r="A1197" s="8" t="str">
        <x:v>JLPGA</x:v>
      </x:c>
      <x:c r="B1197" s="11" t="n">
        <x:v>2025</x:v>
      </x:c>
      <x:c r="C1197" s="11" t="n">
        <x:v>27</x:v>
      </x:c>
      <x:c r="D1197" s="8" t="str">
        <x:v>髙野 愛姫</x:v>
      </x:c>
      <x:c r="E1197" s="11" t="str">
        <x:v>JPY</x:v>
      </x:c>
      <x:c r="F1197" s="13" t="n">
        <x:v>50006600</x:v>
      </x:c>
      <x:c r="G1197" s="8" t="n">
        <x:v>36</x:v>
      </x:c>
      <x:c r="H1197" s="8" t="str"/>
      <x:c r="I1197" s="8" t="str">
        <x:v>https://open-api.lpga.or.jp/OWS/ranking/2025/jlpgatour/asof/0033.json</x:v>
      </x:c>
      <x:c r="J1197" s="8" t="str">
        <x:v>official ranked money earners; temporary members excluded; not all entrants</x:v>
      </x:c>
    </x:row>
    <x:row r="1198" ht="23" customHeight="1">
      <x:c r="A1198" s="8" t="str">
        <x:v>JLPGA</x:v>
      </x:c>
      <x:c r="B1198" s="11" t="n">
        <x:v>2025</x:v>
      </x:c>
      <x:c r="C1198" s="11" t="n">
        <x:v>28</x:v>
      </x:c>
      <x:c r="D1198" s="8" t="str">
        <x:v>柏原 明日架</x:v>
      </x:c>
      <x:c r="E1198" s="11" t="str">
        <x:v>JPY</x:v>
      </x:c>
      <x:c r="F1198" s="13" t="n">
        <x:v>48921123</x:v>
      </x:c>
      <x:c r="G1198" s="8" t="n">
        <x:v>33</x:v>
      </x:c>
      <x:c r="H1198" s="8" t="str"/>
      <x:c r="I1198" s="8" t="str">
        <x:v>https://open-api.lpga.or.jp/OWS/ranking/2025/jlpgatour/asof/0033.json</x:v>
      </x:c>
      <x:c r="J1198" s="8" t="str">
        <x:v>official ranked money earners; temporary members excluded; not all entrants</x:v>
      </x:c>
    </x:row>
    <x:row r="1199" ht="23" customHeight="1">
      <x:c r="A1199" s="8" t="str">
        <x:v>JLPGA</x:v>
      </x:c>
      <x:c r="B1199" s="11" t="n">
        <x:v>2025</x:v>
      </x:c>
      <x:c r="C1199" s="11" t="n">
        <x:v>29</x:v>
      </x:c>
      <x:c r="D1199" s="8" t="str">
        <x:v>藤田 さいき</x:v>
      </x:c>
      <x:c r="E1199" s="11" t="str">
        <x:v>JPY</x:v>
      </x:c>
      <x:c r="F1199" s="13" t="n">
        <x:v>47816392</x:v>
      </x:c>
      <x:c r="G1199" s="8" t="n">
        <x:v>31</x:v>
      </x:c>
      <x:c r="H1199" s="8" t="str"/>
      <x:c r="I1199" s="8" t="str">
        <x:v>https://open-api.lpga.or.jp/OWS/ranking/2025/jlpgatour/asof/0033.json</x:v>
      </x:c>
      <x:c r="J1199" s="8" t="str">
        <x:v>official ranked money earners; temporary members excluded; not all entrants</x:v>
      </x:c>
    </x:row>
    <x:row r="1200" ht="23" customHeight="1">
      <x:c r="A1200" s="8" t="str">
        <x:v>JLPGA</x:v>
      </x:c>
      <x:c r="B1200" s="11" t="n">
        <x:v>2025</x:v>
      </x:c>
      <x:c r="C1200" s="11" t="n">
        <x:v>30</x:v>
      </x:c>
      <x:c r="D1200" s="8" t="str">
        <x:v>安田 祐香</x:v>
      </x:c>
      <x:c r="E1200" s="11" t="str">
        <x:v>JPY</x:v>
      </x:c>
      <x:c r="F1200" s="13" t="n">
        <x:v>46163501</x:v>
      </x:c>
      <x:c r="G1200" s="8" t="n">
        <x:v>33</x:v>
      </x:c>
      <x:c r="H1200" s="8" t="str"/>
      <x:c r="I1200" s="8" t="str">
        <x:v>https://open-api.lpga.or.jp/OWS/ranking/2025/jlpgatour/asof/0033.json</x:v>
      </x:c>
      <x:c r="J1200" s="8" t="str">
        <x:v>official ranked money earners; temporary members excluded; not all entrants</x:v>
      </x:c>
    </x:row>
    <x:row r="1201" ht="23" customHeight="1">
      <x:c r="A1201" s="8" t="str">
        <x:v>JLPGA</x:v>
      </x:c>
      <x:c r="B1201" s="11" t="n">
        <x:v>2025</x:v>
      </x:c>
      <x:c r="C1201" s="11" t="n">
        <x:v>31</x:v>
      </x:c>
      <x:c r="D1201" s="8" t="str">
        <x:v>稲垣 那奈子</x:v>
      </x:c>
      <x:c r="E1201" s="11" t="str">
        <x:v>JPY</x:v>
      </x:c>
      <x:c r="F1201" s="13" t="n">
        <x:v>44981271</x:v>
      </x:c>
      <x:c r="G1201" s="8" t="n">
        <x:v>29</x:v>
      </x:c>
      <x:c r="H1201" s="8" t="str"/>
      <x:c r="I1201" s="8" t="str">
        <x:v>https://open-api.lpga.or.jp/OWS/ranking/2025/jlpgatour/asof/0033.json</x:v>
      </x:c>
      <x:c r="J1201" s="8" t="str">
        <x:v>official ranked money earners; temporary members excluded; not all entrants</x:v>
      </x:c>
    </x:row>
    <x:row r="1202" ht="23" customHeight="1">
      <x:c r="A1202" s="8" t="str">
        <x:v>JLPGA</x:v>
      </x:c>
      <x:c r="B1202" s="11" t="n">
        <x:v>2025</x:v>
      </x:c>
      <x:c r="C1202" s="11" t="n">
        <x:v>32</x:v>
      </x:c>
      <x:c r="D1202" s="8" t="str">
        <x:v>永井 花奈</x:v>
      </x:c>
      <x:c r="E1202" s="11" t="str">
        <x:v>JPY</x:v>
      </x:c>
      <x:c r="F1202" s="13" t="n">
        <x:v>43949583</x:v>
      </x:c>
      <x:c r="G1202" s="8" t="n">
        <x:v>34</x:v>
      </x:c>
      <x:c r="H1202" s="8" t="str"/>
      <x:c r="I1202" s="8" t="str">
        <x:v>https://open-api.lpga.or.jp/OWS/ranking/2025/jlpgatour/asof/0033.json</x:v>
      </x:c>
      <x:c r="J1202" s="8" t="str">
        <x:v>official ranked money earners; temporary members excluded; not all entrants</x:v>
      </x:c>
    </x:row>
    <x:row r="1203" ht="23" customHeight="1">
      <x:c r="A1203" s="8" t="str">
        <x:v>JLPGA</x:v>
      </x:c>
      <x:c r="B1203" s="11" t="n">
        <x:v>2025</x:v>
      </x:c>
      <x:c r="C1203" s="11" t="n">
        <x:v>33</x:v>
      </x:c>
      <x:c r="D1203" s="8" t="str">
        <x:v>山城 奈々</x:v>
      </x:c>
      <x:c r="E1203" s="11" t="str">
        <x:v>JPY</x:v>
      </x:c>
      <x:c r="F1203" s="13" t="n">
        <x:v>43460738</x:v>
      </x:c>
      <x:c r="G1203" s="8" t="n">
        <x:v>34</x:v>
      </x:c>
      <x:c r="H1203" s="8" t="str"/>
      <x:c r="I1203" s="8" t="str">
        <x:v>https://open-api.lpga.or.jp/OWS/ranking/2025/jlpgatour/asof/0033.json</x:v>
      </x:c>
      <x:c r="J1203" s="8" t="str">
        <x:v>official ranked money earners; temporary members excluded; not all entrants</x:v>
      </x:c>
    </x:row>
    <x:row r="1204" ht="23" customHeight="1">
      <x:c r="A1204" s="8" t="str">
        <x:v>JLPGA</x:v>
      </x:c>
      <x:c r="B1204" s="11" t="n">
        <x:v>2025</x:v>
      </x:c>
      <x:c r="C1204" s="11" t="n">
        <x:v>34</x:v>
      </x:c>
      <x:c r="D1204" s="8" t="str">
        <x:v>櫻井 心那</x:v>
      </x:c>
      <x:c r="E1204" s="11" t="str">
        <x:v>JPY</x:v>
      </x:c>
      <x:c r="F1204" s="13" t="n">
        <x:v>43250245</x:v>
      </x:c>
      <x:c r="G1204" s="8" t="n">
        <x:v>32</x:v>
      </x:c>
      <x:c r="H1204" s="8" t="str"/>
      <x:c r="I1204" s="8" t="str">
        <x:v>https://open-api.lpga.or.jp/OWS/ranking/2025/jlpgatour/asof/0033.json</x:v>
      </x:c>
      <x:c r="J1204" s="8" t="str">
        <x:v>official ranked money earners; temporary members excluded; not all entrants</x:v>
      </x:c>
    </x:row>
    <x:row r="1205" ht="23" customHeight="1">
      <x:c r="A1205" s="8" t="str">
        <x:v>JLPGA</x:v>
      </x:c>
      <x:c r="B1205" s="11" t="n">
        <x:v>2025</x:v>
      </x:c>
      <x:c r="C1205" s="11" t="n">
        <x:v>35</x:v>
      </x:c>
      <x:c r="D1205" s="8" t="str">
        <x:v>ペ ソンウ</x:v>
      </x:c>
      <x:c r="E1205" s="11" t="str">
        <x:v>JPY</x:v>
      </x:c>
      <x:c r="F1205" s="13" t="n">
        <x:v>42137166</x:v>
      </x:c>
      <x:c r="G1205" s="8" t="n">
        <x:v>33</x:v>
      </x:c>
      <x:c r="H1205" s="8" t="str"/>
      <x:c r="I1205" s="8" t="str">
        <x:v>https://open-api.lpga.or.jp/OWS/ranking/2025/jlpgatour/asof/0033.json</x:v>
      </x:c>
      <x:c r="J1205" s="8" t="str">
        <x:v>official ranked money earners; temporary members excluded; not all entrants</x:v>
      </x:c>
    </x:row>
    <x:row r="1206" ht="23" customHeight="1">
      <x:c r="A1206" s="8" t="str">
        <x:v>JLPGA</x:v>
      </x:c>
      <x:c r="B1206" s="11" t="n">
        <x:v>2025</x:v>
      </x:c>
      <x:c r="C1206" s="11" t="n">
        <x:v>36</x:v>
      </x:c>
      <x:c r="D1206" s="8" t="str">
        <x:v>内田 ことこ</x:v>
      </x:c>
      <x:c r="E1206" s="11" t="str">
        <x:v>JPY</x:v>
      </x:c>
      <x:c r="F1206" s="13" t="n">
        <x:v>41822783</x:v>
      </x:c>
      <x:c r="G1206" s="8" t="n">
        <x:v>32</x:v>
      </x:c>
      <x:c r="H1206" s="8" t="str"/>
      <x:c r="I1206" s="8" t="str">
        <x:v>https://open-api.lpga.or.jp/OWS/ranking/2025/jlpgatour/asof/0033.json</x:v>
      </x:c>
      <x:c r="J1206" s="8" t="str">
        <x:v>official ranked money earners; temporary members excluded; not all entrants</x:v>
      </x:c>
    </x:row>
    <x:row r="1207" ht="23" customHeight="1">
      <x:c r="A1207" s="8" t="str">
        <x:v>JLPGA</x:v>
      </x:c>
      <x:c r="B1207" s="11" t="n">
        <x:v>2025</x:v>
      </x:c>
      <x:c r="C1207" s="11" t="n">
        <x:v>37</x:v>
      </x:c>
      <x:c r="D1207" s="8" t="str">
        <x:v>青木 瀬令奈</x:v>
      </x:c>
      <x:c r="E1207" s="11" t="str">
        <x:v>JPY</x:v>
      </x:c>
      <x:c r="F1207" s="13" t="n">
        <x:v>40871481</x:v>
      </x:c>
      <x:c r="G1207" s="8" t="n">
        <x:v>34</x:v>
      </x:c>
      <x:c r="H1207" s="8" t="str"/>
      <x:c r="I1207" s="8" t="str">
        <x:v>https://open-api.lpga.or.jp/OWS/ranking/2025/jlpgatour/asof/0033.json</x:v>
      </x:c>
      <x:c r="J1207" s="8" t="str">
        <x:v>official ranked money earners; temporary members excluded; not all entrants</x:v>
      </x:c>
    </x:row>
    <x:row r="1208" ht="23" customHeight="1">
      <x:c r="A1208" s="8" t="str">
        <x:v>JLPGA</x:v>
      </x:c>
      <x:c r="B1208" s="11" t="n">
        <x:v>2025</x:v>
      </x:c>
      <x:c r="C1208" s="11" t="n">
        <x:v>38</x:v>
      </x:c>
      <x:c r="D1208" s="8" t="str">
        <x:v>脇元 華</x:v>
      </x:c>
      <x:c r="E1208" s="11" t="str">
        <x:v>JPY</x:v>
      </x:c>
      <x:c r="F1208" s="13" t="n">
        <x:v>40087808</x:v>
      </x:c>
      <x:c r="G1208" s="8" t="n">
        <x:v>34</x:v>
      </x:c>
      <x:c r="H1208" s="8" t="str"/>
      <x:c r="I1208" s="8" t="str">
        <x:v>https://open-api.lpga.or.jp/OWS/ranking/2025/jlpgatour/asof/0033.json</x:v>
      </x:c>
      <x:c r="J1208" s="8" t="str">
        <x:v>official ranked money earners; temporary members excluded; not all entrants</x:v>
      </x:c>
    </x:row>
    <x:row r="1209" ht="23" customHeight="1">
      <x:c r="A1209" s="8" t="str">
        <x:v>JLPGA</x:v>
      </x:c>
      <x:c r="B1209" s="11" t="n">
        <x:v>2025</x:v>
      </x:c>
      <x:c r="C1209" s="11" t="n">
        <x:v>39</x:v>
      </x:c>
      <x:c r="D1209" s="8" t="str">
        <x:v>工藤 遥加</x:v>
      </x:c>
      <x:c r="E1209" s="11" t="str">
        <x:v>JPY</x:v>
      </x:c>
      <x:c r="F1209" s="13" t="n">
        <x:v>38257500</x:v>
      </x:c>
      <x:c r="G1209" s="8" t="n">
        <x:v>33</x:v>
      </x:c>
      <x:c r="H1209" s="8" t="str"/>
      <x:c r="I1209" s="8" t="str">
        <x:v>https://open-api.lpga.or.jp/OWS/ranking/2025/jlpgatour/asof/0033.json</x:v>
      </x:c>
      <x:c r="J1209" s="8" t="str">
        <x:v>official ranked money earners; temporary members excluded; not all entrants</x:v>
      </x:c>
    </x:row>
    <x:row r="1210" ht="23" customHeight="1">
      <x:c r="A1210" s="8" t="str">
        <x:v>JLPGA</x:v>
      </x:c>
      <x:c r="B1210" s="11" t="n">
        <x:v>2025</x:v>
      </x:c>
      <x:c r="C1210" s="11" t="n">
        <x:v>40</x:v>
      </x:c>
      <x:c r="D1210" s="8" t="str">
        <x:v>木戸 愛</x:v>
      </x:c>
      <x:c r="E1210" s="11" t="str">
        <x:v>JPY</x:v>
      </x:c>
      <x:c r="F1210" s="13" t="n">
        <x:v>37658030</x:v>
      </x:c>
      <x:c r="G1210" s="8" t="n">
        <x:v>33</x:v>
      </x:c>
      <x:c r="H1210" s="8" t="str"/>
      <x:c r="I1210" s="8" t="str">
        <x:v>https://open-api.lpga.or.jp/OWS/ranking/2025/jlpgatour/asof/0033.json</x:v>
      </x:c>
      <x:c r="J1210" s="8" t="str">
        <x:v>official ranked money earners; temporary members excluded; not all entrants</x:v>
      </x:c>
    </x:row>
    <x:row r="1211" ht="23" customHeight="1">
      <x:c r="A1211" s="8" t="str">
        <x:v>JLPGA</x:v>
      </x:c>
      <x:c r="B1211" s="11" t="n">
        <x:v>2025</x:v>
      </x:c>
      <x:c r="C1211" s="11" t="n">
        <x:v>41</x:v>
      </x:c>
      <x:c r="D1211" s="8" t="str">
        <x:v>鶴岡 果恋</x:v>
      </x:c>
      <x:c r="E1211" s="11" t="str">
        <x:v>JPY</x:v>
      </x:c>
      <x:c r="F1211" s="13" t="n">
        <x:v>33736975</x:v>
      </x:c>
      <x:c r="G1211" s="8" t="n">
        <x:v>30</x:v>
      </x:c>
      <x:c r="H1211" s="8" t="str"/>
      <x:c r="I1211" s="8" t="str">
        <x:v>https://open-api.lpga.or.jp/OWS/ranking/2025/jlpgatour/asof/0033.json</x:v>
      </x:c>
      <x:c r="J1211" s="8" t="str">
        <x:v>official ranked money earners; temporary members excluded; not all entrants</x:v>
      </x:c>
    </x:row>
    <x:row r="1212" ht="23" customHeight="1">
      <x:c r="A1212" s="8" t="str">
        <x:v>JLPGA</x:v>
      </x:c>
      <x:c r="B1212" s="11" t="n">
        <x:v>2025</x:v>
      </x:c>
      <x:c r="C1212" s="11" t="n">
        <x:v>42</x:v>
      </x:c>
      <x:c r="D1212" s="8" t="str">
        <x:v>全 美貞</x:v>
      </x:c>
      <x:c r="E1212" s="11" t="str">
        <x:v>JPY</x:v>
      </x:c>
      <x:c r="F1212" s="13" t="n">
        <x:v>33144478</x:v>
      </x:c>
      <x:c r="G1212" s="8" t="n">
        <x:v>30</x:v>
      </x:c>
      <x:c r="H1212" s="8" t="str"/>
      <x:c r="I1212" s="8" t="str">
        <x:v>https://open-api.lpga.or.jp/OWS/ranking/2025/jlpgatour/asof/0033.json</x:v>
      </x:c>
      <x:c r="J1212" s="8" t="str">
        <x:v>official ranked money earners; temporary members excluded; not all entrants</x:v>
      </x:c>
    </x:row>
    <x:row r="1213" ht="23" customHeight="1">
      <x:c r="A1213" s="8" t="str">
        <x:v>JLPGA</x:v>
      </x:c>
      <x:c r="B1213" s="11" t="n">
        <x:v>2025</x:v>
      </x:c>
      <x:c r="C1213" s="11" t="n">
        <x:v>43</x:v>
      </x:c>
      <x:c r="D1213" s="8" t="str">
        <x:v>大里 桃子</x:v>
      </x:c>
      <x:c r="E1213" s="11" t="str">
        <x:v>JPY</x:v>
      </x:c>
      <x:c r="F1213" s="13" t="n">
        <x:v>32007675</x:v>
      </x:c>
      <x:c r="G1213" s="8" t="n">
        <x:v>34</x:v>
      </x:c>
      <x:c r="H1213" s="8" t="str"/>
      <x:c r="I1213" s="8" t="str">
        <x:v>https://open-api.lpga.or.jp/OWS/ranking/2025/jlpgatour/asof/0033.json</x:v>
      </x:c>
      <x:c r="J1213" s="8" t="str">
        <x:v>official ranked money earners; temporary members excluded; not all entrants</x:v>
      </x:c>
    </x:row>
    <x:row r="1214" ht="23" customHeight="1">
      <x:c r="A1214" s="8" t="str">
        <x:v>JLPGA</x:v>
      </x:c>
      <x:c r="B1214" s="11" t="n">
        <x:v>2025</x:v>
      </x:c>
      <x:c r="C1214" s="11" t="n">
        <x:v>44</x:v>
      </x:c>
      <x:c r="D1214" s="8" t="str">
        <x:v>泉田 琴菜</x:v>
      </x:c>
      <x:c r="E1214" s="11" t="str">
        <x:v>JPY</x:v>
      </x:c>
      <x:c r="F1214" s="13" t="n">
        <x:v>30773708</x:v>
      </x:c>
      <x:c r="G1214" s="8" t="n">
        <x:v>32</x:v>
      </x:c>
      <x:c r="H1214" s="8" t="str"/>
      <x:c r="I1214" s="8" t="str">
        <x:v>https://open-api.lpga.or.jp/OWS/ranking/2025/jlpgatour/asof/0033.json</x:v>
      </x:c>
      <x:c r="J1214" s="8" t="str">
        <x:v>official ranked money earners; temporary members excluded; not all entrants</x:v>
      </x:c>
    </x:row>
    <x:row r="1215" ht="23" customHeight="1">
      <x:c r="A1215" s="8" t="str">
        <x:v>JLPGA</x:v>
      </x:c>
      <x:c r="B1215" s="11" t="n">
        <x:v>2025</x:v>
      </x:c>
      <x:c r="C1215" s="11" t="n">
        <x:v>45</x:v>
      </x:c>
      <x:c r="D1215" s="8" t="str">
        <x:v>ささき しょうこ</x:v>
      </x:c>
      <x:c r="E1215" s="11" t="str">
        <x:v>JPY</x:v>
      </x:c>
      <x:c r="F1215" s="13" t="n">
        <x:v>29850023</x:v>
      </x:c>
      <x:c r="G1215" s="8" t="n">
        <x:v>34</x:v>
      </x:c>
      <x:c r="H1215" s="8" t="str"/>
      <x:c r="I1215" s="8" t="str">
        <x:v>https://open-api.lpga.or.jp/OWS/ranking/2025/jlpgatour/asof/0033.json</x:v>
      </x:c>
      <x:c r="J1215" s="8" t="str">
        <x:v>official ranked money earners; temporary members excluded; not all entrants</x:v>
      </x:c>
    </x:row>
    <x:row r="1216" ht="23" customHeight="1">
      <x:c r="A1216" s="8" t="str">
        <x:v>JLPGA</x:v>
      </x:c>
      <x:c r="B1216" s="11" t="n">
        <x:v>2025</x:v>
      </x:c>
      <x:c r="C1216" s="11" t="n">
        <x:v>46</x:v>
      </x:c>
      <x:c r="D1216" s="8" t="str">
        <x:v>寺岡 沙弥香</x:v>
      </x:c>
      <x:c r="E1216" s="11" t="str">
        <x:v>JPY</x:v>
      </x:c>
      <x:c r="F1216" s="13" t="n">
        <x:v>26573142</x:v>
      </x:c>
      <x:c r="G1216" s="8" t="n">
        <x:v>25</x:v>
      </x:c>
      <x:c r="H1216" s="8" t="str"/>
      <x:c r="I1216" s="8" t="str">
        <x:v>https://open-api.lpga.or.jp/OWS/ranking/2025/jlpgatour/asof/0033.json</x:v>
      </x:c>
      <x:c r="J1216" s="8" t="str">
        <x:v>official ranked money earners; temporary members excluded; not all entrants</x:v>
      </x:c>
    </x:row>
    <x:row r="1217" ht="23" customHeight="1">
      <x:c r="A1217" s="8" t="str">
        <x:v>JLPGA</x:v>
      </x:c>
      <x:c r="B1217" s="11" t="n">
        <x:v>2025</x:v>
      </x:c>
      <x:c r="C1217" s="11" t="n">
        <x:v>47</x:v>
      </x:c>
      <x:c r="D1217" s="8" t="str">
        <x:v>葭葉 ルミ</x:v>
      </x:c>
      <x:c r="E1217" s="11" t="str">
        <x:v>JPY</x:v>
      </x:c>
      <x:c r="F1217" s="13" t="n">
        <x:v>26181856</x:v>
      </x:c>
      <x:c r="G1217" s="8" t="n">
        <x:v>25</x:v>
      </x:c>
      <x:c r="H1217" s="8" t="str"/>
      <x:c r="I1217" s="8" t="str">
        <x:v>https://open-api.lpga.or.jp/OWS/ranking/2025/jlpgatour/asof/0033.json</x:v>
      </x:c>
      <x:c r="J1217" s="8" t="str">
        <x:v>official ranked money earners; temporary members excluded; not all entrants</x:v>
      </x:c>
    </x:row>
    <x:row r="1218" ht="23" customHeight="1">
      <x:c r="A1218" s="8" t="str">
        <x:v>JLPGA</x:v>
      </x:c>
      <x:c r="B1218" s="11" t="n">
        <x:v>2025</x:v>
      </x:c>
      <x:c r="C1218" s="11" t="n">
        <x:v>48</x:v>
      </x:c>
      <x:c r="D1218" s="8" t="str">
        <x:v>吉本 ここね</x:v>
      </x:c>
      <x:c r="E1218" s="11" t="str">
        <x:v>JPY</x:v>
      </x:c>
      <x:c r="F1218" s="13" t="n">
        <x:v>26161291</x:v>
      </x:c>
      <x:c r="G1218" s="8" t="n">
        <x:v>33</x:v>
      </x:c>
      <x:c r="H1218" s="8" t="str"/>
      <x:c r="I1218" s="8" t="str">
        <x:v>https://open-api.lpga.or.jp/OWS/ranking/2025/jlpgatour/asof/0033.json</x:v>
      </x:c>
      <x:c r="J1218" s="8" t="str">
        <x:v>official ranked money earners; temporary members excluded; not all entrants</x:v>
      </x:c>
    </x:row>
    <x:row r="1219" ht="23" customHeight="1">
      <x:c r="A1219" s="8" t="str">
        <x:v>JLPGA</x:v>
      </x:c>
      <x:c r="B1219" s="11" t="n">
        <x:v>2025</x:v>
      </x:c>
      <x:c r="C1219" s="11" t="n">
        <x:v>49</x:v>
      </x:c>
      <x:c r="D1219" s="8" t="str">
        <x:v>サイ ペイイン</x:v>
      </x:c>
      <x:c r="E1219" s="11" t="str">
        <x:v>JPY</x:v>
      </x:c>
      <x:c r="F1219" s="13" t="n">
        <x:v>26111750</x:v>
      </x:c>
      <x:c r="G1219" s="8" t="n">
        <x:v>30</x:v>
      </x:c>
      <x:c r="H1219" s="8" t="str"/>
      <x:c r="I1219" s="8" t="str">
        <x:v>https://open-api.lpga.or.jp/OWS/ranking/2025/jlpgatour/asof/0033.json</x:v>
      </x:c>
      <x:c r="J1219" s="8" t="str">
        <x:v>official ranked money earners; temporary members excluded; not all entrants</x:v>
      </x:c>
    </x:row>
    <x:row r="1220" ht="23" customHeight="1">
      <x:c r="A1220" s="8" t="str">
        <x:v>JLPGA</x:v>
      </x:c>
      <x:c r="B1220" s="11" t="n">
        <x:v>2025</x:v>
      </x:c>
      <x:c r="C1220" s="11" t="n">
        <x:v>50</x:v>
      </x:c>
      <x:c r="D1220" s="8" t="str">
        <x:v>天本 ハルカ</x:v>
      </x:c>
      <x:c r="E1220" s="11" t="str">
        <x:v>JPY</x:v>
      </x:c>
      <x:c r="F1220" s="13" t="n">
        <x:v>25885217</x:v>
      </x:c>
      <x:c r="G1220" s="8" t="n">
        <x:v>34</x:v>
      </x:c>
      <x:c r="H1220" s="8" t="str"/>
      <x:c r="I1220" s="8" t="str">
        <x:v>https://open-api.lpga.or.jp/OWS/ranking/2025/jlpgatour/asof/0033.json</x:v>
      </x:c>
      <x:c r="J1220" s="8" t="str">
        <x:v>official ranked money earners; temporary members excluded; not all entrants</x:v>
      </x:c>
    </x:row>
    <x:row r="1221" ht="23" customHeight="1">
      <x:c r="A1221" s="8" t="str">
        <x:v>JLPGA</x:v>
      </x:c>
      <x:c r="B1221" s="11" t="n">
        <x:v>2025</x:v>
      </x:c>
      <x:c r="C1221" s="11" t="n">
        <x:v>51</x:v>
      </x:c>
      <x:c r="D1221" s="8" t="str">
        <x:v>山下 美夢有</x:v>
      </x:c>
      <x:c r="E1221" s="11" t="str">
        <x:v>JPY</x:v>
      </x:c>
      <x:c r="F1221" s="13" t="n">
        <x:v>25763234</x:v>
      </x:c>
      <x:c r="G1221" s="8" t="n">
        <x:v>2</x:v>
      </x:c>
      <x:c r="H1221" s="8" t="str"/>
      <x:c r="I1221" s="8" t="str">
        <x:v>https://open-api.lpga.or.jp/OWS/ranking/2025/jlpgatour/asof/0033.json</x:v>
      </x:c>
      <x:c r="J1221" s="8" t="str">
        <x:v>official ranked money earners; temporary members excluded; not all entrants</x:v>
      </x:c>
    </x:row>
    <x:row r="1222" ht="23" customHeight="1">
      <x:c r="A1222" s="8" t="str">
        <x:v>JLPGA</x:v>
      </x:c>
      <x:c r="B1222" s="11" t="n">
        <x:v>2025</x:v>
      </x:c>
      <x:c r="C1222" s="11" t="n">
        <x:v>52</x:v>
      </x:c>
      <x:c r="D1222" s="8" t="str">
        <x:v>川岸 史果</x:v>
      </x:c>
      <x:c r="E1222" s="11" t="str">
        <x:v>JPY</x:v>
      </x:c>
      <x:c r="F1222" s="13" t="n">
        <x:v>25590094</x:v>
      </x:c>
      <x:c r="G1222" s="8" t="n">
        <x:v>32</x:v>
      </x:c>
      <x:c r="H1222" s="8" t="str"/>
      <x:c r="I1222" s="8" t="str">
        <x:v>https://open-api.lpga.or.jp/OWS/ranking/2025/jlpgatour/asof/0033.json</x:v>
      </x:c>
      <x:c r="J1222" s="8" t="str">
        <x:v>official ranked money earners; temporary members excluded; not all entrants</x:v>
      </x:c>
    </x:row>
    <x:row r="1223" ht="23" customHeight="1">
      <x:c r="A1223" s="8" t="str">
        <x:v>JLPGA</x:v>
      </x:c>
      <x:c r="B1223" s="11" t="n">
        <x:v>2025</x:v>
      </x:c>
      <x:c r="C1223" s="11" t="n">
        <x:v>53</x:v>
      </x:c>
      <x:c r="D1223" s="8" t="str">
        <x:v>吉田 鈴</x:v>
      </x:c>
      <x:c r="E1223" s="11" t="str">
        <x:v>JPY</x:v>
      </x:c>
      <x:c r="F1223" s="13" t="n">
        <x:v>25583695</x:v>
      </x:c>
      <x:c r="G1223" s="8" t="n">
        <x:v>34</x:v>
      </x:c>
      <x:c r="H1223" s="8" t="str"/>
      <x:c r="I1223" s="8" t="str">
        <x:v>https://open-api.lpga.or.jp/OWS/ranking/2025/jlpgatour/asof/0033.json</x:v>
      </x:c>
      <x:c r="J1223" s="8" t="str">
        <x:v>official ranked money earners; temporary members excluded; not all entrants</x:v>
      </x:c>
    </x:row>
    <x:row r="1224" ht="23" customHeight="1">
      <x:c r="A1224" s="8" t="str">
        <x:v>JLPGA</x:v>
      </x:c>
      <x:c r="B1224" s="11" t="n">
        <x:v>2025</x:v>
      </x:c>
      <x:c r="C1224" s="11" t="n">
        <x:v>54</x:v>
      </x:c>
      <x:c r="D1224" s="8" t="str">
        <x:v>後藤 未有</x:v>
      </x:c>
      <x:c r="E1224" s="11" t="str">
        <x:v>JPY</x:v>
      </x:c>
      <x:c r="F1224" s="13" t="n">
        <x:v>24349808</x:v>
      </x:c>
      <x:c r="G1224" s="8" t="n">
        <x:v>34</x:v>
      </x:c>
      <x:c r="H1224" s="8" t="str"/>
      <x:c r="I1224" s="8" t="str">
        <x:v>https://open-api.lpga.or.jp/OWS/ranking/2025/jlpgatour/asof/0033.json</x:v>
      </x:c>
      <x:c r="J1224" s="8" t="str">
        <x:v>official ranked money earners; temporary members excluded; not all entrants</x:v>
      </x:c>
    </x:row>
    <x:row r="1225" ht="23" customHeight="1">
      <x:c r="A1225" s="8" t="str">
        <x:v>JLPGA</x:v>
      </x:c>
      <x:c r="B1225" s="11" t="n">
        <x:v>2025</x:v>
      </x:c>
      <x:c r="C1225" s="11" t="n">
        <x:v>55</x:v>
      </x:c>
      <x:c r="D1225" s="8" t="str">
        <x:v>福山 恵梨</x:v>
      </x:c>
      <x:c r="E1225" s="11" t="str">
        <x:v>JPY</x:v>
      </x:c>
      <x:c r="F1225" s="13" t="n">
        <x:v>23656702</x:v>
      </x:c>
      <x:c r="G1225" s="8" t="n">
        <x:v>20</x:v>
      </x:c>
      <x:c r="H1225" s="8" t="str"/>
      <x:c r="I1225" s="8" t="str">
        <x:v>https://open-api.lpga.or.jp/OWS/ranking/2025/jlpgatour/asof/0033.json</x:v>
      </x:c>
      <x:c r="J1225" s="8" t="str">
        <x:v>official ranked money earners; temporary members excluded; not all entrants</x:v>
      </x:c>
    </x:row>
    <x:row r="1226" ht="23" customHeight="1">
      <x:c r="A1226" s="8" t="str">
        <x:v>JLPGA</x:v>
      </x:c>
      <x:c r="B1226" s="11" t="n">
        <x:v>2025</x:v>
      </x:c>
      <x:c r="C1226" s="11" t="n">
        <x:v>56</x:v>
      </x:c>
      <x:c r="D1226" s="8" t="str">
        <x:v>都 玲華</x:v>
      </x:c>
      <x:c r="E1226" s="11" t="str">
        <x:v>JPY</x:v>
      </x:c>
      <x:c r="F1226" s="13" t="n">
        <x:v>23494500</x:v>
      </x:c>
      <x:c r="G1226" s="8" t="n">
        <x:v>27</x:v>
      </x:c>
      <x:c r="H1226" s="8" t="str"/>
      <x:c r="I1226" s="8" t="str">
        <x:v>https://open-api.lpga.or.jp/OWS/ranking/2025/jlpgatour/asof/0033.json</x:v>
      </x:c>
      <x:c r="J1226" s="8" t="str">
        <x:v>official ranked money earners; temporary members excluded; not all entrants</x:v>
      </x:c>
    </x:row>
    <x:row r="1227" ht="23" customHeight="1">
      <x:c r="A1227" s="8" t="str">
        <x:v>JLPGA</x:v>
      </x:c>
      <x:c r="B1227" s="11" t="n">
        <x:v>2025</x:v>
      </x:c>
      <x:c r="C1227" s="11" t="n">
        <x:v>57</x:v>
      </x:c>
      <x:c r="D1227" s="8" t="str">
        <x:v>蛭田 みな美</x:v>
      </x:c>
      <x:c r="E1227" s="11" t="str">
        <x:v>JPY</x:v>
      </x:c>
      <x:c r="F1227" s="13" t="n">
        <x:v>23286314</x:v>
      </x:c>
      <x:c r="G1227" s="8" t="n">
        <x:v>33</x:v>
      </x:c>
      <x:c r="H1227" s="8" t="str"/>
      <x:c r="I1227" s="8" t="str">
        <x:v>https://open-api.lpga.or.jp/OWS/ranking/2025/jlpgatour/asof/0033.json</x:v>
      </x:c>
      <x:c r="J1227" s="8" t="str">
        <x:v>official ranked money earners; temporary members excluded; not all entrants</x:v>
      </x:c>
    </x:row>
    <x:row r="1228" ht="23" customHeight="1">
      <x:c r="A1228" s="8" t="str">
        <x:v>JLPGA</x:v>
      </x:c>
      <x:c r="B1228" s="11" t="n">
        <x:v>2025</x:v>
      </x:c>
      <x:c r="C1228" s="11" t="n">
        <x:v>58</x:v>
      </x:c>
      <x:c r="D1228" s="8" t="str">
        <x:v>笠 りつ子</x:v>
      </x:c>
      <x:c r="E1228" s="11" t="str">
        <x:v>JPY</x:v>
      </x:c>
      <x:c r="F1228" s="13" t="n">
        <x:v>21676913</x:v>
      </x:c>
      <x:c r="G1228" s="8" t="n">
        <x:v>34</x:v>
      </x:c>
      <x:c r="H1228" s="8" t="str"/>
      <x:c r="I1228" s="8" t="str">
        <x:v>https://open-api.lpga.or.jp/OWS/ranking/2025/jlpgatour/asof/0033.json</x:v>
      </x:c>
      <x:c r="J1228" s="8" t="str">
        <x:v>official ranked money earners; temporary members excluded; not all entrants</x:v>
      </x:c>
    </x:row>
    <x:row r="1229" ht="23" customHeight="1">
      <x:c r="A1229" s="8" t="str">
        <x:v>JLPGA</x:v>
      </x:c>
      <x:c r="B1229" s="11" t="n">
        <x:v>2025</x:v>
      </x:c>
      <x:c r="C1229" s="11" t="n">
        <x:v>59</x:v>
      </x:c>
      <x:c r="D1229" s="8" t="str">
        <x:v>岩井 明愛</x:v>
      </x:c>
      <x:c r="E1229" s="11" t="str">
        <x:v>JPY</x:v>
      </x:c>
      <x:c r="F1229" s="13" t="n">
        <x:v>21264400</x:v>
      </x:c>
      <x:c r="G1229" s="8" t="n">
        <x:v>7</x:v>
      </x:c>
      <x:c r="H1229" s="8" t="str"/>
      <x:c r="I1229" s="8" t="str">
        <x:v>https://open-api.lpga.or.jp/OWS/ranking/2025/jlpgatour/asof/0033.json</x:v>
      </x:c>
      <x:c r="J1229" s="8" t="str">
        <x:v>official ranked money earners; temporary members excluded; not all entrants</x:v>
      </x:c>
    </x:row>
    <x:row r="1230" ht="23" customHeight="1">
      <x:c r="A1230" s="8" t="str">
        <x:v>JLPGA</x:v>
      </x:c>
      <x:c r="B1230" s="11" t="n">
        <x:v>2025</x:v>
      </x:c>
      <x:c r="C1230" s="11" t="n">
        <x:v>60</x:v>
      </x:c>
      <x:c r="D1230" s="8" t="str">
        <x:v>政田 夢乃</x:v>
      </x:c>
      <x:c r="E1230" s="11" t="str">
        <x:v>JPY</x:v>
      </x:c>
      <x:c r="F1230" s="13" t="n">
        <x:v>20920399</x:v>
      </x:c>
      <x:c r="G1230" s="8" t="n">
        <x:v>33</x:v>
      </x:c>
      <x:c r="H1230" s="8" t="str"/>
      <x:c r="I1230" s="8" t="str">
        <x:v>https://open-api.lpga.or.jp/OWS/ranking/2025/jlpgatour/asof/0033.json</x:v>
      </x:c>
      <x:c r="J1230" s="8" t="str">
        <x:v>official ranked money earners; temporary members excluded; not all entrants</x:v>
      </x:c>
    </x:row>
    <x:row r="1231" ht="23" customHeight="1">
      <x:c r="A1231" s="8" t="str">
        <x:v>JLPGA</x:v>
      </x:c>
      <x:c r="B1231" s="11" t="n">
        <x:v>2025</x:v>
      </x:c>
      <x:c r="C1231" s="11" t="n">
        <x:v>61</x:v>
      </x:c>
      <x:c r="D1231" s="8" t="str">
        <x:v>野澤 真央</x:v>
      </x:c>
      <x:c r="E1231" s="11" t="str">
        <x:v>JPY</x:v>
      </x:c>
      <x:c r="F1231" s="13" t="n">
        <x:v>20786125</x:v>
      </x:c>
      <x:c r="G1231" s="8" t="n">
        <x:v>33</x:v>
      </x:c>
      <x:c r="H1231" s="8" t="str"/>
      <x:c r="I1231" s="8" t="str">
        <x:v>https://open-api.lpga.or.jp/OWS/ranking/2025/jlpgatour/asof/0033.json</x:v>
      </x:c>
      <x:c r="J1231" s="8" t="str">
        <x:v>official ranked money earners; temporary members excluded; not all entrants</x:v>
      </x:c>
    </x:row>
    <x:row r="1232" ht="23" customHeight="1">
      <x:c r="A1232" s="8" t="str">
        <x:v>JLPGA</x:v>
      </x:c>
      <x:c r="B1232" s="11" t="n">
        <x:v>2025</x:v>
      </x:c>
      <x:c r="C1232" s="11" t="n">
        <x:v>62</x:v>
      </x:c>
      <x:c r="D1232" s="8" t="str">
        <x:v>髙久 みなみ</x:v>
      </x:c>
      <x:c r="E1232" s="11" t="str">
        <x:v>JPY</x:v>
      </x:c>
      <x:c r="F1232" s="13" t="n">
        <x:v>20628284</x:v>
      </x:c>
      <x:c r="G1232" s="8" t="n">
        <x:v>33</x:v>
      </x:c>
      <x:c r="H1232" s="8" t="str"/>
      <x:c r="I1232" s="8" t="str">
        <x:v>https://open-api.lpga.or.jp/OWS/ranking/2025/jlpgatour/asof/0033.json</x:v>
      </x:c>
      <x:c r="J1232" s="8" t="str">
        <x:v>official ranked money earners; temporary members excluded; not all entrants</x:v>
      </x:c>
    </x:row>
    <x:row r="1233" ht="23" customHeight="1">
      <x:c r="A1233" s="8" t="str">
        <x:v>JLPGA</x:v>
      </x:c>
      <x:c r="B1233" s="11" t="n">
        <x:v>2025</x:v>
      </x:c>
      <x:c r="C1233" s="11" t="n">
        <x:v>63</x:v>
      </x:c>
      <x:c r="D1233" s="8" t="str">
        <x:v>小林 夢果</x:v>
      </x:c>
      <x:c r="E1233" s="11" t="str">
        <x:v>JPY</x:v>
      </x:c>
      <x:c r="F1233" s="13" t="n">
        <x:v>20609750</x:v>
      </x:c>
      <x:c r="G1233" s="8" t="n">
        <x:v>32</x:v>
      </x:c>
      <x:c r="H1233" s="8" t="str"/>
      <x:c r="I1233" s="8" t="str">
        <x:v>https://open-api.lpga.or.jp/OWS/ranking/2025/jlpgatour/asof/0033.json</x:v>
      </x:c>
      <x:c r="J1233" s="8" t="str">
        <x:v>official ranked money earners; temporary members excluded; not all entrants</x:v>
      </x:c>
    </x:row>
    <x:row r="1234" ht="23" customHeight="1">
      <x:c r="A1234" s="8" t="str">
        <x:v>JLPGA</x:v>
      </x:c>
      <x:c r="B1234" s="11" t="n">
        <x:v>2025</x:v>
      </x:c>
      <x:c r="C1234" s="11" t="n">
        <x:v>64</x:v>
      </x:c>
      <x:c r="D1234" s="8" t="str">
        <x:v>大出 瑞月</x:v>
      </x:c>
      <x:c r="E1234" s="11" t="str">
        <x:v>JPY</x:v>
      </x:c>
      <x:c r="F1234" s="13" t="n">
        <x:v>19689000</x:v>
      </x:c>
      <x:c r="G1234" s="8" t="n">
        <x:v>33</x:v>
      </x:c>
      <x:c r="H1234" s="8" t="str"/>
      <x:c r="I1234" s="8" t="str">
        <x:v>https://open-api.lpga.or.jp/OWS/ranking/2025/jlpgatour/asof/0033.json</x:v>
      </x:c>
      <x:c r="J1234" s="8" t="str">
        <x:v>official ranked money earners; temporary members excluded; not all entrants</x:v>
      </x:c>
    </x:row>
    <x:row r="1235" ht="23" customHeight="1">
      <x:c r="A1235" s="8" t="str">
        <x:v>JLPGA</x:v>
      </x:c>
      <x:c r="B1235" s="11" t="n">
        <x:v>2025</x:v>
      </x:c>
      <x:c r="C1235" s="11" t="n">
        <x:v>65</x:v>
      </x:c>
      <x:c r="D1235" s="8" t="str">
        <x:v>宮田 成華</x:v>
      </x:c>
      <x:c r="E1235" s="11" t="str">
        <x:v>JPY</x:v>
      </x:c>
      <x:c r="F1235" s="13" t="n">
        <x:v>19477125</x:v>
      </x:c>
      <x:c r="G1235" s="8" t="n">
        <x:v>28</x:v>
      </x:c>
      <x:c r="H1235" s="8" t="str"/>
      <x:c r="I1235" s="8" t="str">
        <x:v>https://open-api.lpga.or.jp/OWS/ranking/2025/jlpgatour/asof/0033.json</x:v>
      </x:c>
      <x:c r="J1235" s="8" t="str">
        <x:v>official ranked money earners; temporary members excluded; not all entrants</x:v>
      </x:c>
    </x:row>
    <x:row r="1236" ht="23" customHeight="1">
      <x:c r="A1236" s="8" t="str">
        <x:v>JLPGA</x:v>
      </x:c>
      <x:c r="B1236" s="11" t="n">
        <x:v>2025</x:v>
      </x:c>
      <x:c r="C1236" s="11" t="n">
        <x:v>66</x:v>
      </x:c>
      <x:c r="D1236" s="8" t="str">
        <x:v>吉田 優利</x:v>
      </x:c>
      <x:c r="E1236" s="11" t="str">
        <x:v>JPY</x:v>
      </x:c>
      <x:c r="F1236" s="13" t="n">
        <x:v>18756000</x:v>
      </x:c>
      <x:c r="G1236" s="8" t="n">
        <x:v>3</x:v>
      </x:c>
      <x:c r="H1236" s="8" t="str"/>
      <x:c r="I1236" s="8" t="str">
        <x:v>https://open-api.lpga.or.jp/OWS/ranking/2025/jlpgatour/asof/0033.json</x:v>
      </x:c>
      <x:c r="J1236" s="8" t="str">
        <x:v>official ranked money earners; temporary members excluded; not all entrants</x:v>
      </x:c>
    </x:row>
    <x:row r="1237" ht="23" customHeight="1">
      <x:c r="A1237" s="8" t="str">
        <x:v>JLPGA</x:v>
      </x:c>
      <x:c r="B1237" s="11" t="n">
        <x:v>2025</x:v>
      </x:c>
      <x:c r="C1237" s="11" t="n">
        <x:v>67</x:v>
      </x:c>
      <x:c r="D1237" s="8" t="str">
        <x:v>ｾｷ ﾕｳﾃｨﾝ</x:v>
      </x:c>
      <x:c r="E1237" s="11" t="str">
        <x:v>JPY</x:v>
      </x:c>
      <x:c r="F1237" s="13" t="n">
        <x:v>17977788</x:v>
      </x:c>
      <x:c r="G1237" s="8" t="n">
        <x:v>27</x:v>
      </x:c>
      <x:c r="H1237" s="8" t="str"/>
      <x:c r="I1237" s="8" t="str">
        <x:v>https://open-api.lpga.or.jp/OWS/ranking/2025/jlpgatour/asof/0033.json</x:v>
      </x:c>
      <x:c r="J1237" s="8" t="str">
        <x:v>official ranked money earners; temporary members excluded; not all entrants</x:v>
      </x:c>
    </x:row>
    <x:row r="1238" ht="23" customHeight="1">
      <x:c r="A1238" s="8" t="str">
        <x:v>JLPGA</x:v>
      </x:c>
      <x:c r="B1238" s="11" t="n">
        <x:v>2025</x:v>
      </x:c>
      <x:c r="C1238" s="11" t="n">
        <x:v>68</x:v>
      </x:c>
      <x:c r="D1238" s="8" t="str">
        <x:v>藤田 かれん</x:v>
      </x:c>
      <x:c r="E1238" s="11" t="str">
        <x:v>JPY</x:v>
      </x:c>
      <x:c r="F1238" s="13" t="n">
        <x:v>17655364</x:v>
      </x:c>
      <x:c r="G1238" s="8" t="n">
        <x:v>33</x:v>
      </x:c>
      <x:c r="H1238" s="8" t="str"/>
      <x:c r="I1238" s="8" t="str">
        <x:v>https://open-api.lpga.or.jp/OWS/ranking/2025/jlpgatour/asof/0033.json</x:v>
      </x:c>
      <x:c r="J1238" s="8" t="str">
        <x:v>official ranked money earners; temporary members excluded; not all entrants</x:v>
      </x:c>
    </x:row>
    <x:row r="1239" ht="23" customHeight="1">
      <x:c r="A1239" s="8" t="str">
        <x:v>JLPGA</x:v>
      </x:c>
      <x:c r="B1239" s="11" t="n">
        <x:v>2025</x:v>
      </x:c>
      <x:c r="C1239" s="11" t="n">
        <x:v>69</x:v>
      </x:c>
      <x:c r="D1239" s="8" t="str">
        <x:v>森田 遥</x:v>
      </x:c>
      <x:c r="E1239" s="11" t="str">
        <x:v>JPY</x:v>
      </x:c>
      <x:c r="F1239" s="13" t="n">
        <x:v>17600425</x:v>
      </x:c>
      <x:c r="G1239" s="8" t="n">
        <x:v>27</x:v>
      </x:c>
      <x:c r="H1239" s="8" t="str"/>
      <x:c r="I1239" s="8" t="str">
        <x:v>https://open-api.lpga.or.jp/OWS/ranking/2025/jlpgatour/asof/0033.json</x:v>
      </x:c>
      <x:c r="J1239" s="8" t="str">
        <x:v>official ranked money earners; temporary members excluded; not all entrants</x:v>
      </x:c>
    </x:row>
    <x:row r="1240" ht="23" customHeight="1">
      <x:c r="A1240" s="8" t="str">
        <x:v>JLPGA</x:v>
      </x:c>
      <x:c r="B1240" s="11" t="n">
        <x:v>2025</x:v>
      </x:c>
      <x:c r="C1240" s="11" t="n">
        <x:v>70</x:v>
      </x:c>
      <x:c r="D1240" s="8" t="str">
        <x:v>永嶋 花音</x:v>
      </x:c>
      <x:c r="E1240" s="11" t="str">
        <x:v>JPY</x:v>
      </x:c>
      <x:c r="F1240" s="13" t="n">
        <x:v>17574341</x:v>
      </x:c>
      <x:c r="G1240" s="8" t="n">
        <x:v>34</x:v>
      </x:c>
      <x:c r="H1240" s="8" t="str"/>
      <x:c r="I1240" s="8" t="str">
        <x:v>https://open-api.lpga.or.jp/OWS/ranking/2025/jlpgatour/asof/0033.json</x:v>
      </x:c>
      <x:c r="J1240" s="8" t="str">
        <x:v>official ranked money earners; temporary members excluded; not all entrants</x:v>
      </x:c>
    </x:row>
    <x:row r="1241" ht="23" customHeight="1">
      <x:c r="A1241" s="8" t="str">
        <x:v>JLPGA</x:v>
      </x:c>
      <x:c r="B1241" s="11" t="n">
        <x:v>2025</x:v>
      </x:c>
      <x:c r="C1241" s="11" t="n">
        <x:v>71</x:v>
      </x:c>
      <x:c r="D1241" s="8" t="str">
        <x:v>髙木 優奈</x:v>
      </x:c>
      <x:c r="E1241" s="11" t="str">
        <x:v>JPY</x:v>
      </x:c>
      <x:c r="F1241" s="13" t="n">
        <x:v>17484310</x:v>
      </x:c>
      <x:c r="G1241" s="8" t="n">
        <x:v>26</x:v>
      </x:c>
      <x:c r="H1241" s="8" t="str"/>
      <x:c r="I1241" s="8" t="str">
        <x:v>https://open-api.lpga.or.jp/OWS/ranking/2025/jlpgatour/asof/0033.json</x:v>
      </x:c>
      <x:c r="J1241" s="8" t="str">
        <x:v>official ranked money earners; temporary members excluded; not all entrants</x:v>
      </x:c>
    </x:row>
    <x:row r="1242" ht="23" customHeight="1">
      <x:c r="A1242" s="8" t="str">
        <x:v>JLPGA</x:v>
      </x:c>
      <x:c r="B1242" s="11" t="n">
        <x:v>2025</x:v>
      </x:c>
      <x:c r="C1242" s="11" t="n">
        <x:v>72</x:v>
      </x:c>
      <x:c r="D1242" s="8" t="str">
        <x:v>中村 心</x:v>
      </x:c>
      <x:c r="E1242" s="11" t="str">
        <x:v>JPY</x:v>
      </x:c>
      <x:c r="F1242" s="13" t="n">
        <x:v>17482607</x:v>
      </x:c>
      <x:c r="G1242" s="8" t="n">
        <x:v>29</x:v>
      </x:c>
      <x:c r="H1242" s="8" t="str"/>
      <x:c r="I1242" s="8" t="str">
        <x:v>https://open-api.lpga.or.jp/OWS/ranking/2025/jlpgatour/asof/0033.json</x:v>
      </x:c>
      <x:c r="J1242" s="8" t="str">
        <x:v>official ranked money earners; temporary members excluded; not all entrants</x:v>
      </x:c>
    </x:row>
    <x:row r="1243" ht="23" customHeight="1">
      <x:c r="A1243" s="8" t="str">
        <x:v>JLPGA</x:v>
      </x:c>
      <x:c r="B1243" s="11" t="n">
        <x:v>2025</x:v>
      </x:c>
      <x:c r="C1243" s="11" t="n">
        <x:v>73</x:v>
      </x:c>
      <x:c r="D1243" s="8" t="str">
        <x:v>三ヶ島 かな</x:v>
      </x:c>
      <x:c r="E1243" s="11" t="str">
        <x:v>JPY</x:v>
      </x:c>
      <x:c r="F1243" s="13" t="n">
        <x:v>17147821</x:v>
      </x:c>
      <x:c r="G1243" s="8" t="n">
        <x:v>32</x:v>
      </x:c>
      <x:c r="H1243" s="8" t="str"/>
      <x:c r="I1243" s="8" t="str">
        <x:v>https://open-api.lpga.or.jp/OWS/ranking/2025/jlpgatour/asof/0033.json</x:v>
      </x:c>
      <x:c r="J1243" s="8" t="str">
        <x:v>official ranked money earners; temporary members excluded; not all entrants</x:v>
      </x:c>
    </x:row>
    <x:row r="1244" ht="23" customHeight="1">
      <x:c r="A1244" s="8" t="str">
        <x:v>JLPGA</x:v>
      </x:c>
      <x:c r="B1244" s="11" t="n">
        <x:v>2025</x:v>
      </x:c>
      <x:c r="C1244" s="11" t="n">
        <x:v>74</x:v>
      </x:c>
      <x:c r="D1244" s="8" t="str">
        <x:v>古江 彩佳</x:v>
      </x:c>
      <x:c r="E1244" s="11" t="str">
        <x:v>JPY</x:v>
      </x:c>
      <x:c r="F1244" s="13" t="n">
        <x:v>16986250</x:v>
      </x:c>
      <x:c r="G1244" s="8" t="n">
        <x:v>5</x:v>
      </x:c>
      <x:c r="H1244" s="8" t="str"/>
      <x:c r="I1244" s="8" t="str">
        <x:v>https://open-api.lpga.or.jp/OWS/ranking/2025/jlpgatour/asof/0033.json</x:v>
      </x:c>
      <x:c r="J1244" s="8" t="str">
        <x:v>official ranked money earners; temporary members excluded; not all entrants</x:v>
      </x:c>
    </x:row>
    <x:row r="1245" ht="23" customHeight="1">
      <x:c r="A1245" s="8" t="str">
        <x:v>JLPGA</x:v>
      </x:c>
      <x:c r="B1245" s="11" t="n">
        <x:v>2025</x:v>
      </x:c>
      <x:c r="C1245" s="11" t="n">
        <x:v>75</x:v>
      </x:c>
      <x:c r="D1245" s="8" t="str">
        <x:v>稲見 萌寧</x:v>
      </x:c>
      <x:c r="E1245" s="11" t="str">
        <x:v>JPY</x:v>
      </x:c>
      <x:c r="F1245" s="13" t="n">
        <x:v>16946363</x:v>
      </x:c>
      <x:c r="G1245" s="8" t="n">
        <x:v>31</x:v>
      </x:c>
      <x:c r="H1245" s="8" t="str"/>
      <x:c r="I1245" s="8" t="str">
        <x:v>https://open-api.lpga.or.jp/OWS/ranking/2025/jlpgatour/asof/0033.json</x:v>
      </x:c>
      <x:c r="J1245" s="8" t="str">
        <x:v>official ranked money earners; temporary members excluded; not all entrants</x:v>
      </x:c>
    </x:row>
    <x:row r="1246" ht="23" customHeight="1">
      <x:c r="A1246" s="8" t="str">
        <x:v>JLPGA</x:v>
      </x:c>
      <x:c r="B1246" s="11" t="n">
        <x:v>2025</x:v>
      </x:c>
      <x:c r="C1246" s="11" t="n">
        <x:v>76</x:v>
      </x:c>
      <x:c r="D1246" s="8" t="str">
        <x:v>徳永 歩</x:v>
      </x:c>
      <x:c r="E1246" s="11" t="str">
        <x:v>JPY</x:v>
      </x:c>
      <x:c r="F1246" s="13" t="n">
        <x:v>16837058</x:v>
      </x:c>
      <x:c r="G1246" s="8" t="n">
        <x:v>33</x:v>
      </x:c>
      <x:c r="H1246" s="8" t="str"/>
      <x:c r="I1246" s="8" t="str">
        <x:v>https://open-api.lpga.or.jp/OWS/ranking/2025/jlpgatour/asof/0033.json</x:v>
      </x:c>
      <x:c r="J1246" s="8" t="str">
        <x:v>official ranked money earners; temporary members excluded; not all entrants</x:v>
      </x:c>
    </x:row>
    <x:row r="1247" ht="23" customHeight="1">
      <x:c r="A1247" s="8" t="str">
        <x:v>JLPGA</x:v>
      </x:c>
      <x:c r="B1247" s="11" t="n">
        <x:v>2025</x:v>
      </x:c>
      <x:c r="C1247" s="11" t="n">
        <x:v>77</x:v>
      </x:c>
      <x:c r="D1247" s="8" t="str">
        <x:v>沖 せいら</x:v>
      </x:c>
      <x:c r="E1247" s="11" t="str">
        <x:v>JPY</x:v>
      </x:c>
      <x:c r="F1247" s="13" t="n">
        <x:v>16708458</x:v>
      </x:c>
      <x:c r="G1247" s="8" t="n">
        <x:v>33</x:v>
      </x:c>
      <x:c r="H1247" s="8" t="str"/>
      <x:c r="I1247" s="8" t="str">
        <x:v>https://open-api.lpga.or.jp/OWS/ranking/2025/jlpgatour/asof/0033.json</x:v>
      </x:c>
      <x:c r="J1247" s="8" t="str">
        <x:v>official ranked money earners; temporary members excluded; not all entrants</x:v>
      </x:c>
    </x:row>
    <x:row r="1248" ht="23" customHeight="1">
      <x:c r="A1248" s="8" t="str">
        <x:v>JLPGA</x:v>
      </x:c>
      <x:c r="B1248" s="11" t="n">
        <x:v>2025</x:v>
      </x:c>
      <x:c r="C1248" s="11" t="n">
        <x:v>78</x:v>
      </x:c>
      <x:c r="D1248" s="8" t="str">
        <x:v>上野 菜々子</x:v>
      </x:c>
      <x:c r="E1248" s="11" t="str">
        <x:v>JPY</x:v>
      </x:c>
      <x:c r="F1248" s="13" t="n">
        <x:v>16204267</x:v>
      </x:c>
      <x:c r="G1248" s="8" t="n">
        <x:v>23</x:v>
      </x:c>
      <x:c r="H1248" s="8" t="str"/>
      <x:c r="I1248" s="8" t="str">
        <x:v>https://open-api.lpga.or.jp/OWS/ranking/2025/jlpgatour/asof/0033.json</x:v>
      </x:c>
      <x:c r="J1248" s="8" t="str">
        <x:v>official ranked money earners; temporary members excluded; not all entrants</x:v>
      </x:c>
    </x:row>
    <x:row r="1249" ht="23" customHeight="1">
      <x:c r="A1249" s="8" t="str">
        <x:v>JLPGA</x:v>
      </x:c>
      <x:c r="B1249" s="11" t="n">
        <x:v>2025</x:v>
      </x:c>
      <x:c r="C1249" s="11" t="n">
        <x:v>79</x:v>
      </x:c>
      <x:c r="D1249" s="8" t="str">
        <x:v>篠崎 愛</x:v>
      </x:c>
      <x:c r="E1249" s="11" t="str">
        <x:v>JPY</x:v>
      </x:c>
      <x:c r="F1249" s="13" t="n">
        <x:v>15888500</x:v>
      </x:c>
      <x:c r="G1249" s="8" t="n">
        <x:v>32</x:v>
      </x:c>
      <x:c r="H1249" s="8" t="str"/>
      <x:c r="I1249" s="8" t="str">
        <x:v>https://open-api.lpga.or.jp/OWS/ranking/2025/jlpgatour/asof/0033.json</x:v>
      </x:c>
      <x:c r="J1249" s="8" t="str">
        <x:v>official ranked money earners; temporary members excluded; not all entrants</x:v>
      </x:c>
    </x:row>
    <x:row r="1250" ht="23" customHeight="1">
      <x:c r="A1250" s="8" t="str">
        <x:v>JLPGA</x:v>
      </x:c>
      <x:c r="B1250" s="11" t="n">
        <x:v>2025</x:v>
      </x:c>
      <x:c r="C1250" s="11" t="n">
        <x:v>80</x:v>
      </x:c>
      <x:c r="D1250" s="8" t="str">
        <x:v>川﨑 春花</x:v>
      </x:c>
      <x:c r="E1250" s="11" t="str">
        <x:v>JPY</x:v>
      </x:c>
      <x:c r="F1250" s="13" t="n">
        <x:v>15449714</x:v>
      </x:c>
      <x:c r="G1250" s="8" t="n">
        <x:v>29</x:v>
      </x:c>
      <x:c r="H1250" s="8" t="str"/>
      <x:c r="I1250" s="8" t="str">
        <x:v>https://open-api.lpga.or.jp/OWS/ranking/2025/jlpgatour/asof/0033.json</x:v>
      </x:c>
      <x:c r="J1250" s="8" t="str">
        <x:v>official ranked money earners; temporary members excluded; not all entrants</x:v>
      </x:c>
    </x:row>
    <x:row r="1251" ht="23" customHeight="1">
      <x:c r="A1251" s="8" t="str">
        <x:v>JLPGA</x:v>
      </x:c>
      <x:c r="B1251" s="11" t="n">
        <x:v>2025</x:v>
      </x:c>
      <x:c r="C1251" s="11" t="n">
        <x:v>81</x:v>
      </x:c>
      <x:c r="D1251" s="8" t="str">
        <x:v>山内 日菜子</x:v>
      </x:c>
      <x:c r="E1251" s="11" t="str">
        <x:v>JPY</x:v>
      </x:c>
      <x:c r="F1251" s="13" t="n">
        <x:v>15434089</x:v>
      </x:c>
      <x:c r="G1251" s="8" t="n">
        <x:v>34</x:v>
      </x:c>
      <x:c r="H1251" s="8" t="str"/>
      <x:c r="I1251" s="8" t="str">
        <x:v>https://open-api.lpga.or.jp/OWS/ranking/2025/jlpgatour/asof/0033.json</x:v>
      </x:c>
      <x:c r="J1251" s="8" t="str">
        <x:v>official ranked money earners; temporary members excluded; not all entrants</x:v>
      </x:c>
    </x:row>
    <x:row r="1252" ht="23" customHeight="1">
      <x:c r="A1252" s="8" t="str">
        <x:v>JLPGA</x:v>
      </x:c>
      <x:c r="B1252" s="11" t="n">
        <x:v>2025</x:v>
      </x:c>
      <x:c r="C1252" s="11" t="n">
        <x:v>82</x:v>
      </x:c>
      <x:c r="D1252" s="8" t="str">
        <x:v>森井 あやめ</x:v>
      </x:c>
      <x:c r="E1252" s="11" t="str">
        <x:v>JPY</x:v>
      </x:c>
      <x:c r="F1252" s="13" t="n">
        <x:v>15265113</x:v>
      </x:c>
      <x:c r="G1252" s="8" t="n">
        <x:v>32</x:v>
      </x:c>
      <x:c r="H1252" s="8" t="str"/>
      <x:c r="I1252" s="8" t="str">
        <x:v>https://open-api.lpga.or.jp/OWS/ranking/2025/jlpgatour/asof/0033.json</x:v>
      </x:c>
      <x:c r="J1252" s="8" t="str">
        <x:v>official ranked money earners; temporary members excluded; not all entrants</x:v>
      </x:c>
    </x:row>
    <x:row r="1253" ht="23" customHeight="1">
      <x:c r="A1253" s="8" t="str">
        <x:v>JLPGA</x:v>
      </x:c>
      <x:c r="B1253" s="11" t="n">
        <x:v>2025</x:v>
      </x:c>
      <x:c r="C1253" s="11" t="n">
        <x:v>83</x:v>
      </x:c>
      <x:c r="D1253" s="8" t="str">
        <x:v>工藤 優海</x:v>
      </x:c>
      <x:c r="E1253" s="11" t="str">
        <x:v>JPY</x:v>
      </x:c>
      <x:c r="F1253" s="13" t="n">
        <x:v>14377625</x:v>
      </x:c>
      <x:c r="G1253" s="8" t="n">
        <x:v>30</x:v>
      </x:c>
      <x:c r="H1253" s="8" t="str"/>
      <x:c r="I1253" s="8" t="str">
        <x:v>https://open-api.lpga.or.jp/OWS/ranking/2025/jlpgatour/asof/0033.json</x:v>
      </x:c>
      <x:c r="J1253" s="8" t="str">
        <x:v>official ranked money earners; temporary members excluded; not all entrants</x:v>
      </x:c>
    </x:row>
    <x:row r="1254" ht="23" customHeight="1">
      <x:c r="A1254" s="8" t="str">
        <x:v>JLPGA</x:v>
      </x:c>
      <x:c r="B1254" s="11" t="n">
        <x:v>2025</x:v>
      </x:c>
      <x:c r="C1254" s="11" t="n">
        <x:v>84</x:v>
      </x:c>
      <x:c r="D1254" s="8" t="str">
        <x:v>山路 晶</x:v>
      </x:c>
      <x:c r="E1254" s="11" t="str">
        <x:v>JPY</x:v>
      </x:c>
      <x:c r="F1254" s="13" t="n">
        <x:v>13910624</x:v>
      </x:c>
      <x:c r="G1254" s="8" t="n">
        <x:v>29</x:v>
      </x:c>
      <x:c r="H1254" s="8" t="str"/>
      <x:c r="I1254" s="8" t="str">
        <x:v>https://open-api.lpga.or.jp/OWS/ranking/2025/jlpgatour/asof/0033.json</x:v>
      </x:c>
      <x:c r="J1254" s="8" t="str">
        <x:v>official ranked money earners; temporary members excluded; not all entrants</x:v>
      </x:c>
    </x:row>
    <x:row r="1255" ht="23" customHeight="1">
      <x:c r="A1255" s="8" t="str">
        <x:v>JLPGA</x:v>
      </x:c>
      <x:c r="B1255" s="11" t="n">
        <x:v>2025</x:v>
      </x:c>
      <x:c r="C1255" s="11" t="n">
        <x:v>85</x:v>
      </x:c>
      <x:c r="D1255" s="8" t="str">
        <x:v>吉川 桃</x:v>
      </x:c>
      <x:c r="E1255" s="11" t="str">
        <x:v>JPY</x:v>
      </x:c>
      <x:c r="F1255" s="13" t="n">
        <x:v>13088892</x:v>
      </x:c>
      <x:c r="G1255" s="8" t="n">
        <x:v>20</x:v>
      </x:c>
      <x:c r="H1255" s="8" t="str"/>
      <x:c r="I1255" s="8" t="str">
        <x:v>https://open-api.lpga.or.jp/OWS/ranking/2025/jlpgatour/asof/0033.json</x:v>
      </x:c>
      <x:c r="J1255" s="8" t="str">
        <x:v>official ranked money earners; temporary members excluded; not all entrants</x:v>
      </x:c>
    </x:row>
    <x:row r="1256" ht="23" customHeight="1">
      <x:c r="A1256" s="8" t="str">
        <x:v>JLPGA</x:v>
      </x:c>
      <x:c r="B1256" s="11" t="n">
        <x:v>2025</x:v>
      </x:c>
      <x:c r="C1256" s="11" t="n">
        <x:v>86</x:v>
      </x:c>
      <x:c r="D1256" s="8" t="str">
        <x:v>吉澤 柚月</x:v>
      </x:c>
      <x:c r="E1256" s="11" t="str">
        <x:v>JPY</x:v>
      </x:c>
      <x:c r="F1256" s="13" t="n">
        <x:v>12644833</x:v>
      </x:c>
      <x:c r="G1256" s="8" t="n">
        <x:v>23</x:v>
      </x:c>
      <x:c r="H1256" s="8" t="str"/>
      <x:c r="I1256" s="8" t="str">
        <x:v>https://open-api.lpga.or.jp/OWS/ranking/2025/jlpgatour/asof/0033.json</x:v>
      </x:c>
      <x:c r="J1256" s="8" t="str">
        <x:v>official ranked money earners; temporary members excluded; not all entrants</x:v>
      </x:c>
    </x:row>
    <x:row r="1257" ht="23" customHeight="1">
      <x:c r="A1257" s="8" t="str">
        <x:v>JLPGA</x:v>
      </x:c>
      <x:c r="B1257" s="11" t="n">
        <x:v>2025</x:v>
      </x:c>
      <x:c r="C1257" s="11" t="n">
        <x:v>87</x:v>
      </x:c>
      <x:c r="D1257" s="8" t="str">
        <x:v>尾関 彩美悠</x:v>
      </x:c>
      <x:c r="E1257" s="11" t="str">
        <x:v>JPY</x:v>
      </x:c>
      <x:c r="F1257" s="13" t="n">
        <x:v>12452757</x:v>
      </x:c>
      <x:c r="G1257" s="8" t="n">
        <x:v>34</x:v>
      </x:c>
      <x:c r="H1257" s="8" t="str"/>
      <x:c r="I1257" s="8" t="str">
        <x:v>https://open-api.lpga.or.jp/OWS/ranking/2025/jlpgatour/asof/0033.json</x:v>
      </x:c>
      <x:c r="J1257" s="8" t="str">
        <x:v>official ranked money earners; temporary members excluded; not all entrants</x:v>
      </x:c>
    </x:row>
    <x:row r="1258" ht="23" customHeight="1">
      <x:c r="A1258" s="8" t="str">
        <x:v>JLPGA</x:v>
      </x:c>
      <x:c r="B1258" s="11" t="n">
        <x:v>2025</x:v>
      </x:c>
      <x:c r="C1258" s="11" t="n">
        <x:v>88</x:v>
      </x:c>
      <x:c r="D1258" s="8" t="str">
        <x:v>小滝 水音</x:v>
      </x:c>
      <x:c r="E1258" s="11" t="str">
        <x:v>JPY</x:v>
      </x:c>
      <x:c r="F1258" s="13" t="n">
        <x:v>11540784</x:v>
      </x:c>
      <x:c r="G1258" s="8" t="n">
        <x:v>31</x:v>
      </x:c>
      <x:c r="H1258" s="8" t="str"/>
      <x:c r="I1258" s="8" t="str">
        <x:v>https://open-api.lpga.or.jp/OWS/ranking/2025/jlpgatour/asof/0033.json</x:v>
      </x:c>
      <x:c r="J1258" s="8" t="str">
        <x:v>official ranked money earners; temporary members excluded; not all entrants</x:v>
      </x:c>
    </x:row>
    <x:row r="1259" ht="23" customHeight="1">
      <x:c r="A1259" s="8" t="str">
        <x:v>JLPGA</x:v>
      </x:c>
      <x:c r="B1259" s="11" t="n">
        <x:v>2025</x:v>
      </x:c>
      <x:c r="C1259" s="11" t="n">
        <x:v>89</x:v>
      </x:c>
      <x:c r="D1259" s="8" t="str">
        <x:v>リ ハナ</x:v>
      </x:c>
      <x:c r="E1259" s="11" t="str">
        <x:v>JPY</x:v>
      </x:c>
      <x:c r="F1259" s="13" t="n">
        <x:v>10344025</x:v>
      </x:c>
      <x:c r="G1259" s="8" t="n">
        <x:v>29</x:v>
      </x:c>
      <x:c r="H1259" s="8" t="str"/>
      <x:c r="I1259" s="8" t="str">
        <x:v>https://open-api.lpga.or.jp/OWS/ranking/2025/jlpgatour/asof/0033.json</x:v>
      </x:c>
      <x:c r="J1259" s="8" t="str">
        <x:v>official ranked money earners; temporary members excluded; not all entrants</x:v>
      </x:c>
    </x:row>
    <x:row r="1260" ht="23" customHeight="1">
      <x:c r="A1260" s="8" t="str">
        <x:v>JLPGA</x:v>
      </x:c>
      <x:c r="B1260" s="11" t="n">
        <x:v>2025</x:v>
      </x:c>
      <x:c r="C1260" s="11" t="n">
        <x:v>90</x:v>
      </x:c>
      <x:c r="D1260" s="8" t="str">
        <x:v>横峯 さくら</x:v>
      </x:c>
      <x:c r="E1260" s="11" t="str">
        <x:v>JPY</x:v>
      </x:c>
      <x:c r="F1260" s="13" t="n">
        <x:v>9143380</x:v>
      </x:c>
      <x:c r="G1260" s="8" t="n">
        <x:v>29</x:v>
      </x:c>
      <x:c r="H1260" s="8" t="str"/>
      <x:c r="I1260" s="8" t="str">
        <x:v>https://open-api.lpga.or.jp/OWS/ranking/2025/jlpgatour/asof/0033.json</x:v>
      </x:c>
      <x:c r="J1260" s="8" t="str">
        <x:v>official ranked money earners; temporary members excluded; not all entrants</x:v>
      </x:c>
    </x:row>
    <x:row r="1261" ht="23" customHeight="1">
      <x:c r="A1261" s="8" t="str">
        <x:v>JLPGA</x:v>
      </x:c>
      <x:c r="B1261" s="11" t="n">
        <x:v>2025</x:v>
      </x:c>
      <x:c r="C1261" s="11" t="n">
        <x:v>91</x:v>
      </x:c>
      <x:c r="D1261" s="8" t="str">
        <x:v>権藤 可恋</x:v>
      </x:c>
      <x:c r="E1261" s="11" t="str">
        <x:v>JPY</x:v>
      </x:c>
      <x:c r="F1261" s="13" t="n">
        <x:v>8656130</x:v>
      </x:c>
      <x:c r="G1261" s="8" t="n">
        <x:v>29</x:v>
      </x:c>
      <x:c r="H1261" s="8" t="str"/>
      <x:c r="I1261" s="8" t="str">
        <x:v>https://open-api.lpga.or.jp/OWS/ranking/2025/jlpgatour/asof/0033.json</x:v>
      </x:c>
      <x:c r="J1261" s="8" t="str">
        <x:v>official ranked money earners; temporary members excluded; not all entrants</x:v>
      </x:c>
    </x:row>
    <x:row r="1262" ht="23" customHeight="1">
      <x:c r="A1262" s="8" t="str">
        <x:v>JLPGA</x:v>
      </x:c>
      <x:c r="B1262" s="11" t="n">
        <x:v>2025</x:v>
      </x:c>
      <x:c r="C1262" s="11" t="n">
        <x:v>92</x:v>
      </x:c>
      <x:c r="D1262" s="8" t="str">
        <x:v>安田 彩乃</x:v>
      </x:c>
      <x:c r="E1262" s="11" t="str">
        <x:v>JPY</x:v>
      </x:c>
      <x:c r="F1262" s="13" t="n">
        <x:v>7820732</x:v>
      </x:c>
      <x:c r="G1262" s="8" t="n">
        <x:v>31</x:v>
      </x:c>
      <x:c r="H1262" s="8" t="str"/>
      <x:c r="I1262" s="8" t="str">
        <x:v>https://open-api.lpga.or.jp/OWS/ranking/2025/jlpgatour/asof/0033.json</x:v>
      </x:c>
      <x:c r="J1262" s="8" t="str">
        <x:v>official ranked money earners; temporary members excluded; not all entrants</x:v>
      </x:c>
    </x:row>
    <x:row r="1263" ht="23" customHeight="1">
      <x:c r="A1263" s="8" t="str">
        <x:v>JLPGA</x:v>
      </x:c>
      <x:c r="B1263" s="11" t="n">
        <x:v>2025</x:v>
      </x:c>
      <x:c r="C1263" s="11" t="n">
        <x:v>93</x:v>
      </x:c>
      <x:c r="D1263" s="8" t="str">
        <x:v>原 英莉花</x:v>
      </x:c>
      <x:c r="E1263" s="11" t="str">
        <x:v>JPY</x:v>
      </x:c>
      <x:c r="F1263" s="13" t="n">
        <x:v>7582000</x:v>
      </x:c>
      <x:c r="G1263" s="8" t="n">
        <x:v>3</x:v>
      </x:c>
      <x:c r="H1263" s="8" t="str"/>
      <x:c r="I1263" s="8" t="str">
        <x:v>https://open-api.lpga.or.jp/OWS/ranking/2025/jlpgatour/asof/0033.json</x:v>
      </x:c>
      <x:c r="J1263" s="8" t="str">
        <x:v>official ranked money earners; temporary members excluded; not all entrants</x:v>
      </x:c>
    </x:row>
    <x:row r="1264" ht="23" customHeight="1">
      <x:c r="A1264" s="8" t="str">
        <x:v>JLPGA</x:v>
      </x:c>
      <x:c r="B1264" s="11" t="n">
        <x:v>2025</x:v>
      </x:c>
      <x:c r="C1264" s="11" t="n">
        <x:v>94</x:v>
      </x:c>
      <x:c r="D1264" s="8" t="str">
        <x:v>石川 明日香</x:v>
      </x:c>
      <x:c r="E1264" s="11" t="str">
        <x:v>JPY</x:v>
      </x:c>
      <x:c r="F1264" s="13" t="n">
        <x:v>7302625</x:v>
      </x:c>
      <x:c r="G1264" s="8" t="n">
        <x:v>27</x:v>
      </x:c>
      <x:c r="H1264" s="8" t="str"/>
      <x:c r="I1264" s="8" t="str">
        <x:v>https://open-api.lpga.or.jp/OWS/ranking/2025/jlpgatour/asof/0033.json</x:v>
      </x:c>
      <x:c r="J1264" s="8" t="str">
        <x:v>official ranked money earners; temporary members excluded; not all entrants</x:v>
      </x:c>
    </x:row>
    <x:row r="1265" ht="23" customHeight="1">
      <x:c r="A1265" s="8" t="str">
        <x:v>JLPGA</x:v>
      </x:c>
      <x:c r="B1265" s="11" t="n">
        <x:v>2025</x:v>
      </x:c>
      <x:c r="C1265" s="11" t="n">
        <x:v>95</x:v>
      </x:c>
      <x:c r="D1265" s="8" t="str">
        <x:v>木下 彩</x:v>
      </x:c>
      <x:c r="E1265" s="11" t="str">
        <x:v>JPY</x:v>
      </x:c>
      <x:c r="F1265" s="13" t="n">
        <x:v>7190625</x:v>
      </x:c>
      <x:c r="G1265" s="8" t="n">
        <x:v>29</x:v>
      </x:c>
      <x:c r="H1265" s="8" t="str"/>
      <x:c r="I1265" s="8" t="str">
        <x:v>https://open-api.lpga.or.jp/OWS/ranking/2025/jlpgatour/asof/0033.json</x:v>
      </x:c>
      <x:c r="J1265" s="8" t="str">
        <x:v>official ranked money earners; temporary members excluded; not all entrants</x:v>
      </x:c>
    </x:row>
    <x:row r="1266" ht="23" customHeight="1">
      <x:c r="A1266" s="8" t="str">
        <x:v>JLPGA</x:v>
      </x:c>
      <x:c r="B1266" s="11" t="n">
        <x:v>2025</x:v>
      </x:c>
      <x:c r="C1266" s="11" t="n">
        <x:v>96</x:v>
      </x:c>
      <x:c r="D1266" s="8" t="str">
        <x:v>渋野 日向子</x:v>
      </x:c>
      <x:c r="E1266" s="11" t="str">
        <x:v>JPY</x:v>
      </x:c>
      <x:c r="F1266" s="13" t="n">
        <x:v>7120000</x:v>
      </x:c>
      <x:c r="G1266" s="8" t="n">
        <x:v>6</x:v>
      </x:c>
      <x:c r="H1266" s="8" t="str"/>
      <x:c r="I1266" s="8" t="str">
        <x:v>https://open-api.lpga.or.jp/OWS/ranking/2025/jlpgatour/asof/0033.json</x:v>
      </x:c>
      <x:c r="J1266" s="8" t="str">
        <x:v>official ranked money earners; temporary members excluded; not all entrants</x:v>
      </x:c>
    </x:row>
    <x:row r="1267" ht="23" customHeight="1">
      <x:c r="A1267" s="8" t="str">
        <x:v>JLPGA</x:v>
      </x:c>
      <x:c r="B1267" s="11" t="n">
        <x:v>2025</x:v>
      </x:c>
      <x:c r="C1267" s="11" t="n">
        <x:v>97</x:v>
      </x:c>
      <x:c r="D1267" s="8" t="str">
        <x:v>勝 みなみ</x:v>
      </x:c>
      <x:c r="E1267" s="11" t="str">
        <x:v>JPY</x:v>
      </x:c>
      <x:c r="F1267" s="13" t="n">
        <x:v>6648000</x:v>
      </x:c>
      <x:c r="G1267" s="8" t="n">
        <x:v>4</x:v>
      </x:c>
      <x:c r="H1267" s="8" t="str"/>
      <x:c r="I1267" s="8" t="str">
        <x:v>https://open-api.lpga.or.jp/OWS/ranking/2025/jlpgatour/asof/0033.json</x:v>
      </x:c>
      <x:c r="J1267" s="8" t="str">
        <x:v>official ranked money earners; temporary members excluded; not all entrants</x:v>
      </x:c>
    </x:row>
    <x:row r="1268" ht="23" customHeight="1">
      <x:c r="A1268" s="8" t="str">
        <x:v>JLPGA</x:v>
      </x:c>
      <x:c r="B1268" s="11" t="n">
        <x:v>2025</x:v>
      </x:c>
      <x:c r="C1268" s="11" t="n">
        <x:v>98</x:v>
      </x:c>
      <x:c r="D1268" s="8" t="str">
        <x:v>金田 久美子</x:v>
      </x:c>
      <x:c r="E1268" s="11" t="str">
        <x:v>JPY</x:v>
      </x:c>
      <x:c r="F1268" s="13" t="n">
        <x:v>6415125</x:v>
      </x:c>
      <x:c r="G1268" s="8" t="n">
        <x:v>25</x:v>
      </x:c>
      <x:c r="H1268" s="8" t="str"/>
      <x:c r="I1268" s="8" t="str">
        <x:v>https://open-api.lpga.or.jp/OWS/ranking/2025/jlpgatour/asof/0033.json</x:v>
      </x:c>
      <x:c r="J1268" s="8" t="str">
        <x:v>official ranked money earners; temporary members excluded; not all entrants</x:v>
      </x:c>
    </x:row>
    <x:row r="1269" ht="23" customHeight="1">
      <x:c r="A1269" s="8" t="str">
        <x:v>JLPGA</x:v>
      </x:c>
      <x:c r="B1269" s="11" t="n">
        <x:v>2025</x:v>
      </x:c>
      <x:c r="C1269" s="11" t="n">
        <x:v>99</x:v>
      </x:c>
      <x:c r="D1269" s="8" t="str">
        <x:v>吉本 ひかる</x:v>
      </x:c>
      <x:c r="E1269" s="11" t="str">
        <x:v>JPY</x:v>
      </x:c>
      <x:c r="F1269" s="13" t="n">
        <x:v>6342650</x:v>
      </x:c>
      <x:c r="G1269" s="8" t="n">
        <x:v>34</x:v>
      </x:c>
      <x:c r="H1269" s="8" t="str"/>
      <x:c r="I1269" s="8" t="str">
        <x:v>https://open-api.lpga.or.jp/OWS/ranking/2025/jlpgatour/asof/0033.json</x:v>
      </x:c>
      <x:c r="J1269" s="8" t="str">
        <x:v>official ranked money earners; temporary members excluded; not all entrants</x:v>
      </x:c>
    </x:row>
    <x:row r="1270" ht="23" customHeight="1">
      <x:c r="A1270" s="8" t="str">
        <x:v>JLPGA</x:v>
      </x:c>
      <x:c r="B1270" s="11" t="n">
        <x:v>2025</x:v>
      </x:c>
      <x:c r="C1270" s="11" t="n">
        <x:v>100</x:v>
      </x:c>
      <x:c r="D1270" s="8" t="str">
        <x:v>畑岡 奈紗</x:v>
      </x:c>
      <x:c r="E1270" s="11" t="str">
        <x:v>JPY</x:v>
      </x:c>
      <x:c r="F1270" s="13" t="n">
        <x:v>6146000</x:v>
      </x:c>
      <x:c r="G1270" s="8" t="n">
        <x:v>3</x:v>
      </x:c>
      <x:c r="H1270" s="8" t="str"/>
      <x:c r="I1270" s="8" t="str">
        <x:v>https://open-api.lpga.or.jp/OWS/ranking/2025/jlpgatour/asof/0033.json</x:v>
      </x:c>
      <x:c r="J1270" s="8" t="str">
        <x:v>official ranked money earners; temporary members excluded; not all entrants</x:v>
      </x:c>
    </x:row>
    <x:row r="1271" ht="23" customHeight="1">
      <x:c r="A1271" s="8" t="str">
        <x:v>JLPGA</x:v>
      </x:c>
      <x:c r="B1271" s="11" t="n">
        <x:v>2025</x:v>
      </x:c>
      <x:c r="C1271" s="11" t="n">
        <x:v>101</x:v>
      </x:c>
      <x:c r="D1271" s="8" t="str">
        <x:v>小野 祐夢</x:v>
      </x:c>
      <x:c r="E1271" s="11" t="str">
        <x:v>JPY</x:v>
      </x:c>
      <x:c r="F1271" s="13" t="n">
        <x:v>5801232</x:v>
      </x:c>
      <x:c r="G1271" s="8" t="n">
        <x:v>29</x:v>
      </x:c>
      <x:c r="H1271" s="8" t="str"/>
      <x:c r="I1271" s="8" t="str">
        <x:v>https://open-api.lpga.or.jp/OWS/ranking/2025/jlpgatour/asof/0033.json</x:v>
      </x:c>
      <x:c r="J1271" s="8" t="str">
        <x:v>official ranked money earners; temporary members excluded; not all entrants</x:v>
      </x:c>
    </x:row>
    <x:row r="1272" ht="23" customHeight="1">
      <x:c r="A1272" s="8" t="str">
        <x:v>JLPGA</x:v>
      </x:c>
      <x:c r="B1272" s="11" t="n">
        <x:v>2025</x:v>
      </x:c>
      <x:c r="C1272" s="11" t="n">
        <x:v>102</x:v>
      </x:c>
      <x:c r="D1272" s="8" t="str">
        <x:v>浜崎 未来</x:v>
      </x:c>
      <x:c r="E1272" s="11" t="str">
        <x:v>JPY</x:v>
      </x:c>
      <x:c r="F1272" s="13" t="n">
        <x:v>5772532</x:v>
      </x:c>
      <x:c r="G1272" s="8" t="n">
        <x:v>8</x:v>
      </x:c>
      <x:c r="H1272" s="8" t="str"/>
      <x:c r="I1272" s="8" t="str">
        <x:v>https://open-api.lpga.or.jp/OWS/ranking/2025/jlpgatour/asof/0033.json</x:v>
      </x:c>
      <x:c r="J1272" s="8" t="str">
        <x:v>official ranked money earners; temporary members excluded; not all entrants</x:v>
      </x:c>
    </x:row>
    <x:row r="1273" ht="23" customHeight="1">
      <x:c r="A1273" s="8" t="str">
        <x:v>JLPGA</x:v>
      </x:c>
      <x:c r="B1273" s="11" t="n">
        <x:v>2025</x:v>
      </x:c>
      <x:c r="C1273" s="11" t="n">
        <x:v>103</x:v>
      </x:c>
      <x:c r="D1273" s="8" t="str">
        <x:v>イ ヒョソン</x:v>
      </x:c>
      <x:c r="E1273" s="11" t="str">
        <x:v>JPY</x:v>
      </x:c>
      <x:c r="F1273" s="13" t="n">
        <x:v>5766642</x:v>
      </x:c>
      <x:c r="G1273" s="8" t="n">
        <x:v>20</x:v>
      </x:c>
      <x:c r="H1273" s="8" t="str"/>
      <x:c r="I1273" s="8" t="str">
        <x:v>https://open-api.lpga.or.jp/OWS/ranking/2025/jlpgatour/asof/0033.json</x:v>
      </x:c>
      <x:c r="J1273" s="8" t="str">
        <x:v>official ranked money earners; temporary members excluded; not all entrants</x:v>
      </x:c>
    </x:row>
    <x:row r="1274" ht="23" customHeight="1">
      <x:c r="A1274" s="8" t="str">
        <x:v>JLPGA</x:v>
      </x:c>
      <x:c r="B1274" s="11" t="n">
        <x:v>2025</x:v>
      </x:c>
      <x:c r="C1274" s="11" t="n">
        <x:v>104</x:v>
      </x:c>
      <x:c r="D1274" s="8" t="str">
        <x:v>臼井 麗香</x:v>
      </x:c>
      <x:c r="E1274" s="11" t="str">
        <x:v>JPY</x:v>
      </x:c>
      <x:c r="F1274" s="13" t="n">
        <x:v>5522000</x:v>
      </x:c>
      <x:c r="G1274" s="8" t="n">
        <x:v>32</x:v>
      </x:c>
      <x:c r="H1274" s="8" t="str"/>
      <x:c r="I1274" s="8" t="str">
        <x:v>https://open-api.lpga.or.jp/OWS/ranking/2025/jlpgatour/asof/0033.json</x:v>
      </x:c>
      <x:c r="J1274" s="8" t="str">
        <x:v>official ranked money earners; temporary members excluded; not all entrants</x:v>
      </x:c>
    </x:row>
    <x:row r="1275" ht="23" customHeight="1">
      <x:c r="A1275" s="8" t="str">
        <x:v>JLPGA</x:v>
      </x:c>
      <x:c r="B1275" s="11" t="n">
        <x:v>2025</x:v>
      </x:c>
      <x:c r="C1275" s="11" t="n">
        <x:v>105</x:v>
      </x:c>
      <x:c r="D1275" s="8" t="str">
        <x:v>仲宗根 澄香</x:v>
      </x:c>
      <x:c r="E1275" s="11" t="str">
        <x:v>JPY</x:v>
      </x:c>
      <x:c r="F1275" s="13" t="n">
        <x:v>5410750</x:v>
      </x:c>
      <x:c r="G1275" s="8" t="n">
        <x:v>17</x:v>
      </x:c>
      <x:c r="H1275" s="8" t="str"/>
      <x:c r="I1275" s="8" t="str">
        <x:v>https://open-api.lpga.or.jp/OWS/ranking/2025/jlpgatour/asof/0033.json</x:v>
      </x:c>
      <x:c r="J1275" s="8" t="str">
        <x:v>official ranked money earners; temporary members excluded; not all entrants</x:v>
      </x:c>
    </x:row>
    <x:row r="1276" ht="23" customHeight="1">
      <x:c r="A1276" s="8" t="str">
        <x:v>JLPGA</x:v>
      </x:c>
      <x:c r="B1276" s="11" t="n">
        <x:v>2025</x:v>
      </x:c>
      <x:c r="C1276" s="11" t="n">
        <x:v>106</x:v>
      </x:c>
      <x:c r="D1276" s="8" t="str">
        <x:v>池ヶ谷 瑠菜</x:v>
      </x:c>
      <x:c r="E1276" s="11" t="str">
        <x:v>JPY</x:v>
      </x:c>
      <x:c r="F1276" s="13" t="n">
        <x:v>5325392</x:v>
      </x:c>
      <x:c r="G1276" s="8" t="n">
        <x:v>17</x:v>
      </x:c>
      <x:c r="H1276" s="8" t="str"/>
      <x:c r="I1276" s="8" t="str">
        <x:v>https://open-api.lpga.or.jp/OWS/ranking/2025/jlpgatour/asof/0033.json</x:v>
      </x:c>
      <x:c r="J1276" s="8" t="str">
        <x:v>official ranked money earners; temporary members excluded; not all entrants</x:v>
      </x:c>
    </x:row>
    <x:row r="1277" ht="23" customHeight="1">
      <x:c r="A1277" s="8" t="str">
        <x:v>JLPGA</x:v>
      </x:c>
      <x:c r="B1277" s="11" t="n">
        <x:v>2025</x:v>
      </x:c>
      <x:c r="C1277" s="11" t="n">
        <x:v>107</x:v>
      </x:c>
      <x:c r="D1277" s="8" t="str">
        <x:v>岸部 桃子</x:v>
      </x:c>
      <x:c r="E1277" s="11" t="str">
        <x:v>JPY</x:v>
      </x:c>
      <x:c r="F1277" s="13" t="n">
        <x:v>4232750</x:v>
      </x:c>
      <x:c r="G1277" s="8" t="n">
        <x:v>24</x:v>
      </x:c>
      <x:c r="H1277" s="8" t="str"/>
      <x:c r="I1277" s="8" t="str">
        <x:v>https://open-api.lpga.or.jp/OWS/ranking/2025/jlpgatour/asof/0033.json</x:v>
      </x:c>
      <x:c r="J1277" s="8" t="str">
        <x:v>official ranked money earners; temporary members excluded; not all entrants</x:v>
      </x:c>
    </x:row>
    <x:row r="1278" ht="23" customHeight="1">
      <x:c r="A1278" s="8" t="str">
        <x:v>JLPGA</x:v>
      </x:c>
      <x:c r="B1278" s="11" t="n">
        <x:v>2025</x:v>
      </x:c>
      <x:c r="C1278" s="11" t="n">
        <x:v>108</x:v>
      </x:c>
      <x:c r="D1278" s="8" t="str">
        <x:v>一ノ瀬 優希</x:v>
      </x:c>
      <x:c r="E1278" s="11" t="str">
        <x:v>JPY</x:v>
      </x:c>
      <x:c r="F1278" s="13" t="n">
        <x:v>4080000</x:v>
      </x:c>
      <x:c r="G1278" s="8" t="n">
        <x:v>4</x:v>
      </x:c>
      <x:c r="H1278" s="8" t="str"/>
      <x:c r="I1278" s="8" t="str">
        <x:v>https://open-api.lpga.or.jp/OWS/ranking/2025/jlpgatour/asof/0033.json</x:v>
      </x:c>
      <x:c r="J1278" s="8" t="str">
        <x:v>official ranked money earners; temporary members excluded; not all entrants</x:v>
      </x:c>
    </x:row>
    <x:row r="1279" ht="23" customHeight="1">
      <x:c r="A1279" s="8" t="str">
        <x:v>JLPGA</x:v>
      </x:c>
      <x:c r="B1279" s="11" t="n">
        <x:v>2025</x:v>
      </x:c>
      <x:c r="C1279" s="11" t="n">
        <x:v>109</x:v>
      </x:c>
      <x:c r="D1279" s="8" t="str">
        <x:v>西村 優菜</x:v>
      </x:c>
      <x:c r="E1279" s="11" t="str">
        <x:v>JPY</x:v>
      </x:c>
      <x:c r="F1279" s="13" t="n">
        <x:v>3859333</x:v>
      </x:c>
      <x:c r="G1279" s="8" t="n">
        <x:v>6</x:v>
      </x:c>
      <x:c r="H1279" s="8" t="str"/>
      <x:c r="I1279" s="8" t="str">
        <x:v>https://open-api.lpga.or.jp/OWS/ranking/2025/jlpgatour/asof/0033.json</x:v>
      </x:c>
      <x:c r="J1279" s="8" t="str">
        <x:v>official ranked money earners; temporary members excluded; not all entrants</x:v>
      </x:c>
    </x:row>
    <x:row r="1280" ht="23" customHeight="1">
      <x:c r="A1280" s="8" t="str">
        <x:v>JLPGA</x:v>
      </x:c>
      <x:c r="B1280" s="11" t="n">
        <x:v>2025</x:v>
      </x:c>
      <x:c r="C1280" s="11" t="n">
        <x:v>110</x:v>
      </x:c>
      <x:c r="D1280" s="8" t="str">
        <x:v>手束 雅</x:v>
      </x:c>
      <x:c r="E1280" s="11" t="str">
        <x:v>JPY</x:v>
      </x:c>
      <x:c r="F1280" s="13" t="n">
        <x:v>3669500</x:v>
      </x:c>
      <x:c r="G1280" s="8" t="n">
        <x:v>21</x:v>
      </x:c>
      <x:c r="H1280" s="8" t="str"/>
      <x:c r="I1280" s="8" t="str">
        <x:v>https://open-api.lpga.or.jp/OWS/ranking/2025/jlpgatour/asof/0033.json</x:v>
      </x:c>
      <x:c r="J1280" s="8" t="str">
        <x:v>official ranked money earners; temporary members excluded; not all entrants</x:v>
      </x:c>
    </x:row>
    <x:row r="1281" ht="23" customHeight="1">
      <x:c r="A1281" s="8" t="str">
        <x:v>JLPGA</x:v>
      </x:c>
      <x:c r="B1281" s="11" t="n">
        <x:v>2025</x:v>
      </x:c>
      <x:c r="C1281" s="11" t="n">
        <x:v>111</x:v>
      </x:c>
      <x:c r="D1281" s="8" t="str">
        <x:v>六車 日那乃</x:v>
      </x:c>
      <x:c r="E1281" s="11" t="str">
        <x:v>JPY</x:v>
      </x:c>
      <x:c r="F1281" s="13" t="n">
        <x:v>3478500</x:v>
      </x:c>
      <x:c r="G1281" s="8" t="n">
        <x:v>11</x:v>
      </x:c>
      <x:c r="H1281" s="8" t="str"/>
      <x:c r="I1281" s="8" t="str">
        <x:v>https://open-api.lpga.or.jp/OWS/ranking/2025/jlpgatour/asof/0033.json</x:v>
      </x:c>
      <x:c r="J1281" s="8" t="str">
        <x:v>official ranked money earners; temporary members excluded; not all entrants</x:v>
      </x:c>
    </x:row>
    <x:row r="1282" ht="23" customHeight="1">
      <x:c r="A1282" s="8" t="str">
        <x:v>JLPGA</x:v>
      </x:c>
      <x:c r="B1282" s="11" t="n">
        <x:v>2025</x:v>
      </x:c>
      <x:c r="C1282" s="11" t="n">
        <x:v>112</x:v>
      </x:c>
      <x:c r="D1282" s="8" t="str">
        <x:v>新垣 比菜</x:v>
      </x:c>
      <x:c r="E1282" s="11" t="str">
        <x:v>JPY</x:v>
      </x:c>
      <x:c r="F1282" s="13" t="n">
        <x:v>3462125</x:v>
      </x:c>
      <x:c r="G1282" s="8" t="n">
        <x:v>30</x:v>
      </x:c>
      <x:c r="H1282" s="8" t="str"/>
      <x:c r="I1282" s="8" t="str">
        <x:v>https://open-api.lpga.or.jp/OWS/ranking/2025/jlpgatour/asof/0033.json</x:v>
      </x:c>
      <x:c r="J1282" s="8" t="str">
        <x:v>official ranked money earners; temporary members excluded; not all entrants</x:v>
      </x:c>
    </x:row>
    <x:row r="1283" ht="23" customHeight="1">
      <x:c r="A1283" s="8" t="str">
        <x:v>JLPGA</x:v>
      </x:c>
      <x:c r="B1283" s="11" t="n">
        <x:v>2025</x:v>
      </x:c>
      <x:c r="C1283" s="11" t="n">
        <x:v>113</x:v>
      </x:c>
      <x:c r="D1283" s="8" t="str">
        <x:v>下川 めぐみ</x:v>
      </x:c>
      <x:c r="E1283" s="11" t="str">
        <x:v>JPY</x:v>
      </x:c>
      <x:c r="F1283" s="13" t="n">
        <x:v>3396750</x:v>
      </x:c>
      <x:c r="G1283" s="8" t="n">
        <x:v>27</x:v>
      </x:c>
      <x:c r="H1283" s="8" t="str"/>
      <x:c r="I1283" s="8" t="str">
        <x:v>https://open-api.lpga.or.jp/OWS/ranking/2025/jlpgatour/asof/0033.json</x:v>
      </x:c>
      <x:c r="J1283" s="8" t="str">
        <x:v>official ranked money earners; temporary members excluded; not all entrants</x:v>
      </x:c>
    </x:row>
    <x:row r="1284" ht="23" customHeight="1">
      <x:c r="A1284" s="8" t="str">
        <x:v>JLPGA</x:v>
      </x:c>
      <x:c r="B1284" s="11" t="n">
        <x:v>2025</x:v>
      </x:c>
      <x:c r="C1284" s="11" t="n">
        <x:v>114</x:v>
      </x:c>
      <x:c r="D1284" s="8" t="str">
        <x:v>竹田 麗央</x:v>
      </x:c>
      <x:c r="E1284" s="11" t="str">
        <x:v>JPY</x:v>
      </x:c>
      <x:c r="F1284" s="13" t="n">
        <x:v>3249762</x:v>
      </x:c>
      <x:c r="G1284" s="8" t="n">
        <x:v>2</x:v>
      </x:c>
      <x:c r="H1284" s="8" t="str"/>
      <x:c r="I1284" s="8" t="str">
        <x:v>https://open-api.lpga.or.jp/OWS/ranking/2025/jlpgatour/asof/0033.json</x:v>
      </x:c>
      <x:c r="J1284" s="8" t="str">
        <x:v>official ranked money earners; temporary members excluded; not all entrants</x:v>
      </x:c>
    </x:row>
    <x:row r="1285" ht="23" customHeight="1">
      <x:c r="A1285" s="8" t="str">
        <x:v>JLPGA</x:v>
      </x:c>
      <x:c r="B1285" s="11" t="n">
        <x:v>2025</x:v>
      </x:c>
      <x:c r="C1285" s="11" t="n">
        <x:v>115</x:v>
      </x:c>
      <x:c r="D1285" s="8" t="str">
        <x:v>西澤 歩未</x:v>
      </x:c>
      <x:c r="E1285" s="11" t="str">
        <x:v>JPY</x:v>
      </x:c>
      <x:c r="F1285" s="13" t="n">
        <x:v>3112000</x:v>
      </x:c>
      <x:c r="G1285" s="8" t="n">
        <x:v>7</x:v>
      </x:c>
      <x:c r="H1285" s="8" t="str"/>
      <x:c r="I1285" s="8" t="str">
        <x:v>https://open-api.lpga.or.jp/OWS/ranking/2025/jlpgatour/asof/0033.json</x:v>
      </x:c>
      <x:c r="J1285" s="8" t="str">
        <x:v>official ranked money earners; temporary members excluded; not all entrants</x:v>
      </x:c>
    </x:row>
    <x:row r="1286" ht="23" customHeight="1">
      <x:c r="A1286" s="8" t="str">
        <x:v>JLPGA</x:v>
      </x:c>
      <x:c r="B1286" s="11" t="n">
        <x:v>2025</x:v>
      </x:c>
      <x:c r="C1286" s="11" t="n">
        <x:v>116</x:v>
      </x:c>
      <x:c r="D1286" s="8" t="str">
        <x:v>イ ナリ</x:v>
      </x:c>
      <x:c r="E1286" s="11" t="str">
        <x:v>JPY</x:v>
      </x:c>
      <x:c r="F1286" s="13" t="n">
        <x:v>3000625</x:v>
      </x:c>
      <x:c r="G1286" s="8" t="n">
        <x:v>7</x:v>
      </x:c>
      <x:c r="H1286" s="8" t="str"/>
      <x:c r="I1286" s="8" t="str">
        <x:v>https://open-api.lpga.or.jp/OWS/ranking/2025/jlpgatour/asof/0033.json</x:v>
      </x:c>
      <x:c r="J1286" s="8" t="str">
        <x:v>official ranked money earners; temporary members excluded; not all entrants</x:v>
      </x:c>
    </x:row>
    <x:row r="1287" ht="23" customHeight="1">
      <x:c r="A1287" s="8" t="str">
        <x:v>JLPGA</x:v>
      </x:c>
      <x:c r="B1287" s="11" t="n">
        <x:v>2025</x:v>
      </x:c>
      <x:c r="C1287" s="11" t="n">
        <x:v>117</x:v>
      </x:c>
      <x:c r="D1287" s="8" t="str">
        <x:v>神谷 桃歌</x:v>
      </x:c>
      <x:c r="E1287" s="11" t="str">
        <x:v>JPY</x:v>
      </x:c>
      <x:c r="F1287" s="13" t="n">
        <x:v>2983500</x:v>
      </x:c>
      <x:c r="G1287" s="8" t="n">
        <x:v>10</x:v>
      </x:c>
      <x:c r="H1287" s="8" t="str"/>
      <x:c r="I1287" s="8" t="str">
        <x:v>https://open-api.lpga.or.jp/OWS/ranking/2025/jlpgatour/asof/0033.json</x:v>
      </x:c>
      <x:c r="J1287" s="8" t="str">
        <x:v>official ranked money earners; temporary members excluded; not all entrants</x:v>
      </x:c>
    </x:row>
    <x:row r="1288" ht="23" customHeight="1">
      <x:c r="A1288" s="8" t="str">
        <x:v>JLPGA</x:v>
      </x:c>
      <x:c r="B1288" s="11" t="n">
        <x:v>2025</x:v>
      </x:c>
      <x:c r="C1288" s="11" t="n">
        <x:v>118</x:v>
      </x:c>
      <x:c r="D1288" s="8" t="str">
        <x:v>青木 香奈子</x:v>
      </x:c>
      <x:c r="E1288" s="11" t="str">
        <x:v>JPY</x:v>
      </x:c>
      <x:c r="F1288" s="13" t="n">
        <x:v>2789888</x:v>
      </x:c>
      <x:c r="G1288" s="8" t="n">
        <x:v>21</x:v>
      </x:c>
      <x:c r="H1288" s="8" t="str"/>
      <x:c r="I1288" s="8" t="str">
        <x:v>https://open-api.lpga.or.jp/OWS/ranking/2025/jlpgatour/asof/0033.json</x:v>
      </x:c>
      <x:c r="J1288" s="8" t="str">
        <x:v>official ranked money earners; temporary members excluded; not all entrants</x:v>
      </x:c>
    </x:row>
    <x:row r="1289" ht="23" customHeight="1">
      <x:c r="A1289" s="8" t="str">
        <x:v>JLPGA</x:v>
      </x:c>
      <x:c r="B1289" s="11" t="n">
        <x:v>2025</x:v>
      </x:c>
      <x:c r="C1289" s="11" t="n">
        <x:v>119</x:v>
      </x:c>
      <x:c r="D1289" s="8" t="str">
        <x:v>加藤 麗奈</x:v>
      </x:c>
      <x:c r="E1289" s="11" t="str">
        <x:v>JPY</x:v>
      </x:c>
      <x:c r="F1289" s="13" t="n">
        <x:v>2563250</x:v>
      </x:c>
      <x:c r="G1289" s="8" t="n">
        <x:v>9</x:v>
      </x:c>
      <x:c r="H1289" s="8" t="str"/>
      <x:c r="I1289" s="8" t="str">
        <x:v>https://open-api.lpga.or.jp/OWS/ranking/2025/jlpgatour/asof/0033.json</x:v>
      </x:c>
      <x:c r="J1289" s="8" t="str">
        <x:v>official ranked money earners; temporary members excluded; not all entrants</x:v>
      </x:c>
    </x:row>
    <x:row r="1290" ht="23" customHeight="1">
      <x:c r="A1290" s="8" t="str">
        <x:v>JLPGA</x:v>
      </x:c>
      <x:c r="B1290" s="11" t="n">
        <x:v>2025</x:v>
      </x:c>
      <x:c r="C1290" s="11" t="n">
        <x:v>120</x:v>
      </x:c>
      <x:c r="D1290" s="8" t="str">
        <x:v>大久保 柚季</x:v>
      </x:c>
      <x:c r="E1290" s="11" t="str">
        <x:v>JPY</x:v>
      </x:c>
      <x:c r="F1290" s="13" t="n">
        <x:v>2560000</x:v>
      </x:c>
      <x:c r="G1290" s="8" t="n">
        <x:v>6</x:v>
      </x:c>
      <x:c r="H1290" s="8" t="str"/>
      <x:c r="I1290" s="8" t="str">
        <x:v>https://open-api.lpga.or.jp/OWS/ranking/2025/jlpgatour/asof/0033.json</x:v>
      </x:c>
      <x:c r="J1290" s="8" t="str">
        <x:v>official ranked money earners; temporary members excluded; not all entrants</x:v>
      </x:c>
    </x:row>
    <x:row r="1291" ht="23" customHeight="1">
      <x:c r="A1291" s="8" t="str">
        <x:v>JLPGA</x:v>
      </x:c>
      <x:c r="B1291" s="11" t="n">
        <x:v>2025</x:v>
      </x:c>
      <x:c r="C1291" s="11" t="n">
        <x:v>121</x:v>
      </x:c>
      <x:c r="D1291" s="8" t="str">
        <x:v>福田 萌維</x:v>
      </x:c>
      <x:c r="E1291" s="11" t="str">
        <x:v>JPY</x:v>
      </x:c>
      <x:c r="F1291" s="13" t="n">
        <x:v>2511750</x:v>
      </x:c>
      <x:c r="G1291" s="8" t="n">
        <x:v>9</x:v>
      </x:c>
      <x:c r="H1291" s="8" t="str"/>
      <x:c r="I1291" s="8" t="str">
        <x:v>https://open-api.lpga.or.jp/OWS/ranking/2025/jlpgatour/asof/0033.json</x:v>
      </x:c>
      <x:c r="J1291" s="8" t="str">
        <x:v>official ranked money earners; temporary members excluded; not all entrants</x:v>
      </x:c>
    </x:row>
    <x:row r="1292" ht="23" customHeight="1">
      <x:c r="A1292" s="8" t="str">
        <x:v>JLPGA</x:v>
      </x:c>
      <x:c r="B1292" s="11" t="n">
        <x:v>2025</x:v>
      </x:c>
      <x:c r="C1292" s="11" t="n">
        <x:v>122</x:v>
      </x:c>
      <x:c r="D1292" s="8" t="str">
        <x:v>林 菜乃子</x:v>
      </x:c>
      <x:c r="E1292" s="11" t="str">
        <x:v>JPY</x:v>
      </x:c>
      <x:c r="F1292" s="13" t="n">
        <x:v>2374000</x:v>
      </x:c>
      <x:c r="G1292" s="8" t="n">
        <x:v>13</x:v>
      </x:c>
      <x:c r="H1292" s="8" t="str"/>
      <x:c r="I1292" s="8" t="str">
        <x:v>https://open-api.lpga.or.jp/OWS/ranking/2025/jlpgatour/asof/0033.json</x:v>
      </x:c>
      <x:c r="J1292" s="8" t="str">
        <x:v>official ranked money earners; temporary members excluded; not all entrants</x:v>
      </x:c>
    </x:row>
    <x:row r="1293" ht="23" customHeight="1">
      <x:c r="A1293" s="8" t="str">
        <x:v>JLPGA</x:v>
      </x:c>
      <x:c r="B1293" s="11" t="n">
        <x:v>2025</x:v>
      </x:c>
      <x:c r="C1293" s="11" t="n">
        <x:v>123</x:v>
      </x:c>
      <x:c r="D1293" s="8" t="str">
        <x:v>奥山 友梨</x:v>
      </x:c>
      <x:c r="E1293" s="11" t="str">
        <x:v>JPY</x:v>
      </x:c>
      <x:c r="F1293" s="13" t="n">
        <x:v>2082000</x:v>
      </x:c>
      <x:c r="G1293" s="8" t="n">
        <x:v>22</x:v>
      </x:c>
      <x:c r="H1293" s="8" t="str"/>
      <x:c r="I1293" s="8" t="str">
        <x:v>https://open-api.lpga.or.jp/OWS/ranking/2025/jlpgatour/asof/0033.json</x:v>
      </x:c>
      <x:c r="J1293" s="8" t="str">
        <x:v>official ranked money earners; temporary members excluded; not all entrants</x:v>
      </x:c>
    </x:row>
    <x:row r="1294" ht="23" customHeight="1">
      <x:c r="A1294" s="8" t="str">
        <x:v>JLPGA</x:v>
      </x:c>
      <x:c r="B1294" s="11" t="n">
        <x:v>2025</x:v>
      </x:c>
      <x:c r="C1294" s="11" t="n">
        <x:v>124</x:v>
      </x:c>
      <x:c r="D1294" s="8" t="str">
        <x:v>堀 奈津佳</x:v>
      </x:c>
      <x:c r="E1294" s="11" t="str">
        <x:v>JPY</x:v>
      </x:c>
      <x:c r="F1294" s="13" t="n">
        <x:v>1876000</x:v>
      </x:c>
      <x:c r="G1294" s="8" t="n">
        <x:v>12</x:v>
      </x:c>
      <x:c r="H1294" s="8" t="str"/>
      <x:c r="I1294" s="8" t="str">
        <x:v>https://open-api.lpga.or.jp/OWS/ranking/2025/jlpgatour/asof/0033.json</x:v>
      </x:c>
      <x:c r="J1294" s="8" t="str">
        <x:v>official ranked money earners; temporary members excluded; not all entrants</x:v>
      </x:c>
    </x:row>
    <x:row r="1295" ht="23" customHeight="1">
      <x:c r="A1295" s="8" t="str">
        <x:v>JLPGA</x:v>
      </x:c>
      <x:c r="B1295" s="11" t="n">
        <x:v>2025</x:v>
      </x:c>
      <x:c r="C1295" s="11" t="n">
        <x:v>125</x:v>
      </x:c>
      <x:c r="D1295" s="8" t="str">
        <x:v>石田 可南子</x:v>
      </x:c>
      <x:c r="E1295" s="11" t="str">
        <x:v>JPY</x:v>
      </x:c>
      <x:c r="F1295" s="13" t="n">
        <x:v>1581857</x:v>
      </x:c>
      <x:c r="G1295" s="8" t="n">
        <x:v>3</x:v>
      </x:c>
      <x:c r="H1295" s="8" t="str"/>
      <x:c r="I1295" s="8" t="str">
        <x:v>https://open-api.lpga.or.jp/OWS/ranking/2025/jlpgatour/asof/0033.json</x:v>
      </x:c>
      <x:c r="J1295" s="8" t="str">
        <x:v>official ranked money earners; temporary members excluded; not all entrants</x:v>
      </x:c>
    </x:row>
    <x:row r="1296" ht="23" customHeight="1">
      <x:c r="A1296" s="8" t="str">
        <x:v>JLPGA</x:v>
      </x:c>
      <x:c r="B1296" s="11" t="n">
        <x:v>2025</x:v>
      </x:c>
      <x:c r="C1296" s="11" t="n">
        <x:v>126</x:v>
      </x:c>
      <x:c r="D1296" s="8" t="str">
        <x:v>仁井 優花</x:v>
      </x:c>
      <x:c r="E1296" s="11" t="str">
        <x:v>JPY</x:v>
      </x:c>
      <x:c r="F1296" s="13" t="n">
        <x:v>1436000</x:v>
      </x:c>
      <x:c r="G1296" s="8" t="n">
        <x:v>25</x:v>
      </x:c>
      <x:c r="H1296" s="8" t="str"/>
      <x:c r="I1296" s="8" t="str">
        <x:v>https://open-api.lpga.or.jp/OWS/ranking/2025/jlpgatour/asof/0033.json</x:v>
      </x:c>
      <x:c r="J1296" s="8" t="str">
        <x:v>official ranked money earners; temporary members excluded; not all entrants</x:v>
      </x:c>
    </x:row>
    <x:row r="1297" ht="23" customHeight="1">
      <x:c r="A1297" s="8" t="str">
        <x:v>JLPGA</x:v>
      </x:c>
      <x:c r="B1297" s="11" t="n">
        <x:v>2025</x:v>
      </x:c>
      <x:c r="C1297" s="11" t="n">
        <x:v>127</x:v>
      </x:c>
      <x:c r="D1297" s="8" t="str">
        <x:v>小倉 彩愛</x:v>
      </x:c>
      <x:c r="E1297" s="11" t="str">
        <x:v>JPY</x:v>
      </x:c>
      <x:c r="F1297" s="13" t="n">
        <x:v>1330000</x:v>
      </x:c>
      <x:c r="G1297" s="8" t="n">
        <x:v>10</x:v>
      </x:c>
      <x:c r="H1297" s="8" t="str"/>
      <x:c r="I1297" s="8" t="str">
        <x:v>https://open-api.lpga.or.jp/OWS/ranking/2025/jlpgatour/asof/0033.json</x:v>
      </x:c>
      <x:c r="J1297" s="8" t="str">
        <x:v>official ranked money earners; temporary members excluded; not all entrants</x:v>
      </x:c>
    </x:row>
    <x:row r="1298" ht="23" customHeight="1">
      <x:c r="A1298" s="8" t="str">
        <x:v>JLPGA</x:v>
      </x:c>
      <x:c r="B1298" s="11" t="n">
        <x:v>2025</x:v>
      </x:c>
      <x:c r="C1298" s="11" t="n">
        <x:v>128</x:v>
      </x:c>
      <x:c r="D1298" s="8" t="str">
        <x:v>平塚 新夢</x:v>
      </x:c>
      <x:c r="E1298" s="11" t="str">
        <x:v>JPY</x:v>
      </x:c>
      <x:c r="F1298" s="13" t="n">
        <x:v>1223625</x:v>
      </x:c>
      <x:c r="G1298" s="8" t="n">
        <x:v>4</x:v>
      </x:c>
      <x:c r="H1298" s="8" t="str"/>
      <x:c r="I1298" s="8" t="str">
        <x:v>https://open-api.lpga.or.jp/OWS/ranking/2025/jlpgatour/asof/0033.json</x:v>
      </x:c>
      <x:c r="J1298" s="8" t="str">
        <x:v>official ranked money earners; temporary members excluded; not all entrants</x:v>
      </x:c>
    </x:row>
    <x:row r="1299" ht="23" customHeight="1">
      <x:c r="A1299" s="8" t="str">
        <x:v>JLPGA</x:v>
      </x:c>
      <x:c r="B1299" s="11" t="n">
        <x:v>2025</x:v>
      </x:c>
      <x:c r="C1299" s="11" t="n">
        <x:v>129</x:v>
      </x:c>
      <x:c r="D1299" s="8" t="str">
        <x:v>古家 翔香</x:v>
      </x:c>
      <x:c r="E1299" s="11" t="str">
        <x:v>JPY</x:v>
      </x:c>
      <x:c r="F1299" s="13" t="n">
        <x:v>1092000</x:v>
      </x:c>
      <x:c r="G1299" s="8" t="n">
        <x:v>2</x:v>
      </x:c>
      <x:c r="H1299" s="8" t="str"/>
      <x:c r="I1299" s="8" t="str">
        <x:v>https://open-api.lpga.or.jp/OWS/ranking/2025/jlpgatour/asof/0033.json</x:v>
      </x:c>
      <x:c r="J1299" s="8" t="str">
        <x:v>official ranked money earners; temporary members excluded; not all entrants</x:v>
      </x:c>
    </x:row>
    <x:row r="1300" ht="23" customHeight="1">
      <x:c r="A1300" s="8" t="str">
        <x:v>JLPGA</x:v>
      </x:c>
      <x:c r="B1300" s="11" t="n">
        <x:v>2025</x:v>
      </x:c>
      <x:c r="C1300" s="11" t="n">
        <x:v>130</x:v>
      </x:c>
      <x:c r="D1300" s="8" t="str">
        <x:v>與語 優奈</x:v>
      </x:c>
      <x:c r="E1300" s="11" t="str">
        <x:v>JPY</x:v>
      </x:c>
      <x:c r="F1300" s="13" t="n">
        <x:v>1086000</x:v>
      </x:c>
      <x:c r="G1300" s="8" t="n">
        <x:v>15</x:v>
      </x:c>
      <x:c r="H1300" s="8" t="str"/>
      <x:c r="I1300" s="8" t="str">
        <x:v>https://open-api.lpga.or.jp/OWS/ranking/2025/jlpgatour/asof/0033.json</x:v>
      </x:c>
      <x:c r="J1300" s="8" t="str">
        <x:v>official ranked money earners; temporary members excluded; not all entrants</x:v>
      </x:c>
    </x:row>
    <x:row r="1301" ht="23" customHeight="1">
      <x:c r="A1301" s="8" t="str">
        <x:v>JLPGA</x:v>
      </x:c>
      <x:c r="B1301" s="11" t="n">
        <x:v>2025</x:v>
      </x:c>
      <x:c r="C1301" s="11" t="n">
        <x:v>131</x:v>
      </x:c>
      <x:c r="D1301" s="8" t="str">
        <x:v>皆吉 愛寿香</x:v>
      </x:c>
      <x:c r="E1301" s="11" t="str">
        <x:v>JPY</x:v>
      </x:c>
      <x:c r="F1301" s="13" t="n">
        <x:v>1040000</x:v>
      </x:c>
      <x:c r="G1301" s="8" t="n">
        <x:v>3</x:v>
      </x:c>
      <x:c r="H1301" s="8" t="str"/>
      <x:c r="I1301" s="8" t="str">
        <x:v>https://open-api.lpga.or.jp/OWS/ranking/2025/jlpgatour/asof/0033.json</x:v>
      </x:c>
      <x:c r="J1301" s="8" t="str">
        <x:v>official ranked money earners; temporary members excluded; not all entrants</x:v>
      </x:c>
    </x:row>
    <x:row r="1302" ht="23" customHeight="1">
      <x:c r="A1302" s="8" t="str">
        <x:v>JLPGA</x:v>
      </x:c>
      <x:c r="B1302" s="11" t="n">
        <x:v>2025</x:v>
      </x:c>
      <x:c r="C1302" s="11" t="n">
        <x:v>132</x:v>
      </x:c>
      <x:c r="D1302" s="8" t="str">
        <x:v>辻 梨恵</x:v>
      </x:c>
      <x:c r="E1302" s="11" t="str">
        <x:v>JPY</x:v>
      </x:c>
      <x:c r="F1302" s="13" t="n">
        <x:v>1005000</x:v>
      </x:c>
      <x:c r="G1302" s="8" t="n">
        <x:v>23</x:v>
      </x:c>
      <x:c r="H1302" s="8" t="str"/>
      <x:c r="I1302" s="8" t="str">
        <x:v>https://open-api.lpga.or.jp/OWS/ranking/2025/jlpgatour/asof/0033.json</x:v>
      </x:c>
      <x:c r="J1302" s="8" t="str">
        <x:v>official ranked money earners; temporary members excluded; not all entrants</x:v>
      </x:c>
    </x:row>
    <x:row r="1303" ht="23" customHeight="1">
      <x:c r="A1303" s="8" t="str">
        <x:v>JLPGA</x:v>
      </x:c>
      <x:c r="B1303" s="11" t="n">
        <x:v>2025</x:v>
      </x:c>
      <x:c r="C1303" s="11" t="n">
        <x:v>133</x:v>
      </x:c>
      <x:c r="D1303" s="8" t="str">
        <x:v>永田 加奈恵</x:v>
      </x:c>
      <x:c r="E1303" s="11" t="str">
        <x:v>JPY</x:v>
      </x:c>
      <x:c r="F1303" s="13" t="n">
        <x:v>966000</x:v>
      </x:c>
      <x:c r="G1303" s="8" t="n">
        <x:v>24</x:v>
      </x:c>
      <x:c r="H1303" s="8" t="str"/>
      <x:c r="I1303" s="8" t="str">
        <x:v>https://open-api.lpga.or.jp/OWS/ranking/2025/jlpgatour/asof/0033.json</x:v>
      </x:c>
      <x:c r="J1303" s="8" t="str">
        <x:v>official ranked money earners; temporary members excluded; not all entrants</x:v>
      </x:c>
    </x:row>
    <x:row r="1304" ht="23" customHeight="1">
      <x:c r="A1304" s="8" t="str">
        <x:v>JLPGA</x:v>
      </x:c>
      <x:c r="B1304" s="11" t="n">
        <x:v>2025</x:v>
      </x:c>
      <x:c r="C1304" s="11" t="n">
        <x:v>134</x:v>
      </x:c>
      <x:c r="D1304" s="8" t="str">
        <x:v>植竹 希望</x:v>
      </x:c>
      <x:c r="E1304" s="11" t="str">
        <x:v>JPY</x:v>
      </x:c>
      <x:c r="F1304" s="13" t="n">
        <x:v>940000</x:v>
      </x:c>
      <x:c r="G1304" s="8" t="n">
        <x:v>3</x:v>
      </x:c>
      <x:c r="H1304" s="8" t="str"/>
      <x:c r="I1304" s="8" t="str">
        <x:v>https://open-api.lpga.or.jp/OWS/ranking/2025/jlpgatour/asof/0033.json</x:v>
      </x:c>
      <x:c r="J1304" s="8" t="str">
        <x:v>official ranked money earners; temporary members excluded; not all entrants</x:v>
      </x:c>
    </x:row>
    <x:row r="1305" ht="23" customHeight="1">
      <x:c r="A1305" s="8" t="str">
        <x:v>JLPGA</x:v>
      </x:c>
      <x:c r="B1305" s="11" t="n">
        <x:v>2025</x:v>
      </x:c>
      <x:c r="C1305" s="11" t="n">
        <x:v>135</x:v>
      </x:c>
      <x:c r="D1305" s="8" t="str">
        <x:v>大須賀 望</x:v>
      </x:c>
      <x:c r="E1305" s="11" t="str">
        <x:v>JPY</x:v>
      </x:c>
      <x:c r="F1305" s="13" t="n">
        <x:v>888800</x:v>
      </x:c>
      <x:c r="G1305" s="8" t="n">
        <x:v>3</x:v>
      </x:c>
      <x:c r="H1305" s="8" t="str"/>
      <x:c r="I1305" s="8" t="str">
        <x:v>https://open-api.lpga.or.jp/OWS/ranking/2025/jlpgatour/asof/0033.json</x:v>
      </x:c>
      <x:c r="J1305" s="8" t="str">
        <x:v>official ranked money earners; temporary members excluded; not all entrants</x:v>
      </x:c>
    </x:row>
    <x:row r="1306" ht="23" customHeight="1">
      <x:c r="A1306" s="8" t="str">
        <x:v>JLPGA</x:v>
      </x:c>
      <x:c r="B1306" s="11" t="n">
        <x:v>2025</x:v>
      </x:c>
      <x:c r="C1306" s="11" t="n">
        <x:v>136</x:v>
      </x:c>
      <x:c r="D1306" s="8" t="str">
        <x:v>大西 葵</x:v>
      </x:c>
      <x:c r="E1306" s="11" t="str">
        <x:v>JPY</x:v>
      </x:c>
      <x:c r="F1306" s="13" t="n">
        <x:v>870443</x:v>
      </x:c>
      <x:c r="G1306" s="8" t="n">
        <x:v>4</x:v>
      </x:c>
      <x:c r="H1306" s="8" t="str"/>
      <x:c r="I1306" s="8" t="str">
        <x:v>https://open-api.lpga.or.jp/OWS/ranking/2025/jlpgatour/asof/0033.json</x:v>
      </x:c>
      <x:c r="J1306" s="8" t="str">
        <x:v>official ranked money earners; temporary members excluded; not all entrants</x:v>
      </x:c>
    </x:row>
    <x:row r="1307" ht="23" customHeight="1">
      <x:c r="A1307" s="8" t="str">
        <x:v>JLPGA</x:v>
      </x:c>
      <x:c r="B1307" s="11" t="n">
        <x:v>2025</x:v>
      </x:c>
      <x:c r="C1307" s="11" t="n">
        <x:v>137</x:v>
      </x:c>
      <x:c r="D1307" s="8" t="str">
        <x:v>村田 理沙</x:v>
      </x:c>
      <x:c r="E1307" s="11" t="str">
        <x:v>JPY</x:v>
      </x:c>
      <x:c r="F1307" s="13" t="n">
        <x:v>866000</x:v>
      </x:c>
      <x:c r="G1307" s="8" t="n">
        <x:v>9</x:v>
      </x:c>
      <x:c r="H1307" s="8" t="str"/>
      <x:c r="I1307" s="8" t="str">
        <x:v>https://open-api.lpga.or.jp/OWS/ranking/2025/jlpgatour/asof/0033.json</x:v>
      </x:c>
      <x:c r="J1307" s="8" t="str">
        <x:v>official ranked money earners; temporary members excluded; not all entrants</x:v>
      </x:c>
    </x:row>
    <x:row r="1308" ht="23" customHeight="1">
      <x:c r="A1308" s="8" t="str">
        <x:v>JLPGA</x:v>
      </x:c>
      <x:c r="B1308" s="11" t="n">
        <x:v>2025</x:v>
      </x:c>
      <x:c r="C1308" s="11" t="n">
        <x:v>138</x:v>
      </x:c>
      <x:c r="D1308" s="8" t="str">
        <x:v>有村 智恵</x:v>
      </x:c>
      <x:c r="E1308" s="11" t="str">
        <x:v>JPY</x:v>
      </x:c>
      <x:c r="F1308" s="13" t="n">
        <x:v>850000</x:v>
      </x:c>
      <x:c r="G1308" s="8" t="n">
        <x:v>4</x:v>
      </x:c>
      <x:c r="H1308" s="8" t="str"/>
      <x:c r="I1308" s="8" t="str">
        <x:v>https://open-api.lpga.or.jp/OWS/ranking/2025/jlpgatour/asof/0033.json</x:v>
      </x:c>
      <x:c r="J1308" s="8" t="str">
        <x:v>official ranked money earners; temporary members excluded; not all entrants</x:v>
      </x:c>
    </x:row>
    <x:row r="1309" ht="23" customHeight="1">
      <x:c r="A1309" s="8" t="str">
        <x:v>JLPGA</x:v>
      </x:c>
      <x:c r="B1309" s="11" t="n">
        <x:v>2025</x:v>
      </x:c>
      <x:c r="C1309" s="11" t="n">
        <x:v>139</x:v>
      </x:c>
      <x:c r="D1309" s="8" t="str">
        <x:v>澁澤 莉絵留</x:v>
      </x:c>
      <x:c r="E1309" s="11" t="str">
        <x:v>JPY</x:v>
      </x:c>
      <x:c r="F1309" s="13" t="n">
        <x:v>832000</x:v>
      </x:c>
      <x:c r="G1309" s="8" t="n">
        <x:v>11</x:v>
      </x:c>
      <x:c r="H1309" s="8" t="str"/>
      <x:c r="I1309" s="8" t="str">
        <x:v>https://open-api.lpga.or.jp/OWS/ranking/2025/jlpgatour/asof/0033.json</x:v>
      </x:c>
      <x:c r="J1309" s="8" t="str">
        <x:v>official ranked money earners; temporary members excluded; not all entrants</x:v>
      </x:c>
    </x:row>
    <x:row r="1310" ht="23" customHeight="1">
      <x:c r="A1310" s="8" t="str">
        <x:v>JLPGA</x:v>
      </x:c>
      <x:c r="B1310" s="11" t="n">
        <x:v>2025</x:v>
      </x:c>
      <x:c r="C1310" s="11" t="n">
        <x:v>140</x:v>
      </x:c>
      <x:c r="D1310" s="8" t="str">
        <x:v>竹内 美雪</x:v>
      </x:c>
      <x:c r="E1310" s="11" t="str">
        <x:v>JPY</x:v>
      </x:c>
      <x:c r="F1310" s="13" t="n">
        <x:v>667000</x:v>
      </x:c>
      <x:c r="G1310" s="8" t="n">
        <x:v>5</x:v>
      </x:c>
      <x:c r="H1310" s="8" t="str"/>
      <x:c r="I1310" s="8" t="str">
        <x:v>https://open-api.lpga.or.jp/OWS/ranking/2025/jlpgatour/asof/0033.json</x:v>
      </x:c>
      <x:c r="J1310" s="8" t="str">
        <x:v>official ranked money earners; temporary members excluded; not all entrants</x:v>
      </x:c>
    </x:row>
    <x:row r="1311" ht="23" customHeight="1">
      <x:c r="A1311" s="8" t="str">
        <x:v>JLPGA</x:v>
      </x:c>
      <x:c r="B1311" s="11" t="n">
        <x:v>2025</x:v>
      </x:c>
      <x:c r="C1311" s="11" t="n">
        <x:v>141</x:v>
      </x:c>
      <x:c r="D1311" s="8" t="str">
        <x:v>西山 ゆかり</x:v>
      </x:c>
      <x:c r="E1311" s="11" t="str">
        <x:v>JPY</x:v>
      </x:c>
      <x:c r="F1311" s="13" t="n">
        <x:v>660000</x:v>
      </x:c>
      <x:c r="G1311" s="8" t="n">
        <x:v>3</x:v>
      </x:c>
      <x:c r="H1311" s="8" t="str"/>
      <x:c r="I1311" s="8" t="str">
        <x:v>https://open-api.lpga.or.jp/OWS/ranking/2025/jlpgatour/asof/0033.json</x:v>
      </x:c>
      <x:c r="J1311" s="8" t="str">
        <x:v>official ranked money earners; temporary members excluded; not all entrants</x:v>
      </x:c>
    </x:row>
    <x:row r="1312" ht="23" customHeight="1">
      <x:c r="A1312" s="8" t="str">
        <x:v>JLPGA</x:v>
      </x:c>
      <x:c r="B1312" s="11" t="n">
        <x:v>2025</x:v>
      </x:c>
      <x:c r="C1312" s="11" t="n">
        <x:v>141</x:v>
      </x:c>
      <x:c r="D1312" s="8" t="str">
        <x:v>平岡 瑠依</x:v>
      </x:c>
      <x:c r="E1312" s="11" t="str">
        <x:v>JPY</x:v>
      </x:c>
      <x:c r="F1312" s="13" t="n">
        <x:v>660000</x:v>
      </x:c>
      <x:c r="G1312" s="8" t="n">
        <x:v>1</x:v>
      </x:c>
      <x:c r="H1312" s="8" t="str"/>
      <x:c r="I1312" s="8" t="str">
        <x:v>https://open-api.lpga.or.jp/OWS/ranking/2025/jlpgatour/asof/0033.json</x:v>
      </x:c>
      <x:c r="J1312" s="8" t="str">
        <x:v>official ranked money earners; temporary members excluded; not all entrants</x:v>
      </x:c>
    </x:row>
    <x:row r="1313" ht="23" customHeight="1">
      <x:c r="A1313" s="8" t="str">
        <x:v>JLPGA</x:v>
      </x:c>
      <x:c r="B1313" s="11" t="n">
        <x:v>2025</x:v>
      </x:c>
      <x:c r="C1313" s="11" t="n">
        <x:v>143</x:v>
      </x:c>
      <x:c r="D1313" s="8" t="str">
        <x:v>小竹 莉乃</x:v>
      </x:c>
      <x:c r="E1313" s="11" t="str">
        <x:v>JPY</x:v>
      </x:c>
      <x:c r="F1313" s="13" t="n">
        <x:v>655000</x:v>
      </x:c>
      <x:c r="G1313" s="8" t="n">
        <x:v>4</x:v>
      </x:c>
      <x:c r="H1313" s="8" t="str"/>
      <x:c r="I1313" s="8" t="str">
        <x:v>https://open-api.lpga.or.jp/OWS/ranking/2025/jlpgatour/asof/0033.json</x:v>
      </x:c>
      <x:c r="J1313" s="8" t="str">
        <x:v>official ranked money earners; temporary members excluded; not all entrants</x:v>
      </x:c>
    </x:row>
    <x:row r="1314" ht="23" customHeight="1">
      <x:c r="A1314" s="8" t="str">
        <x:v>JLPGA</x:v>
      </x:c>
      <x:c r="B1314" s="11" t="n">
        <x:v>2025</x:v>
      </x:c>
      <x:c r="C1314" s="11" t="n">
        <x:v>144</x:v>
      </x:c>
      <x:c r="D1314" s="8" t="str">
        <x:v>宮里 美香</x:v>
      </x:c>
      <x:c r="E1314" s="11" t="str">
        <x:v>JPY</x:v>
      </x:c>
      <x:c r="F1314" s="13" t="n">
        <x:v>607500</x:v>
      </x:c>
      <x:c r="G1314" s="8" t="n">
        <x:v>4</x:v>
      </x:c>
      <x:c r="H1314" s="8" t="str"/>
      <x:c r="I1314" s="8" t="str">
        <x:v>https://open-api.lpga.or.jp/OWS/ranking/2025/jlpgatour/asof/0033.json</x:v>
      </x:c>
      <x:c r="J1314" s="8" t="str">
        <x:v>official ranked money earners; temporary members excluded; not all entrants</x:v>
      </x:c>
    </x:row>
    <x:row r="1315" ht="23" customHeight="1">
      <x:c r="A1315" s="8" t="str">
        <x:v>JLPGA</x:v>
      </x:c>
      <x:c r="B1315" s="11" t="n">
        <x:v>2025</x:v>
      </x:c>
      <x:c r="C1315" s="11" t="n">
        <x:v>145</x:v>
      </x:c>
      <x:c r="D1315" s="8" t="str">
        <x:v>橋添 穂</x:v>
      </x:c>
      <x:c r="E1315" s="11" t="str">
        <x:v>JPY</x:v>
      </x:c>
      <x:c r="F1315" s="13" t="n">
        <x:v>525000</x:v>
      </x:c>
      <x:c r="G1315" s="8" t="n">
        <x:v>7</x:v>
      </x:c>
      <x:c r="H1315" s="8" t="str"/>
      <x:c r="I1315" s="8" t="str">
        <x:v>https://open-api.lpga.or.jp/OWS/ranking/2025/jlpgatour/asof/0033.json</x:v>
      </x:c>
      <x:c r="J1315" s="8" t="str">
        <x:v>official ranked money earners; temporary members excluded; not all entrants</x:v>
      </x:c>
    </x:row>
    <x:row r="1316" ht="23" customHeight="1">
      <x:c r="A1316" s="8" t="str">
        <x:v>JLPGA</x:v>
      </x:c>
      <x:c r="B1316" s="11" t="n">
        <x:v>2025</x:v>
      </x:c>
      <x:c r="C1316" s="11" t="n">
        <x:v>146</x:v>
      </x:c>
      <x:c r="D1316" s="8" t="str">
        <x:v>上原 彩子</x:v>
      </x:c>
      <x:c r="E1316" s="11" t="str">
        <x:v>JPY</x:v>
      </x:c>
      <x:c r="F1316" s="13" t="n">
        <x:v>498000</x:v>
      </x:c>
      <x:c r="G1316" s="8" t="n">
        <x:v>1</x:v>
      </x:c>
      <x:c r="H1316" s="8" t="str"/>
      <x:c r="I1316" s="8" t="str">
        <x:v>https://open-api.lpga.or.jp/OWS/ranking/2025/jlpgatour/asof/0033.json</x:v>
      </x:c>
      <x:c r="J1316" s="8" t="str">
        <x:v>official ranked money earners; temporary members excluded; not all entrants</x:v>
      </x:c>
    </x:row>
    <x:row r="1317" ht="23" customHeight="1">
      <x:c r="A1317" s="8" t="str">
        <x:v>JLPGA</x:v>
      </x:c>
      <x:c r="B1317" s="11" t="n">
        <x:v>2025</x:v>
      </x:c>
      <x:c r="C1317" s="11" t="n">
        <x:v>147</x:v>
      </x:c>
      <x:c r="D1317" s="8" t="str">
        <x:v>宮澤 美咲</x:v>
      </x:c>
      <x:c r="E1317" s="11" t="str">
        <x:v>JPY</x:v>
      </x:c>
      <x:c r="F1317" s="13" t="n">
        <x:v>487500</x:v>
      </x:c>
      <x:c r="G1317" s="8" t="n">
        <x:v>3</x:v>
      </x:c>
      <x:c r="H1317" s="8" t="str"/>
      <x:c r="I1317" s="8" t="str">
        <x:v>https://open-api.lpga.or.jp/OWS/ranking/2025/jlpgatour/asof/0033.json</x:v>
      </x:c>
      <x:c r="J1317" s="8" t="str">
        <x:v>official ranked money earners; temporary members excluded; not all entrants</x:v>
      </x:c>
    </x:row>
    <x:row r="1318" ht="23" customHeight="1">
      <x:c r="A1318" s="8" t="str">
        <x:v>JLPGA</x:v>
      </x:c>
      <x:c r="B1318" s="11" t="n">
        <x:v>2025</x:v>
      </x:c>
      <x:c r="C1318" s="11" t="n">
        <x:v>148</x:v>
      </x:c>
      <x:c r="D1318" s="8" t="str">
        <x:v>山本 景子</x:v>
      </x:c>
      <x:c r="E1318" s="11" t="str">
        <x:v>JPY</x:v>
      </x:c>
      <x:c r="F1318" s="13" t="n">
        <x:v>477750</x:v>
      </x:c>
      <x:c r="G1318" s="8" t="n">
        <x:v>4</x:v>
      </x:c>
      <x:c r="H1318" s="8" t="str"/>
      <x:c r="I1318" s="8" t="str">
        <x:v>https://open-api.lpga.or.jp/OWS/ranking/2025/jlpgatour/asof/0033.json</x:v>
      </x:c>
      <x:c r="J1318" s="8" t="str">
        <x:v>official ranked money earners; temporary members excluded; not all entrants</x:v>
      </x:c>
    </x:row>
    <x:row r="1319" ht="23" customHeight="1">
      <x:c r="A1319" s="8" t="str">
        <x:v>JLPGA</x:v>
      </x:c>
      <x:c r="B1319" s="11" t="n">
        <x:v>2025</x:v>
      </x:c>
      <x:c r="C1319" s="11" t="n">
        <x:v>149</x:v>
      </x:c>
      <x:c r="D1319" s="8" t="str">
        <x:v>清本 美波</x:v>
      </x:c>
      <x:c r="E1319" s="11" t="str">
        <x:v>JPY</x:v>
      </x:c>
      <x:c r="F1319" s="13" t="n">
        <x:v>450000</x:v>
      </x:c>
      <x:c r="G1319" s="8" t="n">
        <x:v>24</x:v>
      </x:c>
      <x:c r="H1319" s="8" t="str"/>
      <x:c r="I1319" s="8" t="str">
        <x:v>https://open-api.lpga.or.jp/OWS/ranking/2025/jlpgatour/asof/0033.json</x:v>
      </x:c>
      <x:c r="J1319" s="8" t="str">
        <x:v>official ranked money earners; temporary members excluded; not all entrants</x:v>
      </x:c>
    </x:row>
    <x:row r="1320" ht="23" customHeight="1">
      <x:c r="A1320" s="8" t="str">
        <x:v>JLPGA</x:v>
      </x:c>
      <x:c r="B1320" s="11" t="n">
        <x:v>2025</x:v>
      </x:c>
      <x:c r="C1320" s="11" t="n">
        <x:v>150</x:v>
      </x:c>
      <x:c r="D1320" s="8" t="str">
        <x:v>前田 陽子</x:v>
      </x:c>
      <x:c r="E1320" s="11" t="str">
        <x:v>JPY</x:v>
      </x:c>
      <x:c r="F1320" s="13" t="n">
        <x:v>434000</x:v>
      </x:c>
      <x:c r="G1320" s="8" t="n">
        <x:v>5</x:v>
      </x:c>
      <x:c r="H1320" s="8" t="str"/>
      <x:c r="I1320" s="8" t="str">
        <x:v>https://open-api.lpga.or.jp/OWS/ranking/2025/jlpgatour/asof/0033.json</x:v>
      </x:c>
      <x:c r="J1320" s="8" t="str">
        <x:v>official ranked money earners; temporary members excluded; not all entrants</x:v>
      </x:c>
    </x:row>
    <x:row r="1321" ht="23" customHeight="1">
      <x:c r="A1321" s="8" t="str">
        <x:v>JLPGA</x:v>
      </x:c>
      <x:c r="B1321" s="11" t="n">
        <x:v>2025</x:v>
      </x:c>
      <x:c r="C1321" s="11" t="n">
        <x:v>151</x:v>
      </x:c>
      <x:c r="D1321" s="8" t="str">
        <x:v>神谷 奈恵</x:v>
      </x:c>
      <x:c r="E1321" s="11" t="str">
        <x:v>JPY</x:v>
      </x:c>
      <x:c r="F1321" s="13" t="n">
        <x:v>420000</x:v>
      </x:c>
      <x:c r="G1321" s="8" t="n">
        <x:v>4</x:v>
      </x:c>
      <x:c r="H1321" s="8" t="str"/>
      <x:c r="I1321" s="8" t="str">
        <x:v>https://open-api.lpga.or.jp/OWS/ranking/2025/jlpgatour/asof/0033.json</x:v>
      </x:c>
      <x:c r="J1321" s="8" t="str">
        <x:v>official ranked money earners; temporary members excluded; not all entrants</x:v>
      </x:c>
    </x:row>
    <x:row r="1322" ht="23" customHeight="1">
      <x:c r="A1322" s="8" t="str">
        <x:v>JLPGA</x:v>
      </x:c>
      <x:c r="B1322" s="11" t="n">
        <x:v>2025</x:v>
      </x:c>
      <x:c r="C1322" s="11" t="n">
        <x:v>152</x:v>
      </x:c>
      <x:c r="D1322" s="8" t="str">
        <x:v>P.サイパン</x:v>
      </x:c>
      <x:c r="E1322" s="11" t="str">
        <x:v>JPY</x:v>
      </x:c>
      <x:c r="F1322" s="13" t="n">
        <x:v>395000</x:v>
      </x:c>
      <x:c r="G1322" s="8" t="n">
        <x:v>5</x:v>
      </x:c>
      <x:c r="H1322" s="8" t="str"/>
      <x:c r="I1322" s="8" t="str">
        <x:v>https://open-api.lpga.or.jp/OWS/ranking/2025/jlpgatour/asof/0033.json</x:v>
      </x:c>
      <x:c r="J1322" s="8" t="str">
        <x:v>official ranked money earners; temporary members excluded; not all entrants</x:v>
      </x:c>
    </x:row>
    <x:row r="1323" ht="23" customHeight="1">
      <x:c r="A1323" s="8" t="str">
        <x:v>JLPGA</x:v>
      </x:c>
      <x:c r="B1323" s="11" t="n">
        <x:v>2025</x:v>
      </x:c>
      <x:c r="C1323" s="11" t="n">
        <x:v>153</x:v>
      </x:c>
      <x:c r="D1323" s="8" t="str">
        <x:v>山口 すず夏</x:v>
      </x:c>
      <x:c r="E1323" s="11" t="str">
        <x:v>JPY</x:v>
      </x:c>
      <x:c r="F1323" s="13" t="n">
        <x:v>385000</x:v>
      </x:c>
      <x:c r="G1323" s="8" t="n">
        <x:v>8</x:v>
      </x:c>
      <x:c r="H1323" s="8" t="str"/>
      <x:c r="I1323" s="8" t="str">
        <x:v>https://open-api.lpga.or.jp/OWS/ranking/2025/jlpgatour/asof/0033.json</x:v>
      </x:c>
      <x:c r="J1323" s="8" t="str">
        <x:v>official ranked money earners; temporary members excluded; not all entrants</x:v>
      </x:c>
    </x:row>
    <x:row r="1324" ht="23" customHeight="1">
      <x:c r="A1324" s="8" t="str">
        <x:v>JLPGA</x:v>
      </x:c>
      <x:c r="B1324" s="11" t="n">
        <x:v>2025</x:v>
      </x:c>
      <x:c r="C1324" s="11" t="n">
        <x:v>154</x:v>
      </x:c>
      <x:c r="D1324" s="8" t="str">
        <x:v>服部 真夕</x:v>
      </x:c>
      <x:c r="E1324" s="11" t="str">
        <x:v>JPY</x:v>
      </x:c>
      <x:c r="F1324" s="13" t="n">
        <x:v>380000</x:v>
      </x:c>
      <x:c r="G1324" s="8" t="n">
        <x:v>4</x:v>
      </x:c>
      <x:c r="H1324" s="8" t="str"/>
      <x:c r="I1324" s="8" t="str">
        <x:v>https://open-api.lpga.or.jp/OWS/ranking/2025/jlpgatour/asof/0033.json</x:v>
      </x:c>
      <x:c r="J1324" s="8" t="str">
        <x:v>official ranked money earners; temporary members excluded; not all entrants</x:v>
      </x:c>
    </x:row>
    <x:row r="1325" ht="23" customHeight="1">
      <x:c r="A1325" s="8" t="str">
        <x:v>JLPGA</x:v>
      </x:c>
      <x:c r="B1325" s="11" t="n">
        <x:v>2025</x:v>
      </x:c>
      <x:c r="C1325" s="11" t="n">
        <x:v>155</x:v>
      </x:c>
      <x:c r="D1325" s="8" t="str">
        <x:v>植手 桃子</x:v>
      </x:c>
      <x:c r="E1325" s="11" t="str">
        <x:v>JPY</x:v>
      </x:c>
      <x:c r="F1325" s="13" t="n">
        <x:v>372750</x:v>
      </x:c>
      <x:c r="G1325" s="8" t="n">
        <x:v>4</x:v>
      </x:c>
      <x:c r="H1325" s="8" t="str"/>
      <x:c r="I1325" s="8" t="str">
        <x:v>https://open-api.lpga.or.jp/OWS/ranking/2025/jlpgatour/asof/0033.json</x:v>
      </x:c>
      <x:c r="J1325" s="8" t="str">
        <x:v>official ranked money earners; temporary members excluded; not all entrants</x:v>
      </x:c>
    </x:row>
    <x:row r="1326" ht="23" customHeight="1">
      <x:c r="A1326" s="8" t="str">
        <x:v>JLPGA</x:v>
      </x:c>
      <x:c r="B1326" s="11" t="n">
        <x:v>2025</x:v>
      </x:c>
      <x:c r="C1326" s="11" t="n">
        <x:v>156</x:v>
      </x:c>
      <x:c r="D1326" s="8" t="str">
        <x:v>比嘉 真美子</x:v>
      </x:c>
      <x:c r="E1326" s="11" t="str">
        <x:v>JPY</x:v>
      </x:c>
      <x:c r="F1326" s="13" t="n">
        <x:v>355000</x:v>
      </x:c>
      <x:c r="G1326" s="8" t="n">
        <x:v>2</x:v>
      </x:c>
      <x:c r="H1326" s="8" t="str"/>
      <x:c r="I1326" s="8" t="str">
        <x:v>https://open-api.lpga.or.jp/OWS/ranking/2025/jlpgatour/asof/0033.json</x:v>
      </x:c>
      <x:c r="J1326" s="8" t="str">
        <x:v>official ranked money earners; temporary members excluded; not all entrants</x:v>
      </x:c>
    </x:row>
    <x:row r="1327" ht="23" customHeight="1">
      <x:c r="A1327" s="8" t="str">
        <x:v>JLPGA</x:v>
      </x:c>
      <x:c r="B1327" s="11" t="n">
        <x:v>2025</x:v>
      </x:c>
      <x:c r="C1327" s="11" t="n">
        <x:v>157</x:v>
      </x:c>
      <x:c r="D1327" s="8" t="str">
        <x:v>星野 杏奈</x:v>
      </x:c>
      <x:c r="E1327" s="11" t="str">
        <x:v>JPY</x:v>
      </x:c>
      <x:c r="F1327" s="13" t="n">
        <x:v>350000</x:v>
      </x:c>
      <x:c r="G1327" s="8" t="n">
        <x:v>2</x:v>
      </x:c>
      <x:c r="H1327" s="8" t="str"/>
      <x:c r="I1327" s="8" t="str">
        <x:v>https://open-api.lpga.or.jp/OWS/ranking/2025/jlpgatour/asof/0033.json</x:v>
      </x:c>
      <x:c r="J1327" s="8" t="str">
        <x:v>official ranked money earners; temporary members excluded; not all entrants</x:v>
      </x:c>
    </x:row>
    <x:row r="1328" ht="23" customHeight="1">
      <x:c r="A1328" s="8" t="str">
        <x:v>JLPGA</x:v>
      </x:c>
      <x:c r="B1328" s="11" t="n">
        <x:v>2025</x:v>
      </x:c>
      <x:c r="C1328" s="11" t="n">
        <x:v>157</x:v>
      </x:c>
      <x:c r="D1328" s="8" t="str">
        <x:v>森田 理香子</x:v>
      </x:c>
      <x:c r="E1328" s="11" t="str">
        <x:v>JPY</x:v>
      </x:c>
      <x:c r="F1328" s="13" t="n">
        <x:v>350000</x:v>
      </x:c>
      <x:c r="G1328" s="8" t="n">
        <x:v>1</x:v>
      </x:c>
      <x:c r="H1328" s="8" t="str"/>
      <x:c r="I1328" s="8" t="str">
        <x:v>https://open-api.lpga.or.jp/OWS/ranking/2025/jlpgatour/asof/0033.json</x:v>
      </x:c>
      <x:c r="J1328" s="8" t="str">
        <x:v>official ranked money earners; temporary members excluded; not all entrants</x:v>
      </x:c>
    </x:row>
    <x:row r="1329" ht="23" customHeight="1">
      <x:c r="A1329" s="8" t="str">
        <x:v>JLPGA</x:v>
      </x:c>
      <x:c r="B1329" s="11" t="n">
        <x:v>2025</x:v>
      </x:c>
      <x:c r="C1329" s="11" t="n">
        <x:v>159</x:v>
      </x:c>
      <x:c r="D1329" s="8" t="str">
        <x:v>上久保 実咲</x:v>
      </x:c>
      <x:c r="E1329" s="11" t="str">
        <x:v>JPY</x:v>
      </x:c>
      <x:c r="F1329" s="13" t="n">
        <x:v>285000</x:v>
      </x:c>
      <x:c r="G1329" s="8" t="n">
        <x:v>4</x:v>
      </x:c>
      <x:c r="H1329" s="8" t="str"/>
      <x:c r="I1329" s="8" t="str">
        <x:v>https://open-api.lpga.or.jp/OWS/ranking/2025/jlpgatour/asof/0033.json</x:v>
      </x:c>
      <x:c r="J1329" s="8" t="str">
        <x:v>official ranked money earners; temporary members excluded; not all entrants</x:v>
      </x:c>
    </x:row>
    <x:row r="1330" ht="23" customHeight="1">
      <x:c r="A1330" s="8" t="str">
        <x:v>JLPGA</x:v>
      </x:c>
      <x:c r="B1330" s="11" t="n">
        <x:v>2025</x:v>
      </x:c>
      <x:c r="C1330" s="11" t="n">
        <x:v>160</x:v>
      </x:c>
      <x:c r="D1330" s="8" t="str">
        <x:v>種子田 香夏</x:v>
      </x:c>
      <x:c r="E1330" s="11" t="str">
        <x:v>JPY</x:v>
      </x:c>
      <x:c r="F1330" s="13" t="n">
        <x:v>280000</x:v>
      </x:c>
      <x:c r="G1330" s="8" t="n">
        <x:v>2</x:v>
      </x:c>
      <x:c r="H1330" s="8" t="str"/>
      <x:c r="I1330" s="8" t="str">
        <x:v>https://open-api.lpga.or.jp/OWS/ranking/2025/jlpgatour/asof/0033.json</x:v>
      </x:c>
      <x:c r="J1330" s="8" t="str">
        <x:v>official ranked money earners; temporary members excluded; not all entrants</x:v>
      </x:c>
    </x:row>
    <x:row r="1331" ht="23" customHeight="1">
      <x:c r="A1331" s="8" t="str">
        <x:v>JLPGA</x:v>
      </x:c>
      <x:c r="B1331" s="11" t="n">
        <x:v>2025</x:v>
      </x:c>
      <x:c r="C1331" s="11" t="n">
        <x:v>161</x:v>
      </x:c>
      <x:c r="D1331" s="8" t="str">
        <x:v>川満 陽香理</x:v>
      </x:c>
      <x:c r="E1331" s="11" t="str">
        <x:v>JPY</x:v>
      </x:c>
      <x:c r="F1331" s="13" t="n">
        <x:v>233625</x:v>
      </x:c>
      <x:c r="G1331" s="8" t="n">
        <x:v>2</x:v>
      </x:c>
      <x:c r="H1331" s="8" t="str"/>
      <x:c r="I1331" s="8" t="str">
        <x:v>https://open-api.lpga.or.jp/OWS/ranking/2025/jlpgatour/asof/0033.json</x:v>
      </x:c>
      <x:c r="J1331" s="8" t="str">
        <x:v>official ranked money earners; temporary members excluded; not all entrants</x:v>
      </x:c>
    </x:row>
    <x:row r="1332" ht="23" customHeight="1">
      <x:c r="A1332" s="8" t="str">
        <x:v>JLPGA</x:v>
      </x:c>
      <x:c r="B1332" s="11" t="n">
        <x:v>2025</x:v>
      </x:c>
      <x:c r="C1332" s="11" t="n">
        <x:v>162</x:v>
      </x:c>
      <x:c r="D1332" s="8" t="str">
        <x:v>千葉 華</x:v>
      </x:c>
      <x:c r="E1332" s="11" t="str">
        <x:v>JPY</x:v>
      </x:c>
      <x:c r="F1332" s="13" t="n">
        <x:v>202500</x:v>
      </x:c>
      <x:c r="G1332" s="8" t="n">
        <x:v>2</x:v>
      </x:c>
      <x:c r="H1332" s="8" t="str"/>
      <x:c r="I1332" s="8" t="str">
        <x:v>https://open-api.lpga.or.jp/OWS/ranking/2025/jlpgatour/asof/0033.json</x:v>
      </x:c>
      <x:c r="J1332" s="8" t="str">
        <x:v>official ranked money earners; temporary members excluded; not all entrants</x:v>
      </x:c>
    </x:row>
    <x:row r="1333" ht="23" customHeight="1">
      <x:c r="A1333" s="8" t="str">
        <x:v>JLPGA</x:v>
      </x:c>
      <x:c r="B1333" s="11" t="n">
        <x:v>2025</x:v>
      </x:c>
      <x:c r="C1333" s="11" t="n">
        <x:v>163</x:v>
      </x:c>
      <x:c r="D1333" s="8" t="str">
        <x:v>淺井 咲希</x:v>
      </x:c>
      <x:c r="E1333" s="11" t="str">
        <x:v>JPY</x:v>
      </x:c>
      <x:c r="F1333" s="13" t="n">
        <x:v>0</x:v>
      </x:c>
      <x:c r="G1333" s="8" t="n">
        <x:v>2</x:v>
      </x:c>
      <x:c r="H1333" s="8" t="str"/>
      <x:c r="I1333" s="8" t="str">
        <x:v>https://open-api.lpga.or.jp/OWS/ranking/2025/jlpgatour/asof/0033.json</x:v>
      </x:c>
      <x:c r="J1333" s="8" t="str">
        <x:v>official ranked money earners; temporary members excluded; not all entrants</x:v>
      </x:c>
    </x:row>
    <x:row r="1334" ht="23" customHeight="1">
      <x:c r="A1334" s="8" t="str">
        <x:v>JLPGA</x:v>
      </x:c>
      <x:c r="B1334" s="11" t="n">
        <x:v>2025</x:v>
      </x:c>
      <x:c r="C1334" s="11" t="n">
        <x:v>163</x:v>
      </x:c>
      <x:c r="D1334" s="8" t="str">
        <x:v>浅田 実那</x:v>
      </x:c>
      <x:c r="E1334" s="11" t="str">
        <x:v>JPY</x:v>
      </x:c>
      <x:c r="F1334" s="13" t="n">
        <x:v>0</x:v>
      </x:c>
      <x:c r="G1334" s="8" t="n">
        <x:v>1</x:v>
      </x:c>
      <x:c r="H1334" s="8" t="str"/>
      <x:c r="I1334" s="8" t="str">
        <x:v>https://open-api.lpga.or.jp/OWS/ranking/2025/jlpgatour/asof/0033.json</x:v>
      </x:c>
      <x:c r="J1334" s="8" t="str">
        <x:v>official ranked money earners; temporary members excluded; not all entrants</x:v>
      </x:c>
    </x:row>
    <x:row r="1335" ht="23" customHeight="1">
      <x:c r="A1335" s="8" t="str">
        <x:v>JLPGA</x:v>
      </x:c>
      <x:c r="B1335" s="11" t="n">
        <x:v>2025</x:v>
      </x:c>
      <x:c r="C1335" s="11" t="n">
        <x:v>163</x:v>
      </x:c>
      <x:c r="D1335" s="8" t="str">
        <x:v>新 真菜弥</x:v>
      </x:c>
      <x:c r="E1335" s="11" t="str">
        <x:v>JPY</x:v>
      </x:c>
      <x:c r="F1335" s="13" t="n">
        <x:v>0</x:v>
      </x:c>
      <x:c r="G1335" s="8" t="n">
        <x:v>1</x:v>
      </x:c>
      <x:c r="H1335" s="8" t="str"/>
      <x:c r="I1335" s="8" t="str">
        <x:v>https://open-api.lpga.or.jp/OWS/ranking/2025/jlpgatour/asof/0033.json</x:v>
      </x:c>
      <x:c r="J1335" s="8" t="str">
        <x:v>official ranked money earners; temporary members excluded; not all entrants</x:v>
      </x:c>
    </x:row>
    <x:row r="1336" ht="23" customHeight="1">
      <x:c r="A1336" s="8" t="str">
        <x:v>JLPGA</x:v>
      </x:c>
      <x:c r="B1336" s="11" t="n">
        <x:v>2025</x:v>
      </x:c>
      <x:c r="C1336" s="11" t="n">
        <x:v>163</x:v>
      </x:c>
      <x:c r="D1336" s="8" t="str">
        <x:v>荒川 怜郁</x:v>
      </x:c>
      <x:c r="E1336" s="11" t="str">
        <x:v>JPY</x:v>
      </x:c>
      <x:c r="F1336" s="13" t="n">
        <x:v>0</x:v>
      </x:c>
      <x:c r="G1336" s="8" t="n">
        <x:v>5</x:v>
      </x:c>
      <x:c r="H1336" s="8" t="str"/>
      <x:c r="I1336" s="8" t="str">
        <x:v>https://open-api.lpga.or.jp/OWS/ranking/2025/jlpgatour/asof/0033.json</x:v>
      </x:c>
      <x:c r="J1336" s="8" t="str">
        <x:v>official ranked money earners; temporary members excluded; not all entrants</x:v>
      </x:c>
    </x:row>
    <x:row r="1337" ht="23" customHeight="1">
      <x:c r="A1337" s="8" t="str">
        <x:v>JLPGA</x:v>
      </x:c>
      <x:c r="B1337" s="11" t="n">
        <x:v>2025</x:v>
      </x:c>
      <x:c r="C1337" s="11" t="n">
        <x:v>163</x:v>
      </x:c>
      <x:c r="D1337" s="8" t="str">
        <x:v>新武 瑠衣</x:v>
      </x:c>
      <x:c r="E1337" s="11" t="str">
        <x:v>JPY</x:v>
      </x:c>
      <x:c r="F1337" s="13" t="n">
        <x:v>0</x:v>
      </x:c>
      <x:c r="G1337" s="8" t="n">
        <x:v>2</x:v>
      </x:c>
      <x:c r="H1337" s="8" t="str"/>
      <x:c r="I1337" s="8" t="str">
        <x:v>https://open-api.lpga.or.jp/OWS/ranking/2025/jlpgatour/asof/0033.json</x:v>
      </x:c>
      <x:c r="J1337" s="8" t="str">
        <x:v>official ranked money earners; temporary members excluded; not all entrants</x:v>
      </x:c>
    </x:row>
    <x:row r="1338" ht="23" customHeight="1">
      <x:c r="A1338" s="8" t="str">
        <x:v>JLPGA</x:v>
      </x:c>
      <x:c r="B1338" s="11" t="n">
        <x:v>2025</x:v>
      </x:c>
      <x:c r="C1338" s="11" t="n">
        <x:v>163</x:v>
      </x:c>
      <x:c r="D1338" s="8" t="str">
        <x:v>李 知姫</x:v>
      </x:c>
      <x:c r="E1338" s="11" t="str">
        <x:v>JPY</x:v>
      </x:c>
      <x:c r="F1338" s="13" t="n">
        <x:v>0</x:v>
      </x:c>
      <x:c r="G1338" s="8" t="n">
        <x:v>1</x:v>
      </x:c>
      <x:c r="H1338" s="8" t="str"/>
      <x:c r="I1338" s="8" t="str">
        <x:v>https://open-api.lpga.or.jp/OWS/ranking/2025/jlpgatour/asof/0033.json</x:v>
      </x:c>
      <x:c r="J1338" s="8" t="str">
        <x:v>official ranked money earners; temporary members excluded; not all entrants</x:v>
      </x:c>
    </x:row>
    <x:row r="1339" ht="23" customHeight="1">
      <x:c r="A1339" s="8" t="str">
        <x:v>JLPGA</x:v>
      </x:c>
      <x:c r="B1339" s="11" t="n">
        <x:v>2025</x:v>
      </x:c>
      <x:c r="C1339" s="11" t="n">
        <x:v>163</x:v>
      </x:c>
      <x:c r="D1339" s="8" t="str">
        <x:v>石井 理緒</x:v>
      </x:c>
      <x:c r="E1339" s="11" t="str">
        <x:v>JPY</x:v>
      </x:c>
      <x:c r="F1339" s="13" t="n">
        <x:v>0</x:v>
      </x:c>
      <x:c r="G1339" s="8" t="n">
        <x:v>1</x:v>
      </x:c>
      <x:c r="H1339" s="8" t="str"/>
      <x:c r="I1339" s="8" t="str">
        <x:v>https://open-api.lpga.or.jp/OWS/ranking/2025/jlpgatour/asof/0033.json</x:v>
      </x:c>
      <x:c r="J1339" s="8" t="str">
        <x:v>official ranked money earners; temporary members excluded; not all entrants</x:v>
      </x:c>
    </x:row>
    <x:row r="1340" ht="23" customHeight="1">
      <x:c r="A1340" s="8" t="str">
        <x:v>JLPGA</x:v>
      </x:c>
      <x:c r="B1340" s="11" t="n">
        <x:v>2025</x:v>
      </x:c>
      <x:c r="C1340" s="11" t="n">
        <x:v>163</x:v>
      </x:c>
      <x:c r="D1340" s="8" t="str">
        <x:v>石川 陽子</x:v>
      </x:c>
      <x:c r="E1340" s="11" t="str">
        <x:v>JPY</x:v>
      </x:c>
      <x:c r="F1340" s="13" t="n">
        <x:v>0</x:v>
      </x:c>
      <x:c r="G1340" s="8" t="n">
        <x:v>1</x:v>
      </x:c>
      <x:c r="H1340" s="8" t="str"/>
      <x:c r="I1340" s="8" t="str">
        <x:v>https://open-api.lpga.or.jp/OWS/ranking/2025/jlpgatour/asof/0033.json</x:v>
      </x:c>
      <x:c r="J1340" s="8" t="str">
        <x:v>official ranked money earners; temporary members excluded; not all entrants</x:v>
      </x:c>
    </x:row>
    <x:row r="1341" ht="23" customHeight="1">
      <x:c r="A1341" s="8" t="str">
        <x:v>JLPGA</x:v>
      </x:c>
      <x:c r="B1341" s="11" t="n">
        <x:v>2025</x:v>
      </x:c>
      <x:c r="C1341" s="11" t="n">
        <x:v>163</x:v>
      </x:c>
      <x:c r="D1341" s="8" t="str">
        <x:v>石川 怜奈</x:v>
      </x:c>
      <x:c r="E1341" s="11" t="str">
        <x:v>JPY</x:v>
      </x:c>
      <x:c r="F1341" s="13" t="n">
        <x:v>0</x:v>
      </x:c>
      <x:c r="G1341" s="8" t="n">
        <x:v>1</x:v>
      </x:c>
      <x:c r="H1341" s="8" t="str"/>
      <x:c r="I1341" s="8" t="str">
        <x:v>https://open-api.lpga.or.jp/OWS/ranking/2025/jlpgatour/asof/0033.json</x:v>
      </x:c>
      <x:c r="J1341" s="8" t="str">
        <x:v>official ranked money earners; temporary members excluded; not all entrants</x:v>
      </x:c>
    </x:row>
    <x:row r="1342" ht="23" customHeight="1">
      <x:c r="A1342" s="8" t="str">
        <x:v>JLPGA</x:v>
      </x:c>
      <x:c r="B1342" s="11" t="n">
        <x:v>2025</x:v>
      </x:c>
      <x:c r="C1342" s="11" t="n">
        <x:v>163</x:v>
      </x:c>
      <x:c r="D1342" s="8" t="str">
        <x:v>井上 りこ</x:v>
      </x:c>
      <x:c r="E1342" s="11" t="str">
        <x:v>JPY</x:v>
      </x:c>
      <x:c r="F1342" s="13" t="n">
        <x:v>0</x:v>
      </x:c>
      <x:c r="G1342" s="8" t="n">
        <x:v>2</x:v>
      </x:c>
      <x:c r="H1342" s="8" t="str"/>
      <x:c r="I1342" s="8" t="str">
        <x:v>https://open-api.lpga.or.jp/OWS/ranking/2025/jlpgatour/asof/0033.json</x:v>
      </x:c>
      <x:c r="J1342" s="8" t="str">
        <x:v>official ranked money earners; temporary members excluded; not all entrants</x:v>
      </x:c>
    </x:row>
    <x:row r="1343" ht="23" customHeight="1">
      <x:c r="A1343" s="8" t="str">
        <x:v>JLPGA</x:v>
      </x:c>
      <x:c r="B1343" s="11" t="n">
        <x:v>2025</x:v>
      </x:c>
      <x:c r="C1343" s="11" t="n">
        <x:v>163</x:v>
      </x:c>
      <x:c r="D1343" s="8" t="str">
        <x:v>植田 希実子</x:v>
      </x:c>
      <x:c r="E1343" s="11" t="str">
        <x:v>JPY</x:v>
      </x:c>
      <x:c r="F1343" s="13" t="n">
        <x:v>0</x:v>
      </x:c>
      <x:c r="G1343" s="8" t="n">
        <x:v>1</x:v>
      </x:c>
      <x:c r="H1343" s="8" t="str"/>
      <x:c r="I1343" s="8" t="str">
        <x:v>https://open-api.lpga.or.jp/OWS/ranking/2025/jlpgatour/asof/0033.json</x:v>
      </x:c>
      <x:c r="J1343" s="8" t="str">
        <x:v>official ranked money earners; temporary members excluded; not all entrants</x:v>
      </x:c>
    </x:row>
    <x:row r="1344" ht="23" customHeight="1">
      <x:c r="A1344" s="8" t="str">
        <x:v>JLPGA</x:v>
      </x:c>
      <x:c r="B1344" s="11" t="n">
        <x:v>2025</x:v>
      </x:c>
      <x:c r="C1344" s="11" t="n">
        <x:v>163</x:v>
      </x:c>
      <x:c r="D1344" s="8" t="str">
        <x:v>江澤 亜弥</x:v>
      </x:c>
      <x:c r="E1344" s="11" t="str">
        <x:v>JPY</x:v>
      </x:c>
      <x:c r="F1344" s="13" t="n">
        <x:v>0</x:v>
      </x:c>
      <x:c r="G1344" s="8" t="n">
        <x:v>2</x:v>
      </x:c>
      <x:c r="H1344" s="8" t="str"/>
      <x:c r="I1344" s="8" t="str">
        <x:v>https://open-api.lpga.or.jp/OWS/ranking/2025/jlpgatour/asof/0033.json</x:v>
      </x:c>
      <x:c r="J1344" s="8" t="str">
        <x:v>official ranked money earners; temporary members excluded; not all entrants</x:v>
      </x:c>
    </x:row>
    <x:row r="1345" ht="23" customHeight="1">
      <x:c r="A1345" s="8" t="str">
        <x:v>JLPGA</x:v>
      </x:c>
      <x:c r="B1345" s="11" t="n">
        <x:v>2025</x:v>
      </x:c>
      <x:c r="C1345" s="11" t="n">
        <x:v>163</x:v>
      </x:c>
      <x:c r="D1345" s="8" t="str">
        <x:v>大江 香織</x:v>
      </x:c>
      <x:c r="E1345" s="11" t="str">
        <x:v>JPY</x:v>
      </x:c>
      <x:c r="F1345" s="13" t="n">
        <x:v>0</x:v>
      </x:c>
      <x:c r="G1345" s="8" t="n">
        <x:v>1</x:v>
      </x:c>
      <x:c r="H1345" s="8" t="str"/>
      <x:c r="I1345" s="8" t="str">
        <x:v>https://open-api.lpga.or.jp/OWS/ranking/2025/jlpgatour/asof/0033.json</x:v>
      </x:c>
      <x:c r="J1345" s="8" t="str">
        <x:v>official ranked money earners; temporary members excluded; not all entrants</x:v>
      </x:c>
    </x:row>
    <x:row r="1346" ht="23" customHeight="1">
      <x:c r="A1346" s="8" t="str">
        <x:v>JLPGA</x:v>
      </x:c>
      <x:c r="B1346" s="11" t="n">
        <x:v>2025</x:v>
      </x:c>
      <x:c r="C1346" s="11" t="n">
        <x:v>163</x:v>
      </x:c>
      <x:c r="D1346" s="8" t="str">
        <x:v>大城 さつき</x:v>
      </x:c>
      <x:c r="E1346" s="11" t="str">
        <x:v>JPY</x:v>
      </x:c>
      <x:c r="F1346" s="13" t="n">
        <x:v>0</x:v>
      </x:c>
      <x:c r="G1346" s="8" t="n">
        <x:v>1</x:v>
      </x:c>
      <x:c r="H1346" s="8" t="str"/>
      <x:c r="I1346" s="8" t="str">
        <x:v>https://open-api.lpga.or.jp/OWS/ranking/2025/jlpgatour/asof/0033.json</x:v>
      </x:c>
      <x:c r="J1346" s="8" t="str">
        <x:v>official ranked money earners; temporary members excluded; not all entrants</x:v>
      </x:c>
    </x:row>
    <x:row r="1347" ht="23" customHeight="1">
      <x:c r="A1347" s="8" t="str">
        <x:v>JLPGA</x:v>
      </x:c>
      <x:c r="B1347" s="11" t="n">
        <x:v>2025</x:v>
      </x:c>
      <x:c r="C1347" s="11" t="n">
        <x:v>163</x:v>
      </x:c>
      <x:c r="D1347" s="8" t="str">
        <x:v>大津 くるみ</x:v>
      </x:c>
      <x:c r="E1347" s="11" t="str">
        <x:v>JPY</x:v>
      </x:c>
      <x:c r="F1347" s="13" t="n">
        <x:v>0</x:v>
      </x:c>
      <x:c r="G1347" s="8" t="n">
        <x:v>1</x:v>
      </x:c>
      <x:c r="H1347" s="8" t="str"/>
      <x:c r="I1347" s="8" t="str">
        <x:v>https://open-api.lpga.or.jp/OWS/ranking/2025/jlpgatour/asof/0033.json</x:v>
      </x:c>
      <x:c r="J1347" s="8" t="str">
        <x:v>official ranked money earners; temporary members excluded; not all entrants</x:v>
      </x:c>
    </x:row>
    <x:row r="1348" ht="23" customHeight="1">
      <x:c r="A1348" s="8" t="str">
        <x:v>JLPGA</x:v>
      </x:c>
      <x:c r="B1348" s="11" t="n">
        <x:v>2025</x:v>
      </x:c>
      <x:c r="C1348" s="11" t="n">
        <x:v>163</x:v>
      </x:c>
      <x:c r="D1348" s="8" t="str">
        <x:v>大山 志保</x:v>
      </x:c>
      <x:c r="E1348" s="11" t="str">
        <x:v>JPY</x:v>
      </x:c>
      <x:c r="F1348" s="13" t="n">
        <x:v>0</x:v>
      </x:c>
      <x:c r="G1348" s="8" t="n">
        <x:v>2</x:v>
      </x:c>
      <x:c r="H1348" s="8" t="str"/>
      <x:c r="I1348" s="8" t="str">
        <x:v>https://open-api.lpga.or.jp/OWS/ranking/2025/jlpgatour/asof/0033.json</x:v>
      </x:c>
      <x:c r="J1348" s="8" t="str">
        <x:v>official ranked money earners; temporary members excluded; not all entrants</x:v>
      </x:c>
    </x:row>
    <x:row r="1349" ht="23" customHeight="1">
      <x:c r="A1349" s="8" t="str">
        <x:v>JLPGA</x:v>
      </x:c>
      <x:c r="B1349" s="11" t="n">
        <x:v>2025</x:v>
      </x:c>
      <x:c r="C1349" s="11" t="n">
        <x:v>163</x:v>
      </x:c>
      <x:c r="D1349" s="8" t="str">
        <x:v>奥山 純菜</x:v>
      </x:c>
      <x:c r="E1349" s="11" t="str">
        <x:v>JPY</x:v>
      </x:c>
      <x:c r="F1349" s="13" t="n">
        <x:v>0</x:v>
      </x:c>
      <x:c r="G1349" s="8" t="n">
        <x:v>7</x:v>
      </x:c>
      <x:c r="H1349" s="8" t="str"/>
      <x:c r="I1349" s="8" t="str">
        <x:v>https://open-api.lpga.or.jp/OWS/ranking/2025/jlpgatour/asof/0033.json</x:v>
      </x:c>
      <x:c r="J1349" s="8" t="str">
        <x:v>official ranked money earners; temporary members excluded; not all entrants</x:v>
      </x:c>
    </x:row>
    <x:row r="1350" ht="23" customHeight="1">
      <x:c r="A1350" s="8" t="str">
        <x:v>JLPGA</x:v>
      </x:c>
      <x:c r="B1350" s="11" t="n">
        <x:v>2025</x:v>
      </x:c>
      <x:c r="C1350" s="11" t="n">
        <x:v>163</x:v>
      </x:c>
      <x:c r="D1350" s="8" t="str">
        <x:v>鬼塚 貴理</x:v>
      </x:c>
      <x:c r="E1350" s="11" t="str">
        <x:v>JPY</x:v>
      </x:c>
      <x:c r="F1350" s="13" t="n">
        <x:v>0</x:v>
      </x:c>
      <x:c r="G1350" s="8" t="n">
        <x:v>2</x:v>
      </x:c>
      <x:c r="H1350" s="8" t="str"/>
      <x:c r="I1350" s="8" t="str">
        <x:v>https://open-api.lpga.or.jp/OWS/ranking/2025/jlpgatour/asof/0033.json</x:v>
      </x:c>
      <x:c r="J1350" s="8" t="str">
        <x:v>official ranked money earners; temporary members excluded; not all entrants</x:v>
      </x:c>
    </x:row>
    <x:row r="1351" ht="23" customHeight="1">
      <x:c r="A1351" s="8" t="str">
        <x:v>JLPGA</x:v>
      </x:c>
      <x:c r="B1351" s="11" t="n">
        <x:v>2025</x:v>
      </x:c>
      <x:c r="C1351" s="11" t="n">
        <x:v>163</x:v>
      </x:c>
      <x:c r="D1351" s="8" t="str">
        <x:v>小俣 柚葉</x:v>
      </x:c>
      <x:c r="E1351" s="11" t="str">
        <x:v>JPY</x:v>
      </x:c>
      <x:c r="F1351" s="13" t="n">
        <x:v>0</x:v>
      </x:c>
      <x:c r="G1351" s="8" t="n">
        <x:v>2</x:v>
      </x:c>
      <x:c r="H1351" s="8" t="str"/>
      <x:c r="I1351" s="8" t="str">
        <x:v>https://open-api.lpga.or.jp/OWS/ranking/2025/jlpgatour/asof/0033.json</x:v>
      </x:c>
      <x:c r="J1351" s="8" t="str">
        <x:v>official ranked money earners; temporary members excluded; not all entrants</x:v>
      </x:c>
    </x:row>
    <x:row r="1352" ht="23" customHeight="1">
      <x:c r="A1352" s="8" t="str">
        <x:v>JLPGA</x:v>
      </x:c>
      <x:c r="B1352" s="11" t="n">
        <x:v>2025</x:v>
      </x:c>
      <x:c r="C1352" s="11" t="n">
        <x:v>163</x:v>
      </x:c>
      <x:c r="D1352" s="8" t="str">
        <x:v>表 純子</x:v>
      </x:c>
      <x:c r="E1352" s="11" t="str">
        <x:v>JPY</x:v>
      </x:c>
      <x:c r="F1352" s="13" t="n">
        <x:v>0</x:v>
      </x:c>
      <x:c r="G1352" s="8" t="n">
        <x:v>1</x:v>
      </x:c>
      <x:c r="H1352" s="8" t="str"/>
      <x:c r="I1352" s="8" t="str">
        <x:v>https://open-api.lpga.or.jp/OWS/ranking/2025/jlpgatour/asof/0033.json</x:v>
      </x:c>
      <x:c r="J1352" s="8" t="str">
        <x:v>official ranked money earners; temporary members excluded; not all entrants</x:v>
      </x:c>
    </x:row>
    <x:row r="1353" ht="23" customHeight="1">
      <x:c r="A1353" s="8" t="str">
        <x:v>JLPGA</x:v>
      </x:c>
      <x:c r="B1353" s="11" t="n">
        <x:v>2025</x:v>
      </x:c>
      <x:c r="C1353" s="11" t="n">
        <x:v>163</x:v>
      </x:c>
      <x:c r="D1353" s="8" t="str">
        <x:v>兼岩 美奈</x:v>
      </x:c>
      <x:c r="E1353" s="11" t="str">
        <x:v>JPY</x:v>
      </x:c>
      <x:c r="F1353" s="13" t="n">
        <x:v>0</x:v>
      </x:c>
      <x:c r="G1353" s="8" t="n">
        <x:v>1</x:v>
      </x:c>
      <x:c r="H1353" s="8" t="str"/>
      <x:c r="I1353" s="8" t="str">
        <x:v>https://open-api.lpga.or.jp/OWS/ranking/2025/jlpgatour/asof/0033.json</x:v>
      </x:c>
      <x:c r="J1353" s="8" t="str">
        <x:v>official ranked money earners; temporary members excluded; not all entrants</x:v>
      </x:c>
    </x:row>
    <x:row r="1354" ht="23" customHeight="1">
      <x:c r="A1354" s="8" t="str">
        <x:v>JLPGA</x:v>
      </x:c>
      <x:c r="B1354" s="11" t="n">
        <x:v>2025</x:v>
      </x:c>
      <x:c r="C1354" s="11" t="n">
        <x:v>163</x:v>
      </x:c>
      <x:c r="D1354" s="8" t="str">
        <x:v>鎌田 ヒロミ</x:v>
      </x:c>
      <x:c r="E1354" s="11" t="str">
        <x:v>JPY</x:v>
      </x:c>
      <x:c r="F1354" s="13" t="n">
        <x:v>0</x:v>
      </x:c>
      <x:c r="G1354" s="8" t="n">
        <x:v>1</x:v>
      </x:c>
      <x:c r="H1354" s="8" t="str"/>
      <x:c r="I1354" s="8" t="str">
        <x:v>https://open-api.lpga.or.jp/OWS/ranking/2025/jlpgatour/asof/0033.json</x:v>
      </x:c>
      <x:c r="J1354" s="8" t="str">
        <x:v>official ranked money earners; temporary members excluded; not all entrants</x:v>
      </x:c>
    </x:row>
    <x:row r="1355" ht="23" customHeight="1">
      <x:c r="A1355" s="8" t="str">
        <x:v>JLPGA</x:v>
      </x:c>
      <x:c r="B1355" s="11" t="n">
        <x:v>2025</x:v>
      </x:c>
      <x:c r="C1355" s="11" t="n">
        <x:v>163</x:v>
      </x:c>
      <x:c r="D1355" s="8" t="str">
        <x:v>上堂薗 伽純</x:v>
      </x:c>
      <x:c r="E1355" s="11" t="str">
        <x:v>JPY</x:v>
      </x:c>
      <x:c r="F1355" s="13" t="n">
        <x:v>0</x:v>
      </x:c>
      <x:c r="G1355" s="8" t="n">
        <x:v>1</x:v>
      </x:c>
      <x:c r="H1355" s="8" t="str"/>
      <x:c r="I1355" s="8" t="str">
        <x:v>https://open-api.lpga.or.jp/OWS/ranking/2025/jlpgatour/asof/0033.json</x:v>
      </x:c>
      <x:c r="J1355" s="8" t="str">
        <x:v>official ranked money earners; temporary members excluded; not all entrants</x:v>
      </x:c>
    </x:row>
    <x:row r="1356" ht="23" customHeight="1">
      <x:c r="A1356" s="8" t="str">
        <x:v>JLPGA</x:v>
      </x:c>
      <x:c r="B1356" s="11" t="n">
        <x:v>2025</x:v>
      </x:c>
      <x:c r="C1356" s="11" t="n">
        <x:v>163</x:v>
      </x:c>
      <x:c r="D1356" s="8" t="str">
        <x:v>神谷 和奏</x:v>
      </x:c>
      <x:c r="E1356" s="11" t="str">
        <x:v>JPY</x:v>
      </x:c>
      <x:c r="F1356" s="13" t="n">
        <x:v>0</x:v>
      </x:c>
      <x:c r="G1356" s="8" t="n">
        <x:v>3</x:v>
      </x:c>
      <x:c r="H1356" s="8" t="str"/>
      <x:c r="I1356" s="8" t="str">
        <x:v>https://open-api.lpga.or.jp/OWS/ranking/2025/jlpgatour/asof/0033.json</x:v>
      </x:c>
      <x:c r="J1356" s="8" t="str">
        <x:v>official ranked money earners; temporary members excluded; not all entrants</x:v>
      </x:c>
    </x:row>
    <x:row r="1357" ht="23" customHeight="1">
      <x:c r="A1357" s="8" t="str">
        <x:v>JLPGA</x:v>
      </x:c>
      <x:c r="B1357" s="11" t="n">
        <x:v>2025</x:v>
      </x:c>
      <x:c r="C1357" s="11" t="n">
        <x:v>163</x:v>
      </x:c>
      <x:c r="D1357" s="8" t="str">
        <x:v>川﨑 志穂</x:v>
      </x:c>
      <x:c r="E1357" s="11" t="str">
        <x:v>JPY</x:v>
      </x:c>
      <x:c r="F1357" s="13" t="n">
        <x:v>0</x:v>
      </x:c>
      <x:c r="G1357" s="8" t="n">
        <x:v>2</x:v>
      </x:c>
      <x:c r="H1357" s="8" t="str"/>
      <x:c r="I1357" s="8" t="str">
        <x:v>https://open-api.lpga.or.jp/OWS/ranking/2025/jlpgatour/asof/0033.json</x:v>
      </x:c>
      <x:c r="J1357" s="8" t="str">
        <x:v>official ranked money earners; temporary members excluded; not all entrants</x:v>
      </x:c>
    </x:row>
    <x:row r="1358" ht="23" customHeight="1">
      <x:c r="A1358" s="8" t="str">
        <x:v>JLPGA</x:v>
      </x:c>
      <x:c r="B1358" s="11" t="n">
        <x:v>2025</x:v>
      </x:c>
      <x:c r="C1358" s="11" t="n">
        <x:v>163</x:v>
      </x:c>
      <x:c r="D1358" s="8" t="str">
        <x:v>河村 来未</x:v>
      </x:c>
      <x:c r="E1358" s="11" t="str">
        <x:v>JPY</x:v>
      </x:c>
      <x:c r="F1358" s="13" t="n">
        <x:v>0</x:v>
      </x:c>
      <x:c r="G1358" s="8" t="n">
        <x:v>2</x:v>
      </x:c>
      <x:c r="H1358" s="8" t="str"/>
      <x:c r="I1358" s="8" t="str">
        <x:v>https://open-api.lpga.or.jp/OWS/ranking/2025/jlpgatour/asof/0033.json</x:v>
      </x:c>
      <x:c r="J1358" s="8" t="str">
        <x:v>official ranked money earners; temporary members excluded; not all entrants</x:v>
      </x:c>
    </x:row>
    <x:row r="1359" ht="23" customHeight="1">
      <x:c r="A1359" s="8" t="str">
        <x:v>JLPGA</x:v>
      </x:c>
      <x:c r="B1359" s="11" t="n">
        <x:v>2025</x:v>
      </x:c>
      <x:c r="C1359" s="11" t="n">
        <x:v>163</x:v>
      </x:c>
      <x:c r="D1359" s="8" t="str">
        <x:v>菊地 明砂美</x:v>
      </x:c>
      <x:c r="E1359" s="11" t="str">
        <x:v>JPY</x:v>
      </x:c>
      <x:c r="F1359" s="13" t="n">
        <x:v>0</x:v>
      </x:c>
      <x:c r="G1359" s="8" t="n">
        <x:v>1</x:v>
      </x:c>
      <x:c r="H1359" s="8" t="str"/>
      <x:c r="I1359" s="8" t="str">
        <x:v>https://open-api.lpga.or.jp/OWS/ranking/2025/jlpgatour/asof/0033.json</x:v>
      </x:c>
      <x:c r="J1359" s="8" t="str">
        <x:v>official ranked money earners; temporary members excluded; not all entrants</x:v>
      </x:c>
    </x:row>
    <x:row r="1360" ht="23" customHeight="1">
      <x:c r="A1360" s="8" t="str">
        <x:v>JLPGA</x:v>
      </x:c>
      <x:c r="B1360" s="11" t="n">
        <x:v>2025</x:v>
      </x:c>
      <x:c r="C1360" s="11" t="n">
        <x:v>163</x:v>
      </x:c>
      <x:c r="D1360" s="8" t="str">
        <x:v>木村 怜衣</x:v>
      </x:c>
      <x:c r="E1360" s="11" t="str">
        <x:v>JPY</x:v>
      </x:c>
      <x:c r="F1360" s="13" t="n">
        <x:v>0</x:v>
      </x:c>
      <x:c r="G1360" s="8" t="n">
        <x:v>1</x:v>
      </x:c>
      <x:c r="H1360" s="8" t="str"/>
      <x:c r="I1360" s="8" t="str">
        <x:v>https://open-api.lpga.or.jp/OWS/ranking/2025/jlpgatour/asof/0033.json</x:v>
      </x:c>
      <x:c r="J1360" s="8" t="str">
        <x:v>official ranked money earners; temporary members excluded; not all entrants</x:v>
      </x:c>
    </x:row>
    <x:row r="1361" ht="23" customHeight="1">
      <x:c r="A1361" s="8" t="str">
        <x:v>JLPGA</x:v>
      </x:c>
      <x:c r="B1361" s="11" t="n">
        <x:v>2025</x:v>
      </x:c>
      <x:c r="C1361" s="11" t="n">
        <x:v>163</x:v>
      </x:c>
      <x:c r="D1361" s="8" t="str">
        <x:v>久保 啓子</x:v>
      </x:c>
      <x:c r="E1361" s="11" t="str">
        <x:v>JPY</x:v>
      </x:c>
      <x:c r="F1361" s="13" t="n">
        <x:v>0</x:v>
      </x:c>
      <x:c r="G1361" s="8" t="n">
        <x:v>1</x:v>
      </x:c>
      <x:c r="H1361" s="8" t="str"/>
      <x:c r="I1361" s="8" t="str">
        <x:v>https://open-api.lpga.or.jp/OWS/ranking/2025/jlpgatour/asof/0033.json</x:v>
      </x:c>
      <x:c r="J1361" s="8" t="str">
        <x:v>official ranked money earners; temporary members excluded; not all entrants</x:v>
      </x:c>
    </x:row>
    <x:row r="1362" ht="23" customHeight="1">
      <x:c r="A1362" s="8" t="str">
        <x:v>JLPGA</x:v>
      </x:c>
      <x:c r="B1362" s="11" t="n">
        <x:v>2025</x:v>
      </x:c>
      <x:c r="C1362" s="11" t="n">
        <x:v>163</x:v>
      </x:c>
      <x:c r="D1362" s="8" t="str">
        <x:v>熊谷 かほ</x:v>
      </x:c>
      <x:c r="E1362" s="11" t="str">
        <x:v>JPY</x:v>
      </x:c>
      <x:c r="F1362" s="13" t="n">
        <x:v>0</x:v>
      </x:c>
      <x:c r="G1362" s="8" t="n">
        <x:v>1</x:v>
      </x:c>
      <x:c r="H1362" s="8" t="str"/>
      <x:c r="I1362" s="8" t="str">
        <x:v>https://open-api.lpga.or.jp/OWS/ranking/2025/jlpgatour/asof/0033.json</x:v>
      </x:c>
      <x:c r="J1362" s="8" t="str">
        <x:v>official ranked money earners; temporary members excluded; not all entrants</x:v>
      </x:c>
    </x:row>
    <x:row r="1363" ht="23" customHeight="1">
      <x:c r="A1363" s="8" t="str">
        <x:v>JLPGA</x:v>
      </x:c>
      <x:c r="B1363" s="11" t="n">
        <x:v>2025</x:v>
      </x:c>
      <x:c r="C1363" s="11" t="n">
        <x:v>163</x:v>
      </x:c>
      <x:c r="D1363" s="8" t="str">
        <x:v>倉田 珠里亜</x:v>
      </x:c>
      <x:c r="E1363" s="11" t="str">
        <x:v>JPY</x:v>
      </x:c>
      <x:c r="F1363" s="13" t="n">
        <x:v>0</x:v>
      </x:c>
      <x:c r="G1363" s="8" t="n">
        <x:v>1</x:v>
      </x:c>
      <x:c r="H1363" s="8" t="str"/>
      <x:c r="I1363" s="8" t="str">
        <x:v>https://open-api.lpga.or.jp/OWS/ranking/2025/jlpgatour/asof/0033.json</x:v>
      </x:c>
      <x:c r="J1363" s="8" t="str">
        <x:v>official ranked money earners; temporary members excluded; not all entrants</x:v>
      </x:c>
    </x:row>
    <x:row r="1364" ht="23" customHeight="1">
      <x:c r="A1364" s="8" t="str">
        <x:v>JLPGA</x:v>
      </x:c>
      <x:c r="B1364" s="11" t="n">
        <x:v>2025</x:v>
      </x:c>
      <x:c r="C1364" s="11" t="n">
        <x:v>163</x:v>
      </x:c>
      <x:c r="D1364" s="8" t="str">
        <x:v>桑山 紗月</x:v>
      </x:c>
      <x:c r="E1364" s="11" t="str">
        <x:v>JPY</x:v>
      </x:c>
      <x:c r="F1364" s="13" t="n">
        <x:v>0</x:v>
      </x:c>
      <x:c r="G1364" s="8" t="n">
        <x:v>1</x:v>
      </x:c>
      <x:c r="H1364" s="8" t="str"/>
      <x:c r="I1364" s="8" t="str">
        <x:v>https://open-api.lpga.or.jp/OWS/ranking/2025/jlpgatour/asof/0033.json</x:v>
      </x:c>
      <x:c r="J1364" s="8" t="str">
        <x:v>official ranked money earners; temporary members excluded; not all entrants</x:v>
      </x:c>
    </x:row>
    <x:row r="1365" ht="23" customHeight="1">
      <x:c r="A1365" s="8" t="str">
        <x:v>JLPGA</x:v>
      </x:c>
      <x:c r="B1365" s="11" t="n">
        <x:v>2025</x:v>
      </x:c>
      <x:c r="C1365" s="11" t="n">
        <x:v>163</x:v>
      </x:c>
      <x:c r="D1365" s="8" t="str">
        <x:v>香妻 琴乃</x:v>
      </x:c>
      <x:c r="E1365" s="11" t="str">
        <x:v>JPY</x:v>
      </x:c>
      <x:c r="F1365" s="13" t="n">
        <x:v>0</x:v>
      </x:c>
      <x:c r="G1365" s="8" t="n">
        <x:v>16</x:v>
      </x:c>
      <x:c r="H1365" s="8" t="str"/>
      <x:c r="I1365" s="8" t="str">
        <x:v>https://open-api.lpga.or.jp/OWS/ranking/2025/jlpgatour/asof/0033.json</x:v>
      </x:c>
      <x:c r="J1365" s="8" t="str">
        <x:v>official ranked money earners; temporary members excluded; not all entrants</x:v>
      </x:c>
    </x:row>
    <x:row r="1366" ht="23" customHeight="1">
      <x:c r="A1366" s="8" t="str">
        <x:v>JLPGA</x:v>
      </x:c>
      <x:c r="B1366" s="11" t="n">
        <x:v>2025</x:v>
      </x:c>
      <x:c r="C1366" s="11" t="n">
        <x:v>163</x:v>
      </x:c>
      <x:c r="D1366" s="8" t="str">
        <x:v>小暮 千広</x:v>
      </x:c>
      <x:c r="E1366" s="11" t="str">
        <x:v>JPY</x:v>
      </x:c>
      <x:c r="F1366" s="13" t="n">
        <x:v>0</x:v>
      </x:c>
      <x:c r="G1366" s="8" t="n">
        <x:v>5</x:v>
      </x:c>
      <x:c r="H1366" s="8" t="str"/>
      <x:c r="I1366" s="8" t="str">
        <x:v>https://open-api.lpga.or.jp/OWS/ranking/2025/jlpgatour/asof/0033.json</x:v>
      </x:c>
      <x:c r="J1366" s="8" t="str">
        <x:v>official ranked money earners; temporary members excluded; not all entrants</x:v>
      </x:c>
    </x:row>
    <x:row r="1367" ht="23" customHeight="1">
      <x:c r="A1367" s="8" t="str">
        <x:v>JLPGA</x:v>
      </x:c>
      <x:c r="B1367" s="11" t="n">
        <x:v>2025</x:v>
      </x:c>
      <x:c r="C1367" s="11" t="n">
        <x:v>163</x:v>
      </x:c>
      <x:c r="D1367" s="8" t="str">
        <x:v>小西 瑞穂</x:v>
      </x:c>
      <x:c r="E1367" s="11" t="str">
        <x:v>JPY</x:v>
      </x:c>
      <x:c r="F1367" s="13" t="n">
        <x:v>0</x:v>
      </x:c>
      <x:c r="G1367" s="8" t="n">
        <x:v>1</x:v>
      </x:c>
      <x:c r="H1367" s="8" t="str"/>
      <x:c r="I1367" s="8" t="str">
        <x:v>https://open-api.lpga.or.jp/OWS/ranking/2025/jlpgatour/asof/0033.json</x:v>
      </x:c>
      <x:c r="J1367" s="8" t="str">
        <x:v>official ranked money earners; temporary members excluded; not all entrants</x:v>
      </x:c>
    </x:row>
    <x:row r="1368" ht="23" customHeight="1">
      <x:c r="A1368" s="8" t="str">
        <x:v>JLPGA</x:v>
      </x:c>
      <x:c r="B1368" s="11" t="n">
        <x:v>2025</x:v>
      </x:c>
      <x:c r="C1368" s="11" t="n">
        <x:v>163</x:v>
      </x:c>
      <x:c r="D1368" s="8" t="str">
        <x:v>後藤 恵</x:v>
      </x:c>
      <x:c r="E1368" s="11" t="str">
        <x:v>JPY</x:v>
      </x:c>
      <x:c r="F1368" s="13" t="n">
        <x:v>0</x:v>
      </x:c>
      <x:c r="G1368" s="8" t="n">
        <x:v>1</x:v>
      </x:c>
      <x:c r="H1368" s="8" t="str"/>
      <x:c r="I1368" s="8" t="str">
        <x:v>https://open-api.lpga.or.jp/OWS/ranking/2025/jlpgatour/asof/0033.json</x:v>
      </x:c>
      <x:c r="J1368" s="8" t="str">
        <x:v>official ranked money earners; temporary members excluded; not all entrants</x:v>
      </x:c>
    </x:row>
    <x:row r="1369" ht="23" customHeight="1">
      <x:c r="A1369" s="8" t="str">
        <x:v>JLPGA</x:v>
      </x:c>
      <x:c r="B1369" s="11" t="n">
        <x:v>2025</x:v>
      </x:c>
      <x:c r="C1369" s="11" t="n">
        <x:v>163</x:v>
      </x:c>
      <x:c r="D1369" s="8" t="str">
        <x:v>斉藤 愛璃</x:v>
      </x:c>
      <x:c r="E1369" s="11" t="str">
        <x:v>JPY</x:v>
      </x:c>
      <x:c r="F1369" s="13" t="n">
        <x:v>0</x:v>
      </x:c>
      <x:c r="G1369" s="8" t="n">
        <x:v>3</x:v>
      </x:c>
      <x:c r="H1369" s="8" t="str"/>
      <x:c r="I1369" s="8" t="str">
        <x:v>https://open-api.lpga.or.jp/OWS/ranking/2025/jlpgatour/asof/0033.json</x:v>
      </x:c>
      <x:c r="J1369" s="8" t="str">
        <x:v>official ranked money earners; temporary members excluded; not all entrants</x:v>
      </x:c>
    </x:row>
    <x:row r="1370" ht="23" customHeight="1">
      <x:c r="A1370" s="8" t="str">
        <x:v>JLPGA</x:v>
      </x:c>
      <x:c r="B1370" s="11" t="n">
        <x:v>2025</x:v>
      </x:c>
      <x:c r="C1370" s="11" t="n">
        <x:v>163</x:v>
      </x:c>
      <x:c r="D1370" s="8" t="str">
        <x:v>酒井 美紀</x:v>
      </x:c>
      <x:c r="E1370" s="11" t="str">
        <x:v>JPY</x:v>
      </x:c>
      <x:c r="F1370" s="13" t="n">
        <x:v>0</x:v>
      </x:c>
      <x:c r="G1370" s="8" t="n">
        <x:v>2</x:v>
      </x:c>
      <x:c r="H1370" s="8" t="str"/>
      <x:c r="I1370" s="8" t="str">
        <x:v>https://open-api.lpga.or.jp/OWS/ranking/2025/jlpgatour/asof/0033.json</x:v>
      </x:c>
      <x:c r="J1370" s="8" t="str">
        <x:v>official ranked money earners; temporary members excluded; not all entrants</x:v>
      </x:c>
    </x:row>
    <x:row r="1371" ht="23" customHeight="1">
      <x:c r="A1371" s="8" t="str">
        <x:v>JLPGA</x:v>
      </x:c>
      <x:c r="B1371" s="11" t="n">
        <x:v>2025</x:v>
      </x:c>
      <x:c r="C1371" s="11" t="n">
        <x:v>163</x:v>
      </x:c>
      <x:c r="D1371" s="8" t="str">
        <x:v>佐久間 綾女</x:v>
      </x:c>
      <x:c r="E1371" s="11" t="str">
        <x:v>JPY</x:v>
      </x:c>
      <x:c r="F1371" s="13" t="n">
        <x:v>0</x:v>
      </x:c>
      <x:c r="G1371" s="8" t="n">
        <x:v>1</x:v>
      </x:c>
      <x:c r="H1371" s="8" t="str"/>
      <x:c r="I1371" s="8" t="str">
        <x:v>https://open-api.lpga.or.jp/OWS/ranking/2025/jlpgatour/asof/0033.json</x:v>
      </x:c>
      <x:c r="J1371" s="8" t="str">
        <x:v>official ranked money earners; temporary members excluded; not all entrants</x:v>
      </x:c>
    </x:row>
    <x:row r="1372" ht="23" customHeight="1">
      <x:c r="A1372" s="8" t="str">
        <x:v>JLPGA</x:v>
      </x:c>
      <x:c r="B1372" s="11" t="n">
        <x:v>2025</x:v>
      </x:c>
      <x:c r="C1372" s="11" t="n">
        <x:v>163</x:v>
      </x:c>
      <x:c r="D1372" s="8" t="str">
        <x:v>笹生 優花</x:v>
      </x:c>
      <x:c r="E1372" s="11" t="str">
        <x:v>JPY</x:v>
      </x:c>
      <x:c r="F1372" s="13" t="n">
        <x:v>0</x:v>
      </x:c>
      <x:c r="G1372" s="8" t="n">
        <x:v>2</x:v>
      </x:c>
      <x:c r="H1372" s="8" t="str"/>
      <x:c r="I1372" s="8" t="str">
        <x:v>https://open-api.lpga.or.jp/OWS/ranking/2025/jlpgatour/asof/0033.json</x:v>
      </x:c>
      <x:c r="J1372" s="8" t="str">
        <x:v>official ranked money earners; temporary members excluded; not all entrants</x:v>
      </x:c>
    </x:row>
    <x:row r="1373" ht="23" customHeight="1">
      <x:c r="A1373" s="8" t="str">
        <x:v>JLPGA</x:v>
      </x:c>
      <x:c r="B1373" s="11" t="n">
        <x:v>2025</x:v>
      </x:c>
      <x:c r="C1373" s="11" t="n">
        <x:v>163</x:v>
      </x:c>
      <x:c r="D1373" s="8" t="str">
        <x:v>篠原 まりあ</x:v>
      </x:c>
      <x:c r="E1373" s="11" t="str">
        <x:v>JPY</x:v>
      </x:c>
      <x:c r="F1373" s="13" t="n">
        <x:v>0</x:v>
      </x:c>
      <x:c r="G1373" s="8" t="n">
        <x:v>9</x:v>
      </x:c>
      <x:c r="H1373" s="8" t="str"/>
      <x:c r="I1373" s="8" t="str">
        <x:v>https://open-api.lpga.or.jp/OWS/ranking/2025/jlpgatour/asof/0033.json</x:v>
      </x:c>
      <x:c r="J1373" s="8" t="str">
        <x:v>official ranked money earners; temporary members excluded; not all entrants</x:v>
      </x:c>
    </x:row>
    <x:row r="1374" ht="23" customHeight="1">
      <x:c r="A1374" s="8" t="str">
        <x:v>JLPGA</x:v>
      </x:c>
      <x:c r="B1374" s="11" t="n">
        <x:v>2025</x:v>
      </x:c>
      <x:c r="C1374" s="11" t="n">
        <x:v>163</x:v>
      </x:c>
      <x:c r="D1374" s="8" t="str">
        <x:v>新藤 励</x:v>
      </x:c>
      <x:c r="E1374" s="11" t="str">
        <x:v>JPY</x:v>
      </x:c>
      <x:c r="F1374" s="13" t="n">
        <x:v>0</x:v>
      </x:c>
      <x:c r="G1374" s="8" t="n">
        <x:v>2</x:v>
      </x:c>
      <x:c r="H1374" s="8" t="str"/>
      <x:c r="I1374" s="8" t="str">
        <x:v>https://open-api.lpga.or.jp/OWS/ranking/2025/jlpgatour/asof/0033.json</x:v>
      </x:c>
      <x:c r="J1374" s="8" t="str">
        <x:v>official ranked money earners; temporary members excluded; not all entrants</x:v>
      </x:c>
    </x:row>
    <x:row r="1375" ht="23" customHeight="1">
      <x:c r="A1375" s="8" t="str">
        <x:v>JLPGA</x:v>
      </x:c>
      <x:c r="B1375" s="11" t="n">
        <x:v>2025</x:v>
      </x:c>
      <x:c r="C1375" s="11" t="n">
        <x:v>163</x:v>
      </x:c>
      <x:c r="D1375" s="8" t="str">
        <x:v>須江 唯加</x:v>
      </x:c>
      <x:c r="E1375" s="11" t="str">
        <x:v>JPY</x:v>
      </x:c>
      <x:c r="F1375" s="13" t="n">
        <x:v>0</x:v>
      </x:c>
      <x:c r="G1375" s="8" t="n">
        <x:v>2</x:v>
      </x:c>
      <x:c r="H1375" s="8" t="str"/>
      <x:c r="I1375" s="8" t="str">
        <x:v>https://open-api.lpga.or.jp/OWS/ranking/2025/jlpgatour/asof/0033.json</x:v>
      </x:c>
      <x:c r="J1375" s="8" t="str">
        <x:v>official ranked money earners; temporary members excluded; not all entrants</x:v>
      </x:c>
    </x:row>
    <x:row r="1376" ht="23" customHeight="1">
      <x:c r="A1376" s="8" t="str">
        <x:v>JLPGA</x:v>
      </x:c>
      <x:c r="B1376" s="11" t="n">
        <x:v>2025</x:v>
      </x:c>
      <x:c r="C1376" s="11" t="n">
        <x:v>163</x:v>
      </x:c>
      <x:c r="D1376" s="8" t="str">
        <x:v>瀬賀 百花</x:v>
      </x:c>
      <x:c r="E1376" s="11" t="str">
        <x:v>JPY</x:v>
      </x:c>
      <x:c r="F1376" s="13" t="n">
        <x:v>0</x:v>
      </x:c>
      <x:c r="G1376" s="8" t="n">
        <x:v>1</x:v>
      </x:c>
      <x:c r="H1376" s="8" t="str"/>
      <x:c r="I1376" s="8" t="str">
        <x:v>https://open-api.lpga.or.jp/OWS/ranking/2025/jlpgatour/asof/0033.json</x:v>
      </x:c>
      <x:c r="J1376" s="8" t="str">
        <x:v>official ranked money earners; temporary members excluded; not all entrants</x:v>
      </x:c>
    </x:row>
    <x:row r="1377" ht="23" customHeight="1">
      <x:c r="A1377" s="8" t="str">
        <x:v>JLPGA</x:v>
      </x:c>
      <x:c r="B1377" s="11" t="n">
        <x:v>2025</x:v>
      </x:c>
      <x:c r="C1377" s="11" t="n">
        <x:v>163</x:v>
      </x:c>
      <x:c r="D1377" s="8" t="str">
        <x:v>高橋 しずく</x:v>
      </x:c>
      <x:c r="E1377" s="11" t="str">
        <x:v>JPY</x:v>
      </x:c>
      <x:c r="F1377" s="13" t="n">
        <x:v>0</x:v>
      </x:c>
      <x:c r="G1377" s="8" t="n">
        <x:v>2</x:v>
      </x:c>
      <x:c r="H1377" s="8" t="str"/>
      <x:c r="I1377" s="8" t="str">
        <x:v>https://open-api.lpga.or.jp/OWS/ranking/2025/jlpgatour/asof/0033.json</x:v>
      </x:c>
      <x:c r="J1377" s="8" t="str">
        <x:v>official ranked money earners; temporary members excluded; not all entrants</x:v>
      </x:c>
    </x:row>
    <x:row r="1378" ht="23" customHeight="1">
      <x:c r="A1378" s="8" t="str">
        <x:v>JLPGA</x:v>
      </x:c>
      <x:c r="B1378" s="11" t="n">
        <x:v>2025</x:v>
      </x:c>
      <x:c r="C1378" s="11" t="n">
        <x:v>163</x:v>
      </x:c>
      <x:c r="D1378" s="8" t="str">
        <x:v>武尾 咲希</x:v>
      </x:c>
      <x:c r="E1378" s="11" t="str">
        <x:v>JPY</x:v>
      </x:c>
      <x:c r="F1378" s="13" t="n">
        <x:v>0</x:v>
      </x:c>
      <x:c r="G1378" s="8" t="n">
        <x:v>4</x:v>
      </x:c>
      <x:c r="H1378" s="8" t="str"/>
      <x:c r="I1378" s="8" t="str">
        <x:v>https://open-api.lpga.or.jp/OWS/ranking/2025/jlpgatour/asof/0033.json</x:v>
      </x:c>
      <x:c r="J1378" s="8" t="str">
        <x:v>official ranked money earners; temporary members excluded; not all entrants</x:v>
      </x:c>
    </x:row>
    <x:row r="1379" ht="23" customHeight="1">
      <x:c r="A1379" s="8" t="str">
        <x:v>JLPGA</x:v>
      </x:c>
      <x:c r="B1379" s="11" t="n">
        <x:v>2025</x:v>
      </x:c>
      <x:c r="C1379" s="11" t="n">
        <x:v>163</x:v>
      </x:c>
      <x:c r="D1379" s="8" t="str">
        <x:v>竹山 佳林</x:v>
      </x:c>
      <x:c r="E1379" s="11" t="str">
        <x:v>JPY</x:v>
      </x:c>
      <x:c r="F1379" s="13" t="n">
        <x:v>0</x:v>
      </x:c>
      <x:c r="G1379" s="8" t="n">
        <x:v>1</x:v>
      </x:c>
      <x:c r="H1379" s="8" t="str"/>
      <x:c r="I1379" s="8" t="str">
        <x:v>https://open-api.lpga.or.jp/OWS/ranking/2025/jlpgatour/asof/0033.json</x:v>
      </x:c>
      <x:c r="J1379" s="8" t="str">
        <x:v>official ranked money earners; temporary members excluded; not all entrants</x:v>
      </x:c>
    </x:row>
    <x:row r="1380" ht="23" customHeight="1">
      <x:c r="A1380" s="8" t="str">
        <x:v>JLPGA</x:v>
      </x:c>
      <x:c r="B1380" s="11" t="n">
        <x:v>2025</x:v>
      </x:c>
      <x:c r="C1380" s="11" t="n">
        <x:v>163</x:v>
      </x:c>
      <x:c r="D1380" s="8" t="str">
        <x:v>但馬 友</x:v>
      </x:c>
      <x:c r="E1380" s="11" t="str">
        <x:v>JPY</x:v>
      </x:c>
      <x:c r="F1380" s="13" t="n">
        <x:v>0</x:v>
      </x:c>
      <x:c r="G1380" s="8" t="n">
        <x:v>1</x:v>
      </x:c>
      <x:c r="H1380" s="8" t="str"/>
      <x:c r="I1380" s="8" t="str">
        <x:v>https://open-api.lpga.or.jp/OWS/ranking/2025/jlpgatour/asof/0033.json</x:v>
      </x:c>
      <x:c r="J1380" s="8" t="str">
        <x:v>official ranked money earners; temporary members excluded; not all entrants</x:v>
      </x:c>
    </x:row>
    <x:row r="1381" ht="23" customHeight="1">
      <x:c r="A1381" s="8" t="str">
        <x:v>JLPGA</x:v>
      </x:c>
      <x:c r="B1381" s="11" t="n">
        <x:v>2025</x:v>
      </x:c>
      <x:c r="C1381" s="11" t="n">
        <x:v>163</x:v>
      </x:c>
      <x:c r="D1381" s="8" t="str">
        <x:v>田中 瑞希</x:v>
      </x:c>
      <x:c r="E1381" s="11" t="str">
        <x:v>JPY</x:v>
      </x:c>
      <x:c r="F1381" s="13" t="n">
        <x:v>0</x:v>
      </x:c>
      <x:c r="G1381" s="8" t="n">
        <x:v>1</x:v>
      </x:c>
      <x:c r="H1381" s="8" t="str"/>
      <x:c r="I1381" s="8" t="str">
        <x:v>https://open-api.lpga.or.jp/OWS/ranking/2025/jlpgatour/asof/0033.json</x:v>
      </x:c>
      <x:c r="J1381" s="8" t="str">
        <x:v>official ranked money earners; temporary members excluded; not all entrants</x:v>
      </x:c>
    </x:row>
    <x:row r="1382" ht="23" customHeight="1">
      <x:c r="A1382" s="8" t="str">
        <x:v>JLPGA</x:v>
      </x:c>
      <x:c r="B1382" s="11" t="n">
        <x:v>2025</x:v>
      </x:c>
      <x:c r="C1382" s="11" t="n">
        <x:v>163</x:v>
      </x:c>
      <x:c r="D1382" s="8" t="str">
        <x:v>田辺 ひかり</x:v>
      </x:c>
      <x:c r="E1382" s="11" t="str">
        <x:v>JPY</x:v>
      </x:c>
      <x:c r="F1382" s="13" t="n">
        <x:v>0</x:v>
      </x:c>
      <x:c r="G1382" s="8" t="n">
        <x:v>2</x:v>
      </x:c>
      <x:c r="H1382" s="8" t="str"/>
      <x:c r="I1382" s="8" t="str">
        <x:v>https://open-api.lpga.or.jp/OWS/ranking/2025/jlpgatour/asof/0033.json</x:v>
      </x:c>
      <x:c r="J1382" s="8" t="str">
        <x:v>official ranked money earners; temporary members excluded; not all entrants</x:v>
      </x:c>
    </x:row>
    <x:row r="1383" ht="23" customHeight="1">
      <x:c r="A1383" s="8" t="str">
        <x:v>JLPGA</x:v>
      </x:c>
      <x:c r="B1383" s="11" t="n">
        <x:v>2025</x:v>
      </x:c>
      <x:c r="C1383" s="11" t="n">
        <x:v>163</x:v>
      </x:c>
      <x:c r="D1383" s="8" t="str">
        <x:v>丹 萌乃</x:v>
      </x:c>
      <x:c r="E1383" s="11" t="str">
        <x:v>JPY</x:v>
      </x:c>
      <x:c r="F1383" s="13" t="n">
        <x:v>0</x:v>
      </x:c>
      <x:c r="G1383" s="8" t="n">
        <x:v>2</x:v>
      </x:c>
      <x:c r="H1383" s="8" t="str"/>
      <x:c r="I1383" s="8" t="str">
        <x:v>https://open-api.lpga.or.jp/OWS/ranking/2025/jlpgatour/asof/0033.json</x:v>
      </x:c>
      <x:c r="J1383" s="8" t="str">
        <x:v>official ranked money earners; temporary members excluded; not all entrants</x:v>
      </x:c>
    </x:row>
    <x:row r="1384" ht="23" customHeight="1">
      <x:c r="A1384" s="8" t="str">
        <x:v>JLPGA</x:v>
      </x:c>
      <x:c r="B1384" s="11" t="n">
        <x:v>2025</x:v>
      </x:c>
      <x:c r="C1384" s="11" t="n">
        <x:v>163</x:v>
      </x:c>
      <x:c r="D1384" s="8" t="str">
        <x:v>鶴瀬 華月</x:v>
      </x:c>
      <x:c r="E1384" s="11" t="str">
        <x:v>JPY</x:v>
      </x:c>
      <x:c r="F1384" s="13" t="n">
        <x:v>0</x:v>
      </x:c>
      <x:c r="G1384" s="8" t="n">
        <x:v>2</x:v>
      </x:c>
      <x:c r="H1384" s="8" t="str"/>
      <x:c r="I1384" s="8" t="str">
        <x:v>https://open-api.lpga.or.jp/OWS/ranking/2025/jlpgatour/asof/0033.json</x:v>
      </x:c>
      <x:c r="J1384" s="8" t="str">
        <x:v>official ranked money earners; temporary members excluded; not all entrants</x:v>
      </x:c>
    </x:row>
    <x:row r="1385" ht="23" customHeight="1">
      <x:c r="A1385" s="8" t="str">
        <x:v>JLPGA</x:v>
      </x:c>
      <x:c r="B1385" s="11" t="n">
        <x:v>2025</x:v>
      </x:c>
      <x:c r="C1385" s="11" t="n">
        <x:v>163</x:v>
      </x:c>
      <x:c r="D1385" s="8" t="str">
        <x:v>テレサ･ルー</x:v>
      </x:c>
      <x:c r="E1385" s="11" t="str">
        <x:v>JPY</x:v>
      </x:c>
      <x:c r="F1385" s="13" t="n">
        <x:v>0</x:v>
      </x:c>
      <x:c r="G1385" s="8" t="n">
        <x:v>1</x:v>
      </x:c>
      <x:c r="H1385" s="8" t="str"/>
      <x:c r="I1385" s="8" t="str">
        <x:v>https://open-api.lpga.or.jp/OWS/ranking/2025/jlpgatour/asof/0033.json</x:v>
      </x:c>
      <x:c r="J1385" s="8" t="str">
        <x:v>official ranked money earners; temporary members excluded; not all entrants</x:v>
      </x:c>
    </x:row>
    <x:row r="1386" ht="23" customHeight="1">
      <x:c r="A1386" s="8" t="str">
        <x:v>JLPGA</x:v>
      </x:c>
      <x:c r="B1386" s="11" t="n">
        <x:v>2025</x:v>
      </x:c>
      <x:c r="C1386" s="11" t="n">
        <x:v>163</x:v>
      </x:c>
      <x:c r="D1386" s="8" t="str">
        <x:v>中地 萌</x:v>
      </x:c>
      <x:c r="E1386" s="11" t="str">
        <x:v>JPY</x:v>
      </x:c>
      <x:c r="F1386" s="13" t="n">
        <x:v>0</x:v>
      </x:c>
      <x:c r="G1386" s="8" t="n">
        <x:v>1</x:v>
      </x:c>
      <x:c r="H1386" s="8" t="str"/>
      <x:c r="I1386" s="8" t="str">
        <x:v>https://open-api.lpga.or.jp/OWS/ranking/2025/jlpgatour/asof/0033.json</x:v>
      </x:c>
      <x:c r="J1386" s="8" t="str">
        <x:v>official ranked money earners; temporary members excluded; not all entrants</x:v>
      </x:c>
    </x:row>
    <x:row r="1387" ht="23" customHeight="1">
      <x:c r="A1387" s="8" t="str">
        <x:v>JLPGA</x:v>
      </x:c>
      <x:c r="B1387" s="11" t="n">
        <x:v>2025</x:v>
      </x:c>
      <x:c r="C1387" s="11" t="n">
        <x:v>163</x:v>
      </x:c>
      <x:c r="D1387" s="8" t="str">
        <x:v>中野 恵里花</x:v>
      </x:c>
      <x:c r="E1387" s="11" t="str">
        <x:v>JPY</x:v>
      </x:c>
      <x:c r="F1387" s="13" t="n">
        <x:v>0</x:v>
      </x:c>
      <x:c r="G1387" s="8" t="n">
        <x:v>2</x:v>
      </x:c>
      <x:c r="H1387" s="8" t="str"/>
      <x:c r="I1387" s="8" t="str">
        <x:v>https://open-api.lpga.or.jp/OWS/ranking/2025/jlpgatour/asof/0033.json</x:v>
      </x:c>
      <x:c r="J1387" s="8" t="str">
        <x:v>official ranked money earners; temporary members excluded; not all entrants</x:v>
      </x:c>
    </x:row>
    <x:row r="1388" ht="23" customHeight="1">
      <x:c r="A1388" s="8" t="str">
        <x:v>JLPGA</x:v>
      </x:c>
      <x:c r="B1388" s="11" t="n">
        <x:v>2025</x:v>
      </x:c>
      <x:c r="C1388" s="11" t="n">
        <x:v>163</x:v>
      </x:c>
      <x:c r="D1388" s="8" t="str">
        <x:v>中山 三奈</x:v>
      </x:c>
      <x:c r="E1388" s="11" t="str">
        <x:v>JPY</x:v>
      </x:c>
      <x:c r="F1388" s="13" t="n">
        <x:v>0</x:v>
      </x:c>
      <x:c r="G1388" s="8" t="n">
        <x:v>1</x:v>
      </x:c>
      <x:c r="H1388" s="8" t="str"/>
      <x:c r="I1388" s="8" t="str">
        <x:v>https://open-api.lpga.or.jp/OWS/ranking/2025/jlpgatour/asof/0033.json</x:v>
      </x:c>
      <x:c r="J1388" s="8" t="str">
        <x:v>official ranked money earners; temporary members excluded; not all entrants</x:v>
      </x:c>
    </x:row>
    <x:row r="1389" ht="23" customHeight="1">
      <x:c r="A1389" s="8" t="str">
        <x:v>JLPGA</x:v>
      </x:c>
      <x:c r="B1389" s="11" t="n">
        <x:v>2025</x:v>
      </x:c>
      <x:c r="C1389" s="11" t="n">
        <x:v>163</x:v>
      </x:c>
      <x:c r="D1389" s="8" t="str">
        <x:v>成澤 祐美</x:v>
      </x:c>
      <x:c r="E1389" s="11" t="str">
        <x:v>JPY</x:v>
      </x:c>
      <x:c r="F1389" s="13" t="n">
        <x:v>0</x:v>
      </x:c>
      <x:c r="G1389" s="8" t="n">
        <x:v>4</x:v>
      </x:c>
      <x:c r="H1389" s="8" t="str"/>
      <x:c r="I1389" s="8" t="str">
        <x:v>https://open-api.lpga.or.jp/OWS/ranking/2025/jlpgatour/asof/0033.json</x:v>
      </x:c>
      <x:c r="J1389" s="8" t="str">
        <x:v>official ranked money earners; temporary members excluded; not all entrants</x:v>
      </x:c>
    </x:row>
    <x:row r="1390" ht="23" customHeight="1">
      <x:c r="A1390" s="8" t="str">
        <x:v>JLPGA</x:v>
      </x:c>
      <x:c r="B1390" s="11" t="n">
        <x:v>2025</x:v>
      </x:c>
      <x:c r="C1390" s="11" t="n">
        <x:v>163</x:v>
      </x:c>
      <x:c r="D1390" s="8" t="str">
        <x:v>成田 美寿々</x:v>
      </x:c>
      <x:c r="E1390" s="11" t="str">
        <x:v>JPY</x:v>
      </x:c>
      <x:c r="F1390" s="13" t="n">
        <x:v>0</x:v>
      </x:c>
      <x:c r="G1390" s="8" t="n">
        <x:v>5</x:v>
      </x:c>
      <x:c r="H1390" s="8" t="str"/>
      <x:c r="I1390" s="8" t="str">
        <x:v>https://open-api.lpga.or.jp/OWS/ranking/2025/jlpgatour/asof/0033.json</x:v>
      </x:c>
      <x:c r="J1390" s="8" t="str">
        <x:v>official ranked money earners; temporary members excluded; not all entrants</x:v>
      </x:c>
    </x:row>
    <x:row r="1391" ht="23" customHeight="1">
      <x:c r="A1391" s="8" t="str">
        <x:v>JLPGA</x:v>
      </x:c>
      <x:c r="B1391" s="11" t="n">
        <x:v>2025</x:v>
      </x:c>
      <x:c r="C1391" s="11" t="n">
        <x:v>163</x:v>
      </x:c>
      <x:c r="D1391" s="8" t="str">
        <x:v>濱田 茉優</x:v>
      </x:c>
      <x:c r="E1391" s="11" t="str">
        <x:v>JPY</x:v>
      </x:c>
      <x:c r="F1391" s="13" t="n">
        <x:v>0</x:v>
      </x:c>
      <x:c r="G1391" s="8" t="n">
        <x:v>1</x:v>
      </x:c>
      <x:c r="H1391" s="8" t="str"/>
      <x:c r="I1391" s="8" t="str">
        <x:v>https://open-api.lpga.or.jp/OWS/ranking/2025/jlpgatour/asof/0033.json</x:v>
      </x:c>
      <x:c r="J1391" s="8" t="str">
        <x:v>official ranked money earners; temporary members excluded; not all entrants</x:v>
      </x:c>
    </x:row>
    <x:row r="1392" ht="23" customHeight="1">
      <x:c r="A1392" s="8" t="str">
        <x:v>JLPGA</x:v>
      </x:c>
      <x:c r="B1392" s="11" t="n">
        <x:v>2025</x:v>
      </x:c>
      <x:c r="C1392" s="11" t="n">
        <x:v>163</x:v>
      </x:c>
      <x:c r="D1392" s="8" t="str">
        <x:v>原 江里菜</x:v>
      </x:c>
      <x:c r="E1392" s="11" t="str">
        <x:v>JPY</x:v>
      </x:c>
      <x:c r="F1392" s="13" t="n">
        <x:v>0</x:v>
      </x:c>
      <x:c r="G1392" s="8" t="n">
        <x:v>4</x:v>
      </x:c>
      <x:c r="H1392" s="8" t="str"/>
      <x:c r="I1392" s="8" t="str">
        <x:v>https://open-api.lpga.or.jp/OWS/ranking/2025/jlpgatour/asof/0033.json</x:v>
      </x:c>
      <x:c r="J1392" s="8" t="str">
        <x:v>official ranked money earners; temporary members excluded; not all entrants</x:v>
      </x:c>
    </x:row>
    <x:row r="1393" ht="23" customHeight="1">
      <x:c r="A1393" s="8" t="str">
        <x:v>JLPGA</x:v>
      </x:c>
      <x:c r="B1393" s="11" t="n">
        <x:v>2025</x:v>
      </x:c>
      <x:c r="C1393" s="11" t="n">
        <x:v>163</x:v>
      </x:c>
      <x:c r="D1393" s="8" t="str">
        <x:v>原田 香里</x:v>
      </x:c>
      <x:c r="E1393" s="11" t="str">
        <x:v>JPY</x:v>
      </x:c>
      <x:c r="F1393" s="13" t="n">
        <x:v>0</x:v>
      </x:c>
      <x:c r="G1393" s="8" t="n">
        <x:v>1</x:v>
      </x:c>
      <x:c r="H1393" s="8" t="str"/>
      <x:c r="I1393" s="8" t="str">
        <x:v>https://open-api.lpga.or.jp/OWS/ranking/2025/jlpgatour/asof/0033.json</x:v>
      </x:c>
      <x:c r="J1393" s="8" t="str">
        <x:v>official ranked money earners; temporary members excluded; not all entrants</x:v>
      </x:c>
    </x:row>
    <x:row r="1394" ht="23" customHeight="1">
      <x:c r="A1394" s="8" t="str">
        <x:v>JLPGA</x:v>
      </x:c>
      <x:c r="B1394" s="11" t="n">
        <x:v>2025</x:v>
      </x:c>
      <x:c r="C1394" s="11" t="n">
        <x:v>163</x:v>
      </x:c>
      <x:c r="D1394" s="8" t="str">
        <x:v>東 葵</x:v>
      </x:c>
      <x:c r="E1394" s="11" t="str">
        <x:v>JPY</x:v>
      </x:c>
      <x:c r="F1394" s="13" t="n">
        <x:v>0</x:v>
      </x:c>
      <x:c r="G1394" s="8" t="n">
        <x:v>1</x:v>
      </x:c>
      <x:c r="H1394" s="8" t="str"/>
      <x:c r="I1394" s="8" t="str">
        <x:v>https://open-api.lpga.or.jp/OWS/ranking/2025/jlpgatour/asof/0033.json</x:v>
      </x:c>
      <x:c r="J1394" s="8" t="str">
        <x:v>official ranked money earners; temporary members excluded; not all entrants</x:v>
      </x:c>
    </x:row>
    <x:row r="1395" ht="23" customHeight="1">
      <x:c r="A1395" s="8" t="str">
        <x:v>JLPGA</x:v>
      </x:c>
      <x:c r="B1395" s="11" t="n">
        <x:v>2025</x:v>
      </x:c>
      <x:c r="C1395" s="11" t="n">
        <x:v>163</x:v>
      </x:c>
      <x:c r="D1395" s="8" t="str">
        <x:v>廣田 真優</x:v>
      </x:c>
      <x:c r="E1395" s="11" t="str">
        <x:v>JPY</x:v>
      </x:c>
      <x:c r="F1395" s="13" t="n">
        <x:v>0</x:v>
      </x:c>
      <x:c r="G1395" s="8" t="n">
        <x:v>1</x:v>
      </x:c>
      <x:c r="H1395" s="8" t="str"/>
      <x:c r="I1395" s="8" t="str">
        <x:v>https://open-api.lpga.or.jp/OWS/ranking/2025/jlpgatour/asof/0033.json</x:v>
      </x:c>
      <x:c r="J1395" s="8" t="str">
        <x:v>official ranked money earners; temporary members excluded; not all entrants</x:v>
      </x:c>
    </x:row>
    <x:row r="1396" ht="23" customHeight="1">
      <x:c r="A1396" s="8" t="str">
        <x:v>JLPGA</x:v>
      </x:c>
      <x:c r="B1396" s="11" t="n">
        <x:v>2025</x:v>
      </x:c>
      <x:c r="C1396" s="11" t="n">
        <x:v>163</x:v>
      </x:c>
      <x:c r="D1396" s="8" t="str">
        <x:v>藤井 美羽</x:v>
      </x:c>
      <x:c r="E1396" s="11" t="str">
        <x:v>JPY</x:v>
      </x:c>
      <x:c r="F1396" s="13" t="n">
        <x:v>0</x:v>
      </x:c>
      <x:c r="G1396" s="8" t="n">
        <x:v>2</x:v>
      </x:c>
      <x:c r="H1396" s="8" t="str"/>
      <x:c r="I1396" s="8" t="str">
        <x:v>https://open-api.lpga.or.jp/OWS/ranking/2025/jlpgatour/asof/0033.json</x:v>
      </x:c>
      <x:c r="J1396" s="8" t="str">
        <x:v>official ranked money earners; temporary members excluded; not all entrants</x:v>
      </x:c>
    </x:row>
    <x:row r="1397" ht="23" customHeight="1">
      <x:c r="A1397" s="8" t="str">
        <x:v>JLPGA</x:v>
      </x:c>
      <x:c r="B1397" s="11" t="n">
        <x:v>2025</x:v>
      </x:c>
      <x:c r="C1397" s="11" t="n">
        <x:v>163</x:v>
      </x:c>
      <x:c r="D1397" s="8" t="str">
        <x:v>藤本 麻子</x:v>
      </x:c>
      <x:c r="E1397" s="11" t="str">
        <x:v>JPY</x:v>
      </x:c>
      <x:c r="F1397" s="13" t="n">
        <x:v>0</x:v>
      </x:c>
      <x:c r="G1397" s="8" t="n">
        <x:v>3</x:v>
      </x:c>
      <x:c r="H1397" s="8" t="str"/>
      <x:c r="I1397" s="8" t="str">
        <x:v>https://open-api.lpga.or.jp/OWS/ranking/2025/jlpgatour/asof/0033.json</x:v>
      </x:c>
      <x:c r="J1397" s="8" t="str">
        <x:v>official ranked money earners; temporary members excluded; not all entrants</x:v>
      </x:c>
    </x:row>
    <x:row r="1398" ht="23" customHeight="1">
      <x:c r="A1398" s="8" t="str">
        <x:v>JLPGA</x:v>
      </x:c>
      <x:c r="B1398" s="11" t="n">
        <x:v>2025</x:v>
      </x:c>
      <x:c r="C1398" s="11" t="n">
        <x:v>163</x:v>
      </x:c>
      <x:c r="D1398" s="8" t="str">
        <x:v>不動 裕理</x:v>
      </x:c>
      <x:c r="E1398" s="11" t="str">
        <x:v>JPY</x:v>
      </x:c>
      <x:c r="F1398" s="13" t="n">
        <x:v>0</x:v>
      </x:c>
      <x:c r="G1398" s="8" t="n">
        <x:v>7</x:v>
      </x:c>
      <x:c r="H1398" s="8" t="str"/>
      <x:c r="I1398" s="8" t="str">
        <x:v>https://open-api.lpga.or.jp/OWS/ranking/2025/jlpgatour/asof/0033.json</x:v>
      </x:c>
      <x:c r="J1398" s="8" t="str">
        <x:v>official ranked money earners; temporary members excluded; not all entrants</x:v>
      </x:c>
    </x:row>
    <x:row r="1399" ht="23" customHeight="1">
      <x:c r="A1399" s="8" t="str">
        <x:v>JLPGA</x:v>
      </x:c>
      <x:c r="B1399" s="11" t="n">
        <x:v>2025</x:v>
      </x:c>
      <x:c r="C1399" s="11" t="n">
        <x:v>163</x:v>
      </x:c>
      <x:c r="D1399" s="8" t="str">
        <x:v>保坂 真由</x:v>
      </x:c>
      <x:c r="E1399" s="11" t="str">
        <x:v>JPY</x:v>
      </x:c>
      <x:c r="F1399" s="13" t="n">
        <x:v>0</x:v>
      </x:c>
      <x:c r="G1399" s="8" t="n">
        <x:v>6</x:v>
      </x:c>
      <x:c r="H1399" s="8" t="str"/>
      <x:c r="I1399" s="8" t="str">
        <x:v>https://open-api.lpga.or.jp/OWS/ranking/2025/jlpgatour/asof/0033.json</x:v>
      </x:c>
      <x:c r="J1399" s="8" t="str">
        <x:v>official ranked money earners; temporary members excluded; not all entrants</x:v>
      </x:c>
    </x:row>
    <x:row r="1400" ht="23" customHeight="1">
      <x:c r="A1400" s="8" t="str">
        <x:v>JLPGA</x:v>
      </x:c>
      <x:c r="B1400" s="11" t="n">
        <x:v>2025</x:v>
      </x:c>
      <x:c r="C1400" s="11" t="n">
        <x:v>163</x:v>
      </x:c>
      <x:c r="D1400" s="8" t="str">
        <x:v>前田 羚菜</x:v>
      </x:c>
      <x:c r="E1400" s="11" t="str">
        <x:v>JPY</x:v>
      </x:c>
      <x:c r="F1400" s="13" t="n">
        <x:v>0</x:v>
      </x:c>
      <x:c r="G1400" s="8" t="n">
        <x:v>1</x:v>
      </x:c>
      <x:c r="H1400" s="8" t="str"/>
      <x:c r="I1400" s="8" t="str">
        <x:v>https://open-api.lpga.or.jp/OWS/ranking/2025/jlpgatour/asof/0033.json</x:v>
      </x:c>
      <x:c r="J1400" s="8" t="str">
        <x:v>official ranked money earners; temporary members excluded; not all entrants</x:v>
      </x:c>
    </x:row>
    <x:row r="1401" ht="23" customHeight="1">
      <x:c r="A1401" s="8" t="str">
        <x:v>JLPGA</x:v>
      </x:c>
      <x:c r="B1401" s="11" t="n">
        <x:v>2025</x:v>
      </x:c>
      <x:c r="C1401" s="11" t="n">
        <x:v>163</x:v>
      </x:c>
      <x:c r="D1401" s="8" t="str">
        <x:v>松田 鈴英</x:v>
      </x:c>
      <x:c r="E1401" s="11" t="str">
        <x:v>JPY</x:v>
      </x:c>
      <x:c r="F1401" s="13" t="n">
        <x:v>0</x:v>
      </x:c>
      <x:c r="G1401" s="8" t="n">
        <x:v>6</x:v>
      </x:c>
      <x:c r="H1401" s="8" t="str"/>
      <x:c r="I1401" s="8" t="str">
        <x:v>https://open-api.lpga.or.jp/OWS/ranking/2025/jlpgatour/asof/0033.json</x:v>
      </x:c>
      <x:c r="J1401" s="8" t="str">
        <x:v>official ranked money earners; temporary members excluded; not all entrants</x:v>
      </x:c>
    </x:row>
    <x:row r="1402" ht="23" customHeight="1">
      <x:c r="A1402" s="8" t="str">
        <x:v>JLPGA</x:v>
      </x:c>
      <x:c r="B1402" s="11" t="n">
        <x:v>2025</x:v>
      </x:c>
      <x:c r="C1402" s="11" t="n">
        <x:v>163</x:v>
      </x:c>
      <x:c r="D1402" s="8" t="str">
        <x:v>水木 春花</x:v>
      </x:c>
      <x:c r="E1402" s="11" t="str">
        <x:v>JPY</x:v>
      </x:c>
      <x:c r="F1402" s="13" t="n">
        <x:v>0</x:v>
      </x:c>
      <x:c r="G1402" s="8" t="n">
        <x:v>3</x:v>
      </x:c>
      <x:c r="H1402" s="8" t="str"/>
      <x:c r="I1402" s="8" t="str">
        <x:v>https://open-api.lpga.or.jp/OWS/ranking/2025/jlpgatour/asof/0033.json</x:v>
      </x:c>
      <x:c r="J1402" s="8" t="str">
        <x:v>official ranked money earners; temporary members excluded; not all entrants</x:v>
      </x:c>
    </x:row>
    <x:row r="1403" ht="23" customHeight="1">
      <x:c r="A1403" s="8" t="str">
        <x:v>JLPGA</x:v>
      </x:c>
      <x:c r="B1403" s="11" t="n">
        <x:v>2025</x:v>
      </x:c>
      <x:c r="C1403" s="11" t="n">
        <x:v>163</x:v>
      </x:c>
      <x:c r="D1403" s="8" t="str">
        <x:v>村上 瑞希</x:v>
      </x:c>
      <x:c r="E1403" s="11" t="str">
        <x:v>JPY</x:v>
      </x:c>
      <x:c r="F1403" s="13" t="n">
        <x:v>0</x:v>
      </x:c>
      <x:c r="G1403" s="8" t="n">
        <x:v>2</x:v>
      </x:c>
      <x:c r="H1403" s="8" t="str"/>
      <x:c r="I1403" s="8" t="str">
        <x:v>https://open-api.lpga.or.jp/OWS/ranking/2025/jlpgatour/asof/0033.json</x:v>
      </x:c>
      <x:c r="J1403" s="8" t="str">
        <x:v>official ranked money earners; temporary members excluded; not all entrants</x:v>
      </x:c>
    </x:row>
    <x:row r="1404" ht="23" customHeight="1">
      <x:c r="A1404" s="8" t="str">
        <x:v>JLPGA</x:v>
      </x:c>
      <x:c r="B1404" s="11" t="n">
        <x:v>2025</x:v>
      </x:c>
      <x:c r="C1404" s="11" t="n">
        <x:v>163</x:v>
      </x:c>
      <x:c r="D1404" s="8" t="str">
        <x:v>村田 歩香</x:v>
      </x:c>
      <x:c r="E1404" s="11" t="str">
        <x:v>JPY</x:v>
      </x:c>
      <x:c r="F1404" s="13" t="n">
        <x:v>0</x:v>
      </x:c>
      <x:c r="G1404" s="8" t="n">
        <x:v>2</x:v>
      </x:c>
      <x:c r="H1404" s="8" t="str"/>
      <x:c r="I1404" s="8" t="str">
        <x:v>https://open-api.lpga.or.jp/OWS/ranking/2025/jlpgatour/asof/0033.json</x:v>
      </x:c>
      <x:c r="J1404" s="8" t="str">
        <x:v>official ranked money earners; temporary members excluded; not all entrants</x:v>
      </x:c>
    </x:row>
    <x:row r="1405" ht="23" customHeight="1">
      <x:c r="A1405" s="8" t="str">
        <x:v>JLPGA</x:v>
      </x:c>
      <x:c r="B1405" s="11" t="n">
        <x:v>2025</x:v>
      </x:c>
      <x:c r="C1405" s="11" t="n">
        <x:v>163</x:v>
      </x:c>
      <x:c r="D1405" s="8" t="str">
        <x:v>本 明夏</x:v>
      </x:c>
      <x:c r="E1405" s="11" t="str">
        <x:v>JPY</x:v>
      </x:c>
      <x:c r="F1405" s="13" t="n">
        <x:v>0</x:v>
      </x:c>
      <x:c r="G1405" s="8" t="n">
        <x:v>3</x:v>
      </x:c>
      <x:c r="H1405" s="8" t="str"/>
      <x:c r="I1405" s="8" t="str">
        <x:v>https://open-api.lpga.or.jp/OWS/ranking/2025/jlpgatour/asof/0033.json</x:v>
      </x:c>
      <x:c r="J1405" s="8" t="str">
        <x:v>official ranked money earners; temporary members excluded; not all entrants</x:v>
      </x:c>
    </x:row>
    <x:row r="1406" ht="23" customHeight="1">
      <x:c r="A1406" s="8" t="str">
        <x:v>JLPGA</x:v>
      </x:c>
      <x:c r="B1406" s="11" t="n">
        <x:v>2025</x:v>
      </x:c>
      <x:c r="C1406" s="11" t="n">
        <x:v>163</x:v>
      </x:c>
      <x:c r="D1406" s="8" t="str">
        <x:v>森岡 紋加</x:v>
      </x:c>
      <x:c r="E1406" s="11" t="str">
        <x:v>JPY</x:v>
      </x:c>
      <x:c r="F1406" s="13" t="n">
        <x:v>0</x:v>
      </x:c>
      <x:c r="G1406" s="8" t="n">
        <x:v>1</x:v>
      </x:c>
      <x:c r="H1406" s="8" t="str"/>
      <x:c r="I1406" s="8" t="str">
        <x:v>https://open-api.lpga.or.jp/OWS/ranking/2025/jlpgatour/asof/0033.json</x:v>
      </x:c>
      <x:c r="J1406" s="8" t="str">
        <x:v>official ranked money earners; temporary members excluded; not all entrants</x:v>
      </x:c>
    </x:row>
    <x:row r="1407" ht="23" customHeight="1">
      <x:c r="A1407" s="8" t="str">
        <x:v>JLPGA</x:v>
      </x:c>
      <x:c r="B1407" s="11" t="n">
        <x:v>2025</x:v>
      </x:c>
      <x:c r="C1407" s="11" t="n">
        <x:v>163</x:v>
      </x:c>
      <x:c r="D1407" s="8" t="str">
        <x:v>薮田 梨花</x:v>
      </x:c>
      <x:c r="E1407" s="11" t="str">
        <x:v>JPY</x:v>
      </x:c>
      <x:c r="F1407" s="13" t="n">
        <x:v>0</x:v>
      </x:c>
      <x:c r="G1407" s="8" t="n">
        <x:v>2</x:v>
      </x:c>
      <x:c r="H1407" s="8" t="str"/>
      <x:c r="I1407" s="8" t="str">
        <x:v>https://open-api.lpga.or.jp/OWS/ranking/2025/jlpgatour/asof/0033.json</x:v>
      </x:c>
      <x:c r="J1407" s="8" t="str">
        <x:v>official ranked money earners; temporary members excluded; not all entrants</x:v>
      </x:c>
    </x:row>
    <x:row r="1408" ht="23" customHeight="1">
      <x:c r="A1408" s="8" t="str">
        <x:v>JLPGA</x:v>
      </x:c>
      <x:c r="B1408" s="11" t="n">
        <x:v>2025</x:v>
      </x:c>
      <x:c r="C1408" s="11" t="n">
        <x:v>163</x:v>
      </x:c>
      <x:c r="D1408" s="8" t="str">
        <x:v>山下 心暖</x:v>
      </x:c>
      <x:c r="E1408" s="11" t="str">
        <x:v>JPY</x:v>
      </x:c>
      <x:c r="F1408" s="13" t="n">
        <x:v>0</x:v>
      </x:c>
      <x:c r="G1408" s="8" t="n">
        <x:v>1</x:v>
      </x:c>
      <x:c r="H1408" s="8" t="str"/>
      <x:c r="I1408" s="8" t="str">
        <x:v>https://open-api.lpga.or.jp/OWS/ranking/2025/jlpgatour/asof/0033.json</x:v>
      </x:c>
      <x:c r="J1408" s="8" t="str">
        <x:v>official ranked money earners; temporary members excluded; not all entrants</x:v>
      </x:c>
    </x:row>
    <x:row r="1409" ht="23" customHeight="1">
      <x:c r="A1409" s="8" t="str">
        <x:v>JLPGA</x:v>
      </x:c>
      <x:c r="B1409" s="11" t="n">
        <x:v>2025</x:v>
      </x:c>
      <x:c r="C1409" s="11" t="n">
        <x:v>163</x:v>
      </x:c>
      <x:c r="D1409" s="8" t="str">
        <x:v>山田 彩歩</x:v>
      </x:c>
      <x:c r="E1409" s="11" t="str">
        <x:v>JPY</x:v>
      </x:c>
      <x:c r="F1409" s="13" t="n">
        <x:v>0</x:v>
      </x:c>
      <x:c r="G1409" s="8" t="n">
        <x:v>5</x:v>
      </x:c>
      <x:c r="H1409" s="8" t="str"/>
      <x:c r="I1409" s="8" t="str">
        <x:v>https://open-api.lpga.or.jp/OWS/ranking/2025/jlpgatour/asof/0033.json</x:v>
      </x:c>
      <x:c r="J1409" s="8" t="str">
        <x:v>official ranked money earners; temporary members excluded; not all entrants</x:v>
      </x:c>
    </x:row>
    <x:row r="1410" ht="23" customHeight="1">
      <x:c r="A1410" s="8" t="str">
        <x:v>JLPGA</x:v>
      </x:c>
      <x:c r="B1410" s="11" t="n">
        <x:v>2025</x:v>
      </x:c>
      <x:c r="C1410" s="11" t="n">
        <x:v>163</x:v>
      </x:c>
      <x:c r="D1410" s="8" t="str">
        <x:v>山田 成美</x:v>
      </x:c>
      <x:c r="E1410" s="11" t="str">
        <x:v>JPY</x:v>
      </x:c>
      <x:c r="F1410" s="13" t="n">
        <x:v>0</x:v>
      </x:c>
      <x:c r="G1410" s="8" t="n">
        <x:v>1</x:v>
      </x:c>
      <x:c r="H1410" s="8" t="str"/>
      <x:c r="I1410" s="8" t="str">
        <x:v>https://open-api.lpga.or.jp/OWS/ranking/2025/jlpgatour/asof/0033.json</x:v>
      </x:c>
      <x:c r="J1410" s="8" t="str">
        <x:v>official ranked money earners; temporary members excluded; not all entrants</x:v>
      </x:c>
    </x:row>
    <x:row r="1411" ht="23" customHeight="1">
      <x:c r="A1411" s="8" t="str">
        <x:v>JLPGA</x:v>
      </x:c>
      <x:c r="B1411" s="11" t="n">
        <x:v>2025</x:v>
      </x:c>
      <x:c r="C1411" s="11" t="n">
        <x:v>163</x:v>
      </x:c>
      <x:c r="D1411" s="8" t="str">
        <x:v>大和 笑莉奈</x:v>
      </x:c>
      <x:c r="E1411" s="11" t="str">
        <x:v>JPY</x:v>
      </x:c>
      <x:c r="F1411" s="13" t="n">
        <x:v>0</x:v>
      </x:c>
      <x:c r="G1411" s="8" t="n">
        <x:v>1</x:v>
      </x:c>
      <x:c r="H1411" s="8" t="str"/>
      <x:c r="I1411" s="8" t="str">
        <x:v>https://open-api.lpga.or.jp/OWS/ranking/2025/jlpgatour/asof/0033.json</x:v>
      </x:c>
      <x:c r="J1411" s="8" t="str">
        <x:v>official ranked money earners; temporary members excluded; not all entrants</x:v>
      </x:c>
    </x:row>
    <x:row r="1412" ht="23" customHeight="1">
      <x:c r="A1412" s="8" t="str">
        <x:v>JLPGA</x:v>
      </x:c>
      <x:c r="B1412" s="11" t="n">
        <x:v>2025</x:v>
      </x:c>
      <x:c r="C1412" s="11" t="n">
        <x:v>163</x:v>
      </x:c>
      <x:c r="D1412" s="8" t="str">
        <x:v>吉田 弓美子</x:v>
      </x:c>
      <x:c r="E1412" s="11" t="str">
        <x:v>JPY</x:v>
      </x:c>
      <x:c r="F1412" s="13" t="n">
        <x:v>0</x:v>
      </x:c>
      <x:c r="G1412" s="8" t="n">
        <x:v>1</x:v>
      </x:c>
      <x:c r="H1412" s="8" t="str"/>
      <x:c r="I1412" s="8" t="str">
        <x:v>https://open-api.lpga.or.jp/OWS/ranking/2025/jlpgatour/asof/0033.json</x:v>
      </x:c>
      <x:c r="J1412" s="8" t="str">
        <x:v>official ranked money earners; temporary members excluded; not all entrants</x:v>
      </x:c>
    </x:row>
    <x:row r="1413" ht="23" customHeight="1">
      <x:c r="A1413" s="8" t="str">
        <x:v>JLPGA</x:v>
      </x:c>
      <x:c r="B1413" s="11" t="n">
        <x:v>2025</x:v>
      </x:c>
      <x:c r="C1413" s="11" t="n">
        <x:v>163</x:v>
      </x:c>
      <x:c r="D1413" s="8" t="str">
        <x:v>若林 舞衣子</x:v>
      </x:c>
      <x:c r="E1413" s="11" t="str">
        <x:v>JPY</x:v>
      </x:c>
      <x:c r="F1413" s="13" t="n">
        <x:v>0</x:v>
      </x:c>
      <x:c r="G1413" s="8" t="n">
        <x:v>6</x:v>
      </x:c>
      <x:c r="H1413" s="8" t="str"/>
      <x:c r="I1413" s="8" t="str">
        <x:v>https://open-api.lpga.or.jp/OWS/ranking/2025/jlpgatour/asof/0033.json</x:v>
      </x:c>
      <x:c r="J1413" s="8" t="str">
        <x:v>official ranked money earners; temporary members excluded; not all entrants</x:v>
      </x:c>
    </x:row>
    <x:row r="1414" ht="23" customHeight="1">
      <x:c r="A1414" s="8" t="str">
        <x:v>PGA TOUR</x:v>
      </x:c>
      <x:c r="B1414" s="11" t="n">
        <x:v>2016</x:v>
      </x:c>
      <x:c r="C1414" s="11" t="n">
        <x:v>1</x:v>
      </x:c>
      <x:c r="D1414" s="8" t="str">
        <x:v>Dustin Johnson</x:v>
      </x:c>
      <x:c r="E1414" s="11" t="str">
        <x:v>USD</x:v>
      </x:c>
      <x:c r="F1414" s="13" t="n">
        <x:v>9365185</x:v>
      </x:c>
      <x:c r="G1414" s="8" t="n">
        <x:v>22</x:v>
      </x:c>
      <x:c r="H1414" s="8" t="str"/>
      <x:c r="I1414" s="8" t="str">
        <x:v>https://api.github.com/repos/0xMoJo7/pga_research/contents/data/2016/MONEYFINISHES/Official_Money.csv?ref=master</x:v>
      </x:c>
      <x:c r="J1414" s="8" t="str">
        <x:v>Public secondary Official Money table; 251 complete source rows</x:v>
      </x:c>
    </x:row>
    <x:row r="1415" ht="23" customHeight="1">
      <x:c r="A1415" s="8" t="str">
        <x:v>PGA TOUR</x:v>
      </x:c>
      <x:c r="B1415" s="11" t="n">
        <x:v>2016</x:v>
      </x:c>
      <x:c r="C1415" s="11" t="n">
        <x:v>2</x:v>
      </x:c>
      <x:c r="D1415" s="8" t="str">
        <x:v>Jason Day</x:v>
      </x:c>
      <x:c r="E1415" s="11" t="str">
        <x:v>USD</x:v>
      </x:c>
      <x:c r="F1415" s="13" t="n">
        <x:v>8045112</x:v>
      </x:c>
      <x:c r="G1415" s="8" t="n">
        <x:v>20</x:v>
      </x:c>
      <x:c r="H1415" s="8" t="str"/>
      <x:c r="I1415" s="8" t="str">
        <x:v>https://api.github.com/repos/0xMoJo7/pga_research/contents/data/2016/MONEYFINISHES/Official_Money.csv?ref=master</x:v>
      </x:c>
      <x:c r="J1415" s="8" t="str">
        <x:v>Public secondary Official Money table; 251 complete source rows</x:v>
      </x:c>
    </x:row>
    <x:row r="1416" ht="23" customHeight="1">
      <x:c r="A1416" s="8" t="str">
        <x:v>PGA TOUR</x:v>
      </x:c>
      <x:c r="B1416" s="11" t="n">
        <x:v>2016</x:v>
      </x:c>
      <x:c r="C1416" s="11" t="n">
        <x:v>3</x:v>
      </x:c>
      <x:c r="D1416" s="8" t="str">
        <x:v>Adam Scott</x:v>
      </x:c>
      <x:c r="E1416" s="11" t="str">
        <x:v>USD</x:v>
      </x:c>
      <x:c r="F1416" s="13" t="n">
        <x:v>6473090</x:v>
      </x:c>
      <x:c r="G1416" s="8" t="n">
        <x:v>20</x:v>
      </x:c>
      <x:c r="H1416" s="8" t="str"/>
      <x:c r="I1416" s="8" t="str">
        <x:v>https://api.github.com/repos/0xMoJo7/pga_research/contents/data/2016/MONEYFINISHES/Official_Money.csv?ref=master</x:v>
      </x:c>
      <x:c r="J1416" s="8" t="str">
        <x:v>Public secondary Official Money table; 251 complete source rows</x:v>
      </x:c>
    </x:row>
    <x:row r="1417" ht="23" customHeight="1">
      <x:c r="A1417" s="8" t="str">
        <x:v>PGA TOUR</x:v>
      </x:c>
      <x:c r="B1417" s="11" t="n">
        <x:v>2016</x:v>
      </x:c>
      <x:c r="C1417" s="11" t="n">
        <x:v>4</x:v>
      </x:c>
      <x:c r="D1417" s="8" t="str">
        <x:v>Rory McIlroy</x:v>
      </x:c>
      <x:c r="E1417" s="11" t="str">
        <x:v>USD</x:v>
      </x:c>
      <x:c r="F1417" s="13" t="n">
        <x:v>5790585</x:v>
      </x:c>
      <x:c r="G1417" s="8" t="n">
        <x:v>18</x:v>
      </x:c>
      <x:c r="H1417" s="8" t="str"/>
      <x:c r="I1417" s="8" t="str">
        <x:v>https://api.github.com/repos/0xMoJo7/pga_research/contents/data/2016/MONEYFINISHES/Official_Money.csv?ref=master</x:v>
      </x:c>
      <x:c r="J1417" s="8" t="str">
        <x:v>Public secondary Official Money table; 251 complete source rows</x:v>
      </x:c>
    </x:row>
    <x:row r="1418" ht="23" customHeight="1">
      <x:c r="A1418" s="8" t="str">
        <x:v>PGA TOUR</x:v>
      </x:c>
      <x:c r="B1418" s="11" t="n">
        <x:v>2016</x:v>
      </x:c>
      <x:c r="C1418" s="11" t="n">
        <x:v>5</x:v>
      </x:c>
      <x:c r="D1418" s="8" t="str">
        <x:v>Patrick Reed</x:v>
      </x:c>
      <x:c r="E1418" s="11" t="str">
        <x:v>USD</x:v>
      </x:c>
      <x:c r="F1418" s="13" t="n">
        <x:v>5679575</x:v>
      </x:c>
      <x:c r="G1418" s="8" t="n">
        <x:v>28</x:v>
      </x:c>
      <x:c r="H1418" s="8" t="str"/>
      <x:c r="I1418" s="8" t="str">
        <x:v>https://api.github.com/repos/0xMoJo7/pga_research/contents/data/2016/MONEYFINISHES/Official_Money.csv?ref=master</x:v>
      </x:c>
      <x:c r="J1418" s="8" t="str">
        <x:v>Public secondary Official Money table; 251 complete source rows</x:v>
      </x:c>
    </x:row>
    <x:row r="1419" ht="23" customHeight="1">
      <x:c r="A1419" s="8" t="str">
        <x:v>PGA TOUR</x:v>
      </x:c>
      <x:c r="B1419" s="11" t="n">
        <x:v>2016</x:v>
      </x:c>
      <x:c r="C1419" s="11" t="n">
        <x:v>6</x:v>
      </x:c>
      <x:c r="D1419" s="8" t="str">
        <x:v>Jordan Spieth</x:v>
      </x:c>
      <x:c r="E1419" s="11" t="str">
        <x:v>USD</x:v>
      </x:c>
      <x:c r="F1419" s="13" t="n">
        <x:v>5538470</x:v>
      </x:c>
      <x:c r="G1419" s="8" t="n">
        <x:v>21</x:v>
      </x:c>
      <x:c r="H1419" s="8" t="str"/>
      <x:c r="I1419" s="8" t="str">
        <x:v>https://api.github.com/repos/0xMoJo7/pga_research/contents/data/2016/MONEYFINISHES/Official_Money.csv?ref=master</x:v>
      </x:c>
      <x:c r="J1419" s="8" t="str">
        <x:v>Public secondary Official Money table; 251 complete source rows</x:v>
      </x:c>
    </x:row>
    <x:row r="1420" ht="23" customHeight="1">
      <x:c r="A1420" s="8" t="str">
        <x:v>PGA TOUR</x:v>
      </x:c>
      <x:c r="B1420" s="11" t="n">
        <x:v>2016</x:v>
      </x:c>
      <x:c r="C1420" s="11" t="n">
        <x:v>7</x:v>
      </x:c>
      <x:c r="D1420" s="8" t="str">
        <x:v>Russell Knox</x:v>
      </x:c>
      <x:c r="E1420" s="11" t="str">
        <x:v>USD</x:v>
      </x:c>
      <x:c r="F1420" s="13" t="n">
        <x:v>4885906</x:v>
      </x:c>
      <x:c r="G1420" s="8" t="n">
        <x:v>25</x:v>
      </x:c>
      <x:c r="H1420" s="8" t="str"/>
      <x:c r="I1420" s="8" t="str">
        <x:v>https://api.github.com/repos/0xMoJo7/pga_research/contents/data/2016/MONEYFINISHES/Official_Money.csv?ref=master</x:v>
      </x:c>
      <x:c r="J1420" s="8" t="str">
        <x:v>Public secondary Official Money table; 251 complete source rows</x:v>
      </x:c>
    </x:row>
    <x:row r="1421" ht="23" customHeight="1">
      <x:c r="A1421" s="8" t="str">
        <x:v>PGA TOUR</x:v>
      </x:c>
      <x:c r="B1421" s="11" t="n">
        <x:v>2016</x:v>
      </x:c>
      <x:c r="C1421" s="11" t="n">
        <x:v>8</x:v>
      </x:c>
      <x:c r="D1421" s="8" t="str">
        <x:v>Kevin Chappell</x:v>
      </x:c>
      <x:c r="E1421" s="11" t="str">
        <x:v>USD</x:v>
      </x:c>
      <x:c r="F1421" s="13" t="n">
        <x:v>4501050</x:v>
      </x:c>
      <x:c r="G1421" s="8" t="n">
        <x:v>27</x:v>
      </x:c>
      <x:c r="H1421" s="8" t="str"/>
      <x:c r="I1421" s="8" t="str">
        <x:v>https://api.github.com/repos/0xMoJo7/pga_research/contents/data/2016/MONEYFINISHES/Official_Money.csv?ref=master</x:v>
      </x:c>
      <x:c r="J1421" s="8" t="str">
        <x:v>Public secondary Official Money table; 251 complete source rows</x:v>
      </x:c>
    </x:row>
    <x:row r="1422" ht="23" customHeight="1">
      <x:c r="A1422" s="8" t="str">
        <x:v>PGA TOUR</x:v>
      </x:c>
      <x:c r="B1422" s="11" t="n">
        <x:v>2016</x:v>
      </x:c>
      <x:c r="C1422" s="11" t="n">
        <x:v>9</x:v>
      </x:c>
      <x:c r="D1422" s="8" t="str">
        <x:v>Hideki Matsuyama</x:v>
      </x:c>
      <x:c r="E1422" s="11" t="str">
        <x:v>USD</x:v>
      </x:c>
      <x:c r="F1422" s="13" t="n">
        <x:v>4193954</x:v>
      </x:c>
      <x:c r="G1422" s="8" t="n">
        <x:v>23</x:v>
      </x:c>
      <x:c r="H1422" s="8" t="str"/>
      <x:c r="I1422" s="8" t="str">
        <x:v>https://api.github.com/repos/0xMoJo7/pga_research/contents/data/2016/MONEYFINISHES/Official_Money.csv?ref=master</x:v>
      </x:c>
      <x:c r="J1422" s="8" t="str">
        <x:v>Public secondary Official Money table; 251 complete source rows</x:v>
      </x:c>
    </x:row>
    <x:row r="1423" ht="23" customHeight="1">
      <x:c r="A1423" s="8" t="str">
        <x:v>PGA TOUR</x:v>
      </x:c>
      <x:c r="B1423" s="11" t="n">
        <x:v>2016</x:v>
      </x:c>
      <x:c r="C1423" s="11" t="n">
        <x:v>10</x:v>
      </x:c>
      <x:c r="D1423" s="8" t="str">
        <x:v>Jimmy Walker</x:v>
      </x:c>
      <x:c r="E1423" s="11" t="str">
        <x:v>USD</x:v>
      </x:c>
      <x:c r="F1423" s="13" t="n">
        <x:v>4148546</x:v>
      </x:c>
      <x:c r="G1423" s="8" t="n">
        <x:v>25</x:v>
      </x:c>
      <x:c r="H1423" s="8" t="str"/>
      <x:c r="I1423" s="8" t="str">
        <x:v>https://api.github.com/repos/0xMoJo7/pga_research/contents/data/2016/MONEYFINISHES/Official_Money.csv?ref=master</x:v>
      </x:c>
      <x:c r="J1423" s="8" t="str">
        <x:v>Public secondary Official Money table; 251 complete source rows</x:v>
      </x:c>
    </x:row>
    <x:row r="1424" ht="23" customHeight="1">
      <x:c r="A1424" s="8" t="str">
        <x:v>PGA TOUR</x:v>
      </x:c>
      <x:c r="B1424" s="11" t="n">
        <x:v>2016</x:v>
      </x:c>
      <x:c r="C1424" s="11" t="n">
        <x:v>11</x:v>
      </x:c>
      <x:c r="D1424" s="8" t="str">
        <x:v>Justin Thomas</x:v>
      </x:c>
      <x:c r="E1424" s="11" t="str">
        <x:v>USD</x:v>
      </x:c>
      <x:c r="F1424" s="13" t="n">
        <x:v>4126366</x:v>
      </x:c>
      <x:c r="G1424" s="8" t="n">
        <x:v>28</x:v>
      </x:c>
      <x:c r="H1424" s="8" t="str"/>
      <x:c r="I1424" s="8" t="str">
        <x:v>https://api.github.com/repos/0xMoJo7/pga_research/contents/data/2016/MONEYFINISHES/Official_Money.csv?ref=master</x:v>
      </x:c>
      <x:c r="J1424" s="8" t="str">
        <x:v>Public secondary Official Money table; 251 complete source rows</x:v>
      </x:c>
    </x:row>
    <x:row r="1425" ht="23" customHeight="1">
      <x:c r="A1425" s="8" t="str">
        <x:v>PGA TOUR</x:v>
      </x:c>
      <x:c r="B1425" s="11" t="n">
        <x:v>2016</x:v>
      </x:c>
      <x:c r="C1425" s="11" t="n">
        <x:v>12</x:v>
      </x:c>
      <x:c r="D1425" s="8" t="str">
        <x:v>Phil Mickelson</x:v>
      </x:c>
      <x:c r="E1425" s="11" t="str">
        <x:v>USD</x:v>
      </x:c>
      <x:c r="F1425" s="13" t="n">
        <x:v>4022628</x:v>
      </x:c>
      <x:c r="G1425" s="8" t="n">
        <x:v>22</x:v>
      </x:c>
      <x:c r="H1425" s="8" t="str"/>
      <x:c r="I1425" s="8" t="str">
        <x:v>https://api.github.com/repos/0xMoJo7/pga_research/contents/data/2016/MONEYFINISHES/Official_Money.csv?ref=master</x:v>
      </x:c>
      <x:c r="J1425" s="8" t="str">
        <x:v>Public secondary Official Money table; 251 complete source rows</x:v>
      </x:c>
    </x:row>
    <x:row r="1426" ht="23" customHeight="1">
      <x:c r="A1426" s="8" t="str">
        <x:v>PGA TOUR</x:v>
      </x:c>
      <x:c r="B1426" s="11" t="n">
        <x:v>2016</x:v>
      </x:c>
      <x:c r="C1426" s="11" t="n">
        <x:v>13</x:v>
      </x:c>
      <x:c r="D1426" s="8" t="str">
        <x:v>Brandt Snedeker</x:v>
      </x:c>
      <x:c r="E1426" s="11" t="str">
        <x:v>USD</x:v>
      </x:c>
      <x:c r="F1426" s="13" t="n">
        <x:v>3960142</x:v>
      </x:c>
      <x:c r="G1426" s="8" t="n">
        <x:v>27</x:v>
      </x:c>
      <x:c r="H1426" s="8" t="str"/>
      <x:c r="I1426" s="8" t="str">
        <x:v>https://api.github.com/repos/0xMoJo7/pga_research/contents/data/2016/MONEYFINISHES/Official_Money.csv?ref=master</x:v>
      </x:c>
      <x:c r="J1426" s="8" t="str">
        <x:v>Public secondary Official Money table; 251 complete source rows</x:v>
      </x:c>
    </x:row>
    <x:row r="1427" ht="23" customHeight="1">
      <x:c r="A1427" s="8" t="str">
        <x:v>PGA TOUR</x:v>
      </x:c>
      <x:c r="B1427" s="11" t="n">
        <x:v>2016</x:v>
      </x:c>
      <x:c r="C1427" s="11" t="n">
        <x:v>14</x:v>
      </x:c>
      <x:c r="D1427" s="8" t="str">
        <x:v>Paul Casey</x:v>
      </x:c>
      <x:c r="E1427" s="11" t="str">
        <x:v>USD</x:v>
      </x:c>
      <x:c r="F1427" s="13" t="n">
        <x:v>3885560</x:v>
      </x:c>
      <x:c r="G1427" s="8" t="n">
        <x:v>22</x:v>
      </x:c>
      <x:c r="H1427" s="8" t="str"/>
      <x:c r="I1427" s="8" t="str">
        <x:v>https://api.github.com/repos/0xMoJo7/pga_research/contents/data/2016/MONEYFINISHES/Official_Money.csv?ref=master</x:v>
      </x:c>
      <x:c r="J1427" s="8" t="str">
        <x:v>Public secondary Official Money table; 251 complete source rows</x:v>
      </x:c>
    </x:row>
    <x:row r="1428" ht="23" customHeight="1">
      <x:c r="A1428" s="8" t="str">
        <x:v>PGA TOUR</x:v>
      </x:c>
      <x:c r="B1428" s="11" t="n">
        <x:v>2016</x:v>
      </x:c>
      <x:c r="C1428" s="11" t="n">
        <x:v>15</x:v>
      </x:c>
      <x:c r="D1428" s="8" t="str">
        <x:v>Matt Kuchar</x:v>
      </x:c>
      <x:c r="E1428" s="11" t="str">
        <x:v>USD</x:v>
      </x:c>
      <x:c r="F1428" s="13" t="n">
        <x:v>3819678</x:v>
      </x:c>
      <x:c r="G1428" s="8" t="n">
        <x:v>26</x:v>
      </x:c>
      <x:c r="H1428" s="8" t="str"/>
      <x:c r="I1428" s="8" t="str">
        <x:v>https://api.github.com/repos/0xMoJo7/pga_research/contents/data/2016/MONEYFINISHES/Official_Money.csv?ref=master</x:v>
      </x:c>
      <x:c r="J1428" s="8" t="str">
        <x:v>Public secondary Official Money table; 251 complete source rows</x:v>
      </x:c>
    </x:row>
    <x:row r="1429" ht="23" customHeight="1">
      <x:c r="A1429" s="8" t="str">
        <x:v>PGA TOUR</x:v>
      </x:c>
      <x:c r="B1429" s="11" t="n">
        <x:v>2016</x:v>
      </x:c>
      <x:c r="C1429" s="11" t="n">
        <x:v>16</x:v>
      </x:c>
      <x:c r="D1429" s="8" t="str">
        <x:v>Ryan Moore</x:v>
      </x:c>
      <x:c r="E1429" s="11" t="str">
        <x:v>USD</x:v>
      </x:c>
      <x:c r="F1429" s="13" t="n">
        <x:v>3701034</x:v>
      </x:c>
      <x:c r="G1429" s="8" t="n">
        <x:v>23</x:v>
      </x:c>
      <x:c r="H1429" s="8" t="str"/>
      <x:c r="I1429" s="8" t="str">
        <x:v>https://api.github.com/repos/0xMoJo7/pga_research/contents/data/2016/MONEYFINISHES/Official_Money.csv?ref=master</x:v>
      </x:c>
      <x:c r="J1429" s="8" t="str">
        <x:v>Public secondary Official Money table; 251 complete source rows</x:v>
      </x:c>
    </x:row>
    <x:row r="1430" ht="23" customHeight="1">
      <x:c r="A1430" s="8" t="str">
        <x:v>PGA TOUR</x:v>
      </x:c>
      <x:c r="B1430" s="11" t="n">
        <x:v>2016</x:v>
      </x:c>
      <x:c r="C1430" s="11" t="n">
        <x:v>17</x:v>
      </x:c>
      <x:c r="D1430" s="8" t="str">
        <x:v>William McGirt</x:v>
      </x:c>
      <x:c r="E1430" s="11" t="str">
        <x:v>USD</x:v>
      </x:c>
      <x:c r="F1430" s="13" t="n">
        <x:v>3614972</x:v>
      </x:c>
      <x:c r="G1430" s="8" t="n">
        <x:v>28</x:v>
      </x:c>
      <x:c r="H1430" s="8" t="str"/>
      <x:c r="I1430" s="8" t="str">
        <x:v>https://api.github.com/repos/0xMoJo7/pga_research/contents/data/2016/MONEYFINISHES/Official_Money.csv?ref=master</x:v>
      </x:c>
      <x:c r="J1430" s="8" t="str">
        <x:v>Public secondary Official Money table; 251 complete source rows</x:v>
      </x:c>
    </x:row>
    <x:row r="1431" ht="23" customHeight="1">
      <x:c r="A1431" s="8" t="str">
        <x:v>PGA TOUR</x:v>
      </x:c>
      <x:c r="B1431" s="11" t="n">
        <x:v>2016</x:v>
      </x:c>
      <x:c r="C1431" s="11" t="n">
        <x:v>18</x:v>
      </x:c>
      <x:c r="D1431" s="8" t="str">
        <x:v>Bubba Watson</x:v>
      </x:c>
      <x:c r="E1431" s="11" t="str">
        <x:v>USD</x:v>
      </x:c>
      <x:c r="F1431" s="13" t="n">
        <x:v>3492842</x:v>
      </x:c>
      <x:c r="G1431" s="8" t="n">
        <x:v>19</x:v>
      </x:c>
      <x:c r="H1431" s="8" t="str"/>
      <x:c r="I1431" s="8" t="str">
        <x:v>https://api.github.com/repos/0xMoJo7/pga_research/contents/data/2016/MONEYFINISHES/Official_Money.csv?ref=master</x:v>
      </x:c>
      <x:c r="J1431" s="8" t="str">
        <x:v>Public secondary Official Money table; 251 complete source rows</x:v>
      </x:c>
    </x:row>
    <x:row r="1432" ht="23" customHeight="1">
      <x:c r="A1432" s="8" t="str">
        <x:v>PGA TOUR</x:v>
      </x:c>
      <x:c r="B1432" s="11" t="n">
        <x:v>2016</x:v>
      </x:c>
      <x:c r="C1432" s="11" t="n">
        <x:v>19</x:v>
      </x:c>
      <x:c r="D1432" s="8" t="str">
        <x:v>Kevin Na</x:v>
      </x:c>
      <x:c r="E1432" s="11" t="str">
        <x:v>USD</x:v>
      </x:c>
      <x:c r="F1432" s="13" t="n">
        <x:v>3441291</x:v>
      </x:c>
      <x:c r="G1432" s="8" t="n">
        <x:v>26</x:v>
      </x:c>
      <x:c r="H1432" s="8" t="str"/>
      <x:c r="I1432" s="8" t="str">
        <x:v>https://api.github.com/repos/0xMoJo7/pga_research/contents/data/2016/MONEYFINISHES/Official_Money.csv?ref=master</x:v>
      </x:c>
      <x:c r="J1432" s="8" t="str">
        <x:v>Public secondary Official Money table; 251 complete source rows</x:v>
      </x:c>
    </x:row>
    <x:row r="1433" ht="23" customHeight="1">
      <x:c r="A1433" s="8" t="str">
        <x:v>PGA TOUR</x:v>
      </x:c>
      <x:c r="B1433" s="11" t="n">
        <x:v>2016</x:v>
      </x:c>
      <x:c r="C1433" s="11" t="n">
        <x:v>20</x:v>
      </x:c>
      <x:c r="D1433" s="8" t="str">
        <x:v>Kevin Kisner</x:v>
      </x:c>
      <x:c r="E1433" s="11" t="str">
        <x:v>USD</x:v>
      </x:c>
      <x:c r="F1433" s="13" t="n">
        <x:v>3424354</x:v>
      </x:c>
      <x:c r="G1433" s="8" t="n">
        <x:v>27</x:v>
      </x:c>
      <x:c r="H1433" s="8" t="str"/>
      <x:c r="I1433" s="8" t="str">
        <x:v>https://api.github.com/repos/0xMoJo7/pga_research/contents/data/2016/MONEYFINISHES/Official_Money.csv?ref=master</x:v>
      </x:c>
      <x:c r="J1433" s="8" t="str">
        <x:v>Public secondary Official Money table; 251 complete source rows</x:v>
      </x:c>
    </x:row>
    <x:row r="1434" ht="23" customHeight="1">
      <x:c r="A1434" s="8" t="str">
        <x:v>PGA TOUR</x:v>
      </x:c>
      <x:c r="B1434" s="11" t="n">
        <x:v>2016</x:v>
      </x:c>
      <x:c r="C1434" s="11" t="n">
        <x:v>21</x:v>
      </x:c>
      <x:c r="D1434" s="8" t="str">
        <x:v>Henrik Stenson</x:v>
      </x:c>
      <x:c r="E1434" s="11" t="str">
        <x:v>USD</x:v>
      </x:c>
      <x:c r="F1434" s="13" t="n">
        <x:v>3397373</x:v>
      </x:c>
      <x:c r="G1434" s="8" t="n">
        <x:v>14</x:v>
      </x:c>
      <x:c r="H1434" s="8" t="str"/>
      <x:c r="I1434" s="8" t="str">
        <x:v>https://api.github.com/repos/0xMoJo7/pga_research/contents/data/2016/MONEYFINISHES/Official_Money.csv?ref=master</x:v>
      </x:c>
      <x:c r="J1434" s="8" t="str">
        <x:v>Public secondary Official Money table; 251 complete source rows</x:v>
      </x:c>
    </x:row>
    <x:row r="1435" ht="23" customHeight="1">
      <x:c r="A1435" s="8" t="str">
        <x:v>PGA TOUR</x:v>
      </x:c>
      <x:c r="B1435" s="11" t="n">
        <x:v>2016</x:v>
      </x:c>
      <x:c r="C1435" s="11" t="n">
        <x:v>22</x:v>
      </x:c>
      <x:c r="D1435" s="8" t="str">
        <x:v>Emiliano Grillo</x:v>
      </x:c>
      <x:c r="E1435" s="11" t="str">
        <x:v>USD</x:v>
      </x:c>
      <x:c r="F1435" s="13" t="n">
        <x:v>3371705</x:v>
      </x:c>
      <x:c r="G1435" s="8" t="n">
        <x:v>25</x:v>
      </x:c>
      <x:c r="H1435" s="8" t="str"/>
      <x:c r="I1435" s="8" t="str">
        <x:v>https://api.github.com/repos/0xMoJo7/pga_research/contents/data/2016/MONEYFINISHES/Official_Money.csv?ref=master</x:v>
      </x:c>
      <x:c r="J1435" s="8" t="str">
        <x:v>Public secondary Official Money table; 251 complete source rows</x:v>
      </x:c>
    </x:row>
    <x:row r="1436" ht="23" customHeight="1">
      <x:c r="A1436" s="8" t="str">
        <x:v>PGA TOUR</x:v>
      </x:c>
      <x:c r="B1436" s="11" t="n">
        <x:v>2016</x:v>
      </x:c>
      <x:c r="C1436" s="11" t="n">
        <x:v>23</x:v>
      </x:c>
      <x:c r="D1436" s="8" t="str">
        <x:v>Brooks Koepka</x:v>
      </x:c>
      <x:c r="E1436" s="11" t="str">
        <x:v>USD</x:v>
      </x:c>
      <x:c r="F1436" s="13" t="n">
        <x:v>3322393</x:v>
      </x:c>
      <x:c r="G1436" s="8" t="n">
        <x:v>21</x:v>
      </x:c>
      <x:c r="H1436" s="8" t="str"/>
      <x:c r="I1436" s="8" t="str">
        <x:v>https://api.github.com/repos/0xMoJo7/pga_research/contents/data/2016/MONEYFINISHES/Official_Money.csv?ref=master</x:v>
      </x:c>
      <x:c r="J1436" s="8" t="str">
        <x:v>Public secondary Official Money table; 251 complete source rows</x:v>
      </x:c>
    </x:row>
    <x:row r="1437" ht="23" customHeight="1">
      <x:c r="A1437" s="8" t="str">
        <x:v>PGA TOUR</x:v>
      </x:c>
      <x:c r="B1437" s="11" t="n">
        <x:v>2016</x:v>
      </x:c>
      <x:c r="C1437" s="11" t="n">
        <x:v>24</x:v>
      </x:c>
      <x:c r="D1437" s="8" t="str">
        <x:v>Daniel Berger</x:v>
      </x:c>
      <x:c r="E1437" s="11" t="str">
        <x:v>USD</x:v>
      </x:c>
      <x:c r="F1437" s="13" t="n">
        <x:v>3290764</x:v>
      </x:c>
      <x:c r="G1437" s="8" t="n">
        <x:v>26</x:v>
      </x:c>
      <x:c r="H1437" s="8" t="str"/>
      <x:c r="I1437" s="8" t="str">
        <x:v>https://api.github.com/repos/0xMoJo7/pga_research/contents/data/2016/MONEYFINISHES/Official_Money.csv?ref=master</x:v>
      </x:c>
      <x:c r="J1437" s="8" t="str">
        <x:v>Public secondary Official Money table; 251 complete source rows</x:v>
      </x:c>
    </x:row>
    <x:row r="1438" ht="23" customHeight="1">
      <x:c r="A1438" s="8" t="str">
        <x:v>PGA TOUR</x:v>
      </x:c>
      <x:c r="B1438" s="11" t="n">
        <x:v>2016</x:v>
      </x:c>
      <x:c r="C1438" s="11" t="n">
        <x:v>25</x:v>
      </x:c>
      <x:c r="D1438" s="8" t="str">
        <x:v>Sergio Garcia</x:v>
      </x:c>
      <x:c r="E1438" s="11" t="str">
        <x:v>USD</x:v>
      </x:c>
      <x:c r="F1438" s="13" t="n">
        <x:v>3242156</x:v>
      </x:c>
      <x:c r="G1438" s="8" t="n">
        <x:v>15</x:v>
      </x:c>
      <x:c r="H1438" s="8" t="str"/>
      <x:c r="I1438" s="8" t="str">
        <x:v>https://api.github.com/repos/0xMoJo7/pga_research/contents/data/2016/MONEYFINISHES/Official_Money.csv?ref=master</x:v>
      </x:c>
      <x:c r="J1438" s="8" t="str">
        <x:v>Public secondary Official Money table; 251 complete source rows</x:v>
      </x:c>
    </x:row>
    <x:row r="1439" ht="23" customHeight="1">
      <x:c r="A1439" s="8" t="str">
        <x:v>PGA TOUR</x:v>
      </x:c>
      <x:c r="B1439" s="11" t="n">
        <x:v>2016</x:v>
      </x:c>
      <x:c r="C1439" s="11" t="n">
        <x:v>26</x:v>
      </x:c>
      <x:c r="D1439" s="8" t="str">
        <x:v>Si Woo Kim</x:v>
      </x:c>
      <x:c r="E1439" s="11" t="str">
        <x:v>USD</x:v>
      </x:c>
      <x:c r="F1439" s="13" t="n">
        <x:v>3086369</x:v>
      </x:c>
      <x:c r="G1439" s="8" t="n">
        <x:v>34</x:v>
      </x:c>
      <x:c r="H1439" s="8" t="str"/>
      <x:c r="I1439" s="8" t="str">
        <x:v>https://api.github.com/repos/0xMoJo7/pga_research/contents/data/2016/MONEYFINISHES/Official_Money.csv?ref=master</x:v>
      </x:c>
      <x:c r="J1439" s="8" t="str">
        <x:v>Public secondary Official Money table; 251 complete source rows</x:v>
      </x:c>
    </x:row>
    <x:row r="1440" ht="23" customHeight="1">
      <x:c r="A1440" s="8" t="str">
        <x:v>PGA TOUR</x:v>
      </x:c>
      <x:c r="B1440" s="11" t="n">
        <x:v>2016</x:v>
      </x:c>
      <x:c r="C1440" s="11" t="n">
        <x:v>27</x:v>
      </x:c>
      <x:c r="D1440" s="8" t="str">
        <x:v>J.B. Holmes</x:v>
      </x:c>
      <x:c r="E1440" s="11" t="str">
        <x:v>USD</x:v>
      </x:c>
      <x:c r="F1440" s="13" t="n">
        <x:v>2969608</x:v>
      </x:c>
      <x:c r="G1440" s="8" t="n">
        <x:v>22</x:v>
      </x:c>
      <x:c r="H1440" s="8" t="str"/>
      <x:c r="I1440" s="8" t="str">
        <x:v>https://api.github.com/repos/0xMoJo7/pga_research/contents/data/2016/MONEYFINISHES/Official_Money.csv?ref=master</x:v>
      </x:c>
      <x:c r="J1440" s="8" t="str">
        <x:v>Public secondary Official Money table; 251 complete source rows</x:v>
      </x:c>
    </x:row>
    <x:row r="1441" ht="23" customHeight="1">
      <x:c r="A1441" s="8" t="str">
        <x:v>PGA TOUR</x:v>
      </x:c>
      <x:c r="B1441" s="11" t="n">
        <x:v>2016</x:v>
      </x:c>
      <x:c r="C1441" s="11" t="n">
        <x:v>28</x:v>
      </x:c>
      <x:c r="D1441" s="8" t="str">
        <x:v>Charl Schwartzel</x:v>
      </x:c>
      <x:c r="E1441" s="11" t="str">
        <x:v>USD</x:v>
      </x:c>
      <x:c r="F1441" s="13" t="n">
        <x:v>2936027</x:v>
      </x:c>
      <x:c r="G1441" s="8" t="n">
        <x:v>19</x:v>
      </x:c>
      <x:c r="H1441" s="8" t="str"/>
      <x:c r="I1441" s="8" t="str">
        <x:v>https://api.github.com/repos/0xMoJo7/pga_research/contents/data/2016/MONEYFINISHES/Official_Money.csv?ref=master</x:v>
      </x:c>
      <x:c r="J1441" s="8" t="str">
        <x:v>Public secondary Official Money table; 251 complete source rows</x:v>
      </x:c>
    </x:row>
    <x:row r="1442" ht="23" customHeight="1">
      <x:c r="A1442" s="8" t="str">
        <x:v>PGA TOUR</x:v>
      </x:c>
      <x:c r="B1442" s="11" t="n">
        <x:v>2016</x:v>
      </x:c>
      <x:c r="C1442" s="11" t="n">
        <x:v>29</x:v>
      </x:c>
      <x:c r="D1442" s="8" t="str">
        <x:v>Scott Piercy</x:v>
      </x:c>
      <x:c r="E1442" s="11" t="str">
        <x:v>USD</x:v>
      </x:c>
      <x:c r="F1442" s="13" t="n">
        <x:v>2905349</x:v>
      </x:c>
      <x:c r="G1442" s="8" t="n">
        <x:v>24</x:v>
      </x:c>
      <x:c r="H1442" s="8" t="str"/>
      <x:c r="I1442" s="8" t="str">
        <x:v>https://api.github.com/repos/0xMoJo7/pga_research/contents/data/2016/MONEYFINISHES/Official_Money.csv?ref=master</x:v>
      </x:c>
      <x:c r="J1442" s="8" t="str">
        <x:v>Public secondary Official Money table; 251 complete source rows</x:v>
      </x:c>
    </x:row>
    <x:row r="1443" ht="23" customHeight="1">
      <x:c r="A1443" s="8" t="str">
        <x:v>PGA TOUR</x:v>
      </x:c>
      <x:c r="B1443" s="11" t="n">
        <x:v>2016</x:v>
      </x:c>
      <x:c r="C1443" s="11" t="n">
        <x:v>30</x:v>
      </x:c>
      <x:c r="D1443" s="8" t="str">
        <x:v>Jason Dufner</x:v>
      </x:c>
      <x:c r="E1443" s="11" t="str">
        <x:v>USD</x:v>
      </x:c>
      <x:c r="F1443" s="13" t="n">
        <x:v>2879884</x:v>
      </x:c>
      <x:c r="G1443" s="8" t="n">
        <x:v>28</x:v>
      </x:c>
      <x:c r="H1443" s="8" t="str"/>
      <x:c r="I1443" s="8" t="str">
        <x:v>https://api.github.com/repos/0xMoJo7/pga_research/contents/data/2016/MONEYFINISHES/Official_Money.csv?ref=master</x:v>
      </x:c>
      <x:c r="J1443" s="8" t="str">
        <x:v>Public secondary Official Money table; 251 complete source rows</x:v>
      </x:c>
    </x:row>
    <x:row r="1444" ht="23" customHeight="1">
      <x:c r="A1444" s="8" t="str">
        <x:v>PGA TOUR</x:v>
      </x:c>
      <x:c r="B1444" s="11" t="n">
        <x:v>2016</x:v>
      </x:c>
      <x:c r="C1444" s="11" t="n">
        <x:v>31</x:v>
      </x:c>
      <x:c r="D1444" s="8" t="str">
        <x:v>Branden Grace</x:v>
      </x:c>
      <x:c r="E1444" s="11" t="str">
        <x:v>USD</x:v>
      </x:c>
      <x:c r="F1444" s="13" t="n">
        <x:v>2878868</x:v>
      </x:c>
      <x:c r="G1444" s="8" t="n">
        <x:v>18</x:v>
      </x:c>
      <x:c r="H1444" s="8" t="str"/>
      <x:c r="I1444" s="8" t="str">
        <x:v>https://api.github.com/repos/0xMoJo7/pga_research/contents/data/2016/MONEYFINISHES/Official_Money.csv?ref=master</x:v>
      </x:c>
      <x:c r="J1444" s="8" t="str">
        <x:v>Public secondary Official Money table; 251 complete source rows</x:v>
      </x:c>
    </x:row>
    <x:row r="1445" ht="23" customHeight="1">
      <x:c r="A1445" s="8" t="str">
        <x:v>PGA TOUR</x:v>
      </x:c>
      <x:c r="B1445" s="11" t="n">
        <x:v>2016</x:v>
      </x:c>
      <x:c r="C1445" s="11" t="n">
        <x:v>32</x:v>
      </x:c>
      <x:c r="D1445" s="8" t="str">
        <x:v>Rickie Fowler</x:v>
      </x:c>
      <x:c r="E1445" s="11" t="str">
        <x:v>USD</x:v>
      </x:c>
      <x:c r="F1445" s="13" t="n">
        <x:v>2713563</x:v>
      </x:c>
      <x:c r="G1445" s="8" t="n">
        <x:v>23</x:v>
      </x:c>
      <x:c r="H1445" s="8" t="str"/>
      <x:c r="I1445" s="8" t="str">
        <x:v>https://api.github.com/repos/0xMoJo7/pga_research/contents/data/2016/MONEYFINISHES/Official_Money.csv?ref=master</x:v>
      </x:c>
      <x:c r="J1445" s="8" t="str">
        <x:v>Public secondary Official Money table; 251 complete source rows</x:v>
      </x:c>
    </x:row>
    <x:row r="1446" ht="23" customHeight="1">
      <x:c r="A1446" s="8" t="str">
        <x:v>PGA TOUR</x:v>
      </x:c>
      <x:c r="B1446" s="11" t="n">
        <x:v>2016</x:v>
      </x:c>
      <x:c r="C1446" s="11" t="n">
        <x:v>33</x:v>
      </x:c>
      <x:c r="D1446" s="8" t="str">
        <x:v>Graeme McDowell</x:v>
      </x:c>
      <x:c r="E1446" s="11" t="str">
        <x:v>USD</x:v>
      </x:c>
      <x:c r="F1446" s="13" t="n">
        <x:v>2596170</x:v>
      </x:c>
      <x:c r="G1446" s="8" t="n">
        <x:v>21</x:v>
      </x:c>
      <x:c r="H1446" s="8" t="str"/>
      <x:c r="I1446" s="8" t="str">
        <x:v>https://api.github.com/repos/0xMoJo7/pga_research/contents/data/2016/MONEYFINISHES/Official_Money.csv?ref=master</x:v>
      </x:c>
      <x:c r="J1446" s="8" t="str">
        <x:v>Public secondary Official Money table; 251 complete source rows</x:v>
      </x:c>
    </x:row>
    <x:row r="1447" ht="23" customHeight="1">
      <x:c r="A1447" s="8" t="str">
        <x:v>PGA TOUR</x:v>
      </x:c>
      <x:c r="B1447" s="11" t="n">
        <x:v>2016</x:v>
      </x:c>
      <x:c r="C1447" s="11" t="n">
        <x:v>34</x:v>
      </x:c>
      <x:c r="D1447" s="8" t="str">
        <x:v>Roberto Castro</x:v>
      </x:c>
      <x:c r="E1447" s="11" t="str">
        <x:v>USD</x:v>
      </x:c>
      <x:c r="F1447" s="13" t="n">
        <x:v>2520574</x:v>
      </x:c>
      <x:c r="G1447" s="8" t="n">
        <x:v>27</x:v>
      </x:c>
      <x:c r="H1447" s="8" t="str"/>
      <x:c r="I1447" s="8" t="str">
        <x:v>https://api.github.com/repos/0xMoJo7/pga_research/contents/data/2016/MONEYFINISHES/Official_Money.csv?ref=master</x:v>
      </x:c>
      <x:c r="J1447" s="8" t="str">
        <x:v>Public secondary Official Money table; 251 complete source rows</x:v>
      </x:c>
    </x:row>
    <x:row r="1448" ht="23" customHeight="1">
      <x:c r="A1448" s="8" t="str">
        <x:v>PGA TOUR</x:v>
      </x:c>
      <x:c r="B1448" s="11" t="n">
        <x:v>2016</x:v>
      </x:c>
      <x:c r="C1448" s="11" t="n">
        <x:v>35</x:v>
      </x:c>
      <x:c r="D1448" s="8" t="str">
        <x:v>Smylie Kaufman</x:v>
      </x:c>
      <x:c r="E1448" s="11" t="str">
        <x:v>USD</x:v>
      </x:c>
      <x:c r="F1448" s="13" t="n">
        <x:v>2508174</x:v>
      </x:c>
      <x:c r="G1448" s="8" t="n">
        <x:v>28</x:v>
      </x:c>
      <x:c r="H1448" s="8" t="str"/>
      <x:c r="I1448" s="8" t="str">
        <x:v>https://api.github.com/repos/0xMoJo7/pga_research/contents/data/2016/MONEYFINISHES/Official_Money.csv?ref=master</x:v>
      </x:c>
      <x:c r="J1448" s="8" t="str">
        <x:v>Public secondary Official Money table; 251 complete source rows</x:v>
      </x:c>
    </x:row>
    <x:row r="1449" ht="23" customHeight="1">
      <x:c r="A1449" s="8" t="str">
        <x:v>PGA TOUR</x:v>
      </x:c>
      <x:c r="B1449" s="11" t="n">
        <x:v>2016</x:v>
      </x:c>
      <x:c r="C1449" s="11" t="n">
        <x:v>36</x:v>
      </x:c>
      <x:c r="D1449" s="8" t="str">
        <x:v>Jhonattan Vegas</x:v>
      </x:c>
      <x:c r="E1449" s="11" t="str">
        <x:v>USD</x:v>
      </x:c>
      <x:c r="F1449" s="13" t="n">
        <x:v>2478980</x:v>
      </x:c>
      <x:c r="G1449" s="8" t="n">
        <x:v>27</x:v>
      </x:c>
      <x:c r="H1449" s="8" t="str"/>
      <x:c r="I1449" s="8" t="str">
        <x:v>https://api.github.com/repos/0xMoJo7/pga_research/contents/data/2016/MONEYFINISHES/Official_Money.csv?ref=master</x:v>
      </x:c>
      <x:c r="J1449" s="8" t="str">
        <x:v>Public secondary Official Money table; 251 complete source rows</x:v>
      </x:c>
    </x:row>
    <x:row r="1450" ht="23" customHeight="1">
      <x:c r="A1450" s="8" t="str">
        <x:v>PGA TOUR</x:v>
      </x:c>
      <x:c r="B1450" s="11" t="n">
        <x:v>2016</x:v>
      </x:c>
      <x:c r="C1450" s="11" t="n">
        <x:v>37</x:v>
      </x:c>
      <x:c r="D1450" s="8" t="str">
        <x:v>Louis Oosthuizen</x:v>
      </x:c>
      <x:c r="E1450" s="11" t="str">
        <x:v>USD</x:v>
      </x:c>
      <x:c r="F1450" s="13" t="n">
        <x:v>2422079</x:v>
      </x:c>
      <x:c r="G1450" s="8" t="n">
        <x:v>17</x:v>
      </x:c>
      <x:c r="H1450" s="8" t="str"/>
      <x:c r="I1450" s="8" t="str">
        <x:v>https://api.github.com/repos/0xMoJo7/pga_research/contents/data/2016/MONEYFINISHES/Official_Money.csv?ref=master</x:v>
      </x:c>
      <x:c r="J1450" s="8" t="str">
        <x:v>Public secondary Official Money table; 251 complete source rows</x:v>
      </x:c>
    </x:row>
    <x:row r="1451" ht="23" customHeight="1">
      <x:c r="A1451" s="8" t="str">
        <x:v>PGA TOUR</x:v>
      </x:c>
      <x:c r="B1451" s="11" t="n">
        <x:v>2016</x:v>
      </x:c>
      <x:c r="C1451" s="11" t="n">
        <x:v>38</x:v>
      </x:c>
      <x:c r="D1451" s="8" t="str">
        <x:v>Gary Woodland</x:v>
      </x:c>
      <x:c r="E1451" s="11" t="str">
        <x:v>USD</x:v>
      </x:c>
      <x:c r="F1451" s="13" t="n">
        <x:v>2392044</x:v>
      </x:c>
      <x:c r="G1451" s="8" t="n">
        <x:v>26</x:v>
      </x:c>
      <x:c r="H1451" s="8" t="str"/>
      <x:c r="I1451" s="8" t="str">
        <x:v>https://api.github.com/repos/0xMoJo7/pga_research/contents/data/2016/MONEYFINISHES/Official_Money.csv?ref=master</x:v>
      </x:c>
      <x:c r="J1451" s="8" t="str">
        <x:v>Public secondary Official Money table; 251 complete source rows</x:v>
      </x:c>
    </x:row>
    <x:row r="1452" ht="23" customHeight="1">
      <x:c r="A1452" s="8" t="str">
        <x:v>PGA TOUR</x:v>
      </x:c>
      <x:c r="B1452" s="11" t="n">
        <x:v>2016</x:v>
      </x:c>
      <x:c r="C1452" s="11" t="n">
        <x:v>39</x:v>
      </x:c>
      <x:c r="D1452" s="8" t="str">
        <x:v>Bill Haas</x:v>
      </x:c>
      <x:c r="E1452" s="11" t="str">
        <x:v>USD</x:v>
      </x:c>
      <x:c r="F1452" s="13" t="n">
        <x:v>2390199</x:v>
      </x:c>
      <x:c r="G1452" s="8" t="n">
        <x:v>24</x:v>
      </x:c>
      <x:c r="H1452" s="8" t="str"/>
      <x:c r="I1452" s="8" t="str">
        <x:v>https://api.github.com/repos/0xMoJo7/pga_research/contents/data/2016/MONEYFINISHES/Official_Money.csv?ref=master</x:v>
      </x:c>
      <x:c r="J1452" s="8" t="str">
        <x:v>Public secondary Official Money table; 251 complete source rows</x:v>
      </x:c>
    </x:row>
    <x:row r="1453" ht="23" customHeight="1">
      <x:c r="A1453" s="8" t="str">
        <x:v>PGA TOUR</x:v>
      </x:c>
      <x:c r="B1453" s="11" t="n">
        <x:v>2016</x:v>
      </x:c>
      <x:c r="C1453" s="11" t="n">
        <x:v>40</x:v>
      </x:c>
      <x:c r="D1453" s="8" t="str">
        <x:v>James Hahn</x:v>
      </x:c>
      <x:c r="E1453" s="11" t="str">
        <x:v>USD</x:v>
      </x:c>
      <x:c r="F1453" s="13" t="n">
        <x:v>2367521</x:v>
      </x:c>
      <x:c r="G1453" s="8" t="n">
        <x:v>26</x:v>
      </x:c>
      <x:c r="H1453" s="8" t="str"/>
      <x:c r="I1453" s="8" t="str">
        <x:v>https://api.github.com/repos/0xMoJo7/pga_research/contents/data/2016/MONEYFINISHES/Official_Money.csv?ref=master</x:v>
      </x:c>
      <x:c r="J1453" s="8" t="str">
        <x:v>Public secondary Official Money table; 251 complete source rows</x:v>
      </x:c>
    </x:row>
    <x:row r="1454" ht="23" customHeight="1">
      <x:c r="A1454" s="8" t="str">
        <x:v>PGA TOUR</x:v>
      </x:c>
      <x:c r="B1454" s="11" t="n">
        <x:v>2016</x:v>
      </x:c>
      <x:c r="C1454" s="11" t="n">
        <x:v>41</x:v>
      </x:c>
      <x:c r="D1454" s="8" t="str">
        <x:v>Charley Hoffman</x:v>
      </x:c>
      <x:c r="E1454" s="11" t="str">
        <x:v>USD</x:v>
      </x:c>
      <x:c r="F1454" s="13" t="n">
        <x:v>2350239</x:v>
      </x:c>
      <x:c r="G1454" s="8" t="n">
        <x:v>26</x:v>
      </x:c>
      <x:c r="H1454" s="8" t="str"/>
      <x:c r="I1454" s="8" t="str">
        <x:v>https://api.github.com/repos/0xMoJo7/pga_research/contents/data/2016/MONEYFINISHES/Official_Money.csv?ref=master</x:v>
      </x:c>
      <x:c r="J1454" s="8" t="str">
        <x:v>Public secondary Official Money table; 251 complete source rows</x:v>
      </x:c>
    </x:row>
    <x:row r="1455" ht="23" customHeight="1">
      <x:c r="A1455" s="8" t="str">
        <x:v>PGA TOUR</x:v>
      </x:c>
      <x:c r="B1455" s="11" t="n">
        <x:v>2016</x:v>
      </x:c>
      <x:c r="C1455" s="11" t="n">
        <x:v>42</x:v>
      </x:c>
      <x:c r="D1455" s="8" t="str">
        <x:v>Fabián Gómez</x:v>
      </x:c>
      <x:c r="E1455" s="11" t="str">
        <x:v>USD</x:v>
      </x:c>
      <x:c r="F1455" s="13" t="n">
        <x:v>2227040</x:v>
      </x:c>
      <x:c r="G1455" s="8" t="n">
        <x:v>26</x:v>
      </x:c>
      <x:c r="H1455" s="8" t="str"/>
      <x:c r="I1455" s="8" t="str">
        <x:v>https://api.github.com/repos/0xMoJo7/pga_research/contents/data/2016/MONEYFINISHES/Official_Money.csv?ref=master</x:v>
      </x:c>
      <x:c r="J1455" s="8" t="str">
        <x:v>Public secondary Official Money table; 251 complete source rows</x:v>
      </x:c>
    </x:row>
    <x:row r="1456" ht="23" customHeight="1">
      <x:c r="A1456" s="8" t="str">
        <x:v>PGA TOUR</x:v>
      </x:c>
      <x:c r="B1456" s="11" t="n">
        <x:v>2016</x:v>
      </x:c>
      <x:c r="C1456" s="11" t="n">
        <x:v>43</x:v>
      </x:c>
      <x:c r="D1456" s="8" t="str">
        <x:v>Jim Herman</x:v>
      </x:c>
      <x:c r="E1456" s="11" t="str">
        <x:v>USD</x:v>
      </x:c>
      <x:c r="F1456" s="13" t="n">
        <x:v>2091274</x:v>
      </x:c>
      <x:c r="G1456" s="8" t="n">
        <x:v>29</x:v>
      </x:c>
      <x:c r="H1456" s="8" t="str"/>
      <x:c r="I1456" s="8" t="str">
        <x:v>https://api.github.com/repos/0xMoJo7/pga_research/contents/data/2016/MONEYFINISHES/Official_Money.csv?ref=master</x:v>
      </x:c>
      <x:c r="J1456" s="8" t="str">
        <x:v>Public secondary Official Money table; 251 complete source rows</x:v>
      </x:c>
    </x:row>
    <x:row r="1457" ht="23" customHeight="1">
      <x:c r="A1457" s="8" t="str">
        <x:v>PGA TOUR</x:v>
      </x:c>
      <x:c r="B1457" s="11" t="n">
        <x:v>2016</x:v>
      </x:c>
      <x:c r="C1457" s="11" t="n">
        <x:v>44</x:v>
      </x:c>
      <x:c r="D1457" s="8" t="str">
        <x:v>Justin Rose</x:v>
      </x:c>
      <x:c r="E1457" s="11" t="str">
        <x:v>USD</x:v>
      </x:c>
      <x:c r="F1457" s="13" t="n">
        <x:v>2085365</x:v>
      </x:c>
      <x:c r="G1457" s="8" t="n">
        <x:v>18</x:v>
      </x:c>
      <x:c r="H1457" s="8" t="str"/>
      <x:c r="I1457" s="8" t="str">
        <x:v>https://api.github.com/repos/0xMoJo7/pga_research/contents/data/2016/MONEYFINISHES/Official_Money.csv?ref=master</x:v>
      </x:c>
      <x:c r="J1457" s="8" t="str">
        <x:v>Public secondary Official Money table; 251 complete source rows</x:v>
      </x:c>
    </x:row>
    <x:row r="1458" ht="23" customHeight="1">
      <x:c r="A1458" s="8" t="str">
        <x:v>PGA TOUR</x:v>
      </x:c>
      <x:c r="B1458" s="11" t="n">
        <x:v>2016</x:v>
      </x:c>
      <x:c r="C1458" s="11" t="n">
        <x:v>45</x:v>
      </x:c>
      <x:c r="D1458" s="8" t="str">
        <x:v>Daniel Summerhays</x:v>
      </x:c>
      <x:c r="E1458" s="11" t="str">
        <x:v>USD</x:v>
      </x:c>
      <x:c r="F1458" s="13" t="n">
        <x:v>2045968</x:v>
      </x:c>
      <x:c r="G1458" s="8" t="n">
        <x:v>28</x:v>
      </x:c>
      <x:c r="H1458" s="8" t="str"/>
      <x:c r="I1458" s="8" t="str">
        <x:v>https://api.github.com/repos/0xMoJo7/pga_research/contents/data/2016/MONEYFINISHES/Official_Money.csv?ref=master</x:v>
      </x:c>
      <x:c r="J1458" s="8" t="str">
        <x:v>Public secondary Official Money table; 251 complete source rows</x:v>
      </x:c>
    </x:row>
    <x:row r="1459" ht="23" customHeight="1">
      <x:c r="A1459" s="8" t="str">
        <x:v>PGA TOUR</x:v>
      </x:c>
      <x:c r="B1459" s="11" t="n">
        <x:v>2016</x:v>
      </x:c>
      <x:c r="C1459" s="11" t="n">
        <x:v>46</x:v>
      </x:c>
      <x:c r="D1459" s="8" t="str">
        <x:v>Harris English</x:v>
      </x:c>
      <x:c r="E1459" s="11" t="str">
        <x:v>USD</x:v>
      </x:c>
      <x:c r="F1459" s="13" t="n">
        <x:v>2014283</x:v>
      </x:c>
      <x:c r="G1459" s="8" t="n">
        <x:v>27</x:v>
      </x:c>
      <x:c r="H1459" s="8" t="str"/>
      <x:c r="I1459" s="8" t="str">
        <x:v>https://api.github.com/repos/0xMoJo7/pga_research/contents/data/2016/MONEYFINISHES/Official_Money.csv?ref=master</x:v>
      </x:c>
      <x:c r="J1459" s="8" t="str">
        <x:v>Public secondary Official Money table; 251 complete source rows</x:v>
      </x:c>
    </x:row>
    <x:row r="1460" ht="23" customHeight="1">
      <x:c r="A1460" s="8" t="str">
        <x:v>PGA TOUR</x:v>
      </x:c>
      <x:c r="B1460" s="11" t="n">
        <x:v>2016</x:v>
      </x:c>
      <x:c r="C1460" s="11" t="n">
        <x:v>47</x:v>
      </x:c>
      <x:c r="D1460" s="8" t="str">
        <x:v>Charles Howell III</x:v>
      </x:c>
      <x:c r="E1460" s="11" t="str">
        <x:v>USD</x:v>
      </x:c>
      <x:c r="F1460" s="13" t="n">
        <x:v>1974962</x:v>
      </x:c>
      <x:c r="G1460" s="8" t="n">
        <x:v>25</x:v>
      </x:c>
      <x:c r="H1460" s="8" t="str"/>
      <x:c r="I1460" s="8" t="str">
        <x:v>https://api.github.com/repos/0xMoJo7/pga_research/contents/data/2016/MONEYFINISHES/Official_Money.csv?ref=master</x:v>
      </x:c>
      <x:c r="J1460" s="8" t="str">
        <x:v>Public secondary Official Money table; 251 complete source rows</x:v>
      </x:c>
    </x:row>
    <x:row r="1461" ht="23" customHeight="1">
      <x:c r="A1461" s="8" t="str">
        <x:v>PGA TOUR</x:v>
      </x:c>
      <x:c r="B1461" s="11" t="n">
        <x:v>2016</x:v>
      </x:c>
      <x:c r="C1461" s="11" t="n">
        <x:v>48</x:v>
      </x:c>
      <x:c r="D1461" s="8" t="str">
        <x:v>Jamie Lovemark</x:v>
      </x:c>
      <x:c r="E1461" s="11" t="str">
        <x:v>USD</x:v>
      </x:c>
      <x:c r="F1461" s="13" t="n">
        <x:v>1940890</x:v>
      </x:c>
      <x:c r="G1461" s="8" t="n">
        <x:v>27</x:v>
      </x:c>
      <x:c r="H1461" s="8" t="str"/>
      <x:c r="I1461" s="8" t="str">
        <x:v>https://api.github.com/repos/0xMoJo7/pga_research/contents/data/2016/MONEYFINISHES/Official_Money.csv?ref=master</x:v>
      </x:c>
      <x:c r="J1461" s="8" t="str">
        <x:v>Public secondary Official Money table; 251 complete source rows</x:v>
      </x:c>
    </x:row>
    <x:row r="1462" ht="23" customHeight="1">
      <x:c r="A1462" s="8" t="str">
        <x:v>PGA TOUR</x:v>
      </x:c>
      <x:c r="B1462" s="11" t="n">
        <x:v>2016</x:v>
      </x:c>
      <x:c r="C1462" s="11" t="n">
        <x:v>49</x:v>
      </x:c>
      <x:c r="D1462" s="8" t="str">
        <x:v>Danny Willett</x:v>
      </x:c>
      <x:c r="E1462" s="11" t="str">
        <x:v>USD</x:v>
      </x:c>
      <x:c r="F1462" s="13" t="n">
        <x:v>1938132</x:v>
      </x:c>
      <x:c r="G1462" s="8" t="n">
        <x:v>9</x:v>
      </x:c>
      <x:c r="H1462" s="8" t="str"/>
      <x:c r="I1462" s="8" t="str">
        <x:v>https://api.github.com/repos/0xMoJo7/pga_research/contents/data/2016/MONEYFINISHES/Official_Money.csv?ref=master</x:v>
      </x:c>
      <x:c r="J1462" s="8" t="str">
        <x:v>Public secondary Official Money table; 251 complete source rows</x:v>
      </x:c>
    </x:row>
    <x:row r="1463" ht="23" customHeight="1">
      <x:c r="A1463" s="8" t="str">
        <x:v>PGA TOUR</x:v>
      </x:c>
      <x:c r="B1463" s="11" t="n">
        <x:v>2016</x:v>
      </x:c>
      <x:c r="C1463" s="11" t="n">
        <x:v>50</x:v>
      </x:c>
      <x:c r="D1463" s="8" t="str">
        <x:v>Jason Kokrak</x:v>
      </x:c>
      <x:c r="E1463" s="11" t="str">
        <x:v>USD</x:v>
      </x:c>
      <x:c r="F1463" s="13" t="n">
        <x:v>1934250</x:v>
      </x:c>
      <x:c r="G1463" s="8" t="n">
        <x:v>28</x:v>
      </x:c>
      <x:c r="H1463" s="8" t="str"/>
      <x:c r="I1463" s="8" t="str">
        <x:v>https://api.github.com/repos/0xMoJo7/pga_research/contents/data/2016/MONEYFINISHES/Official_Money.csv?ref=master</x:v>
      </x:c>
      <x:c r="J1463" s="8" t="str">
        <x:v>Public secondary Official Money table; 251 complete source rows</x:v>
      </x:c>
    </x:row>
    <x:row r="1464" ht="23" customHeight="1">
      <x:c r="A1464" s="8" t="str">
        <x:v>PGA TOUR</x:v>
      </x:c>
      <x:c r="B1464" s="11" t="n">
        <x:v>2016</x:v>
      </x:c>
      <x:c r="C1464" s="11" t="n">
        <x:v>51</x:v>
      </x:c>
      <x:c r="D1464" s="8" t="str">
        <x:v>Jon Curran</x:v>
      </x:c>
      <x:c r="E1464" s="11" t="str">
        <x:v>USD</x:v>
      </x:c>
      <x:c r="F1464" s="13" t="n">
        <x:v>1902481</x:v>
      </x:c>
      <x:c r="G1464" s="8" t="n">
        <x:v>30</x:v>
      </x:c>
      <x:c r="H1464" s="8" t="str"/>
      <x:c r="I1464" s="8" t="str">
        <x:v>https://api.github.com/repos/0xMoJo7/pga_research/contents/data/2016/MONEYFINISHES/Official_Money.csv?ref=master</x:v>
      </x:c>
      <x:c r="J1464" s="8" t="str">
        <x:v>Public secondary Official Money table; 251 complete source rows</x:v>
      </x:c>
    </x:row>
    <x:row r="1465" ht="23" customHeight="1">
      <x:c r="A1465" s="8" t="str">
        <x:v>PGA TOUR</x:v>
      </x:c>
      <x:c r="B1465" s="11" t="n">
        <x:v>2016</x:v>
      </x:c>
      <x:c r="C1465" s="11" t="n">
        <x:v>52</x:v>
      </x:c>
      <x:c r="D1465" s="8" t="str">
        <x:v>David Lingmerth</x:v>
      </x:c>
      <x:c r="E1465" s="11" t="str">
        <x:v>USD</x:v>
      </x:c>
      <x:c r="F1465" s="13" t="n">
        <x:v>1863783</x:v>
      </x:c>
      <x:c r="G1465" s="8" t="n">
        <x:v>24</x:v>
      </x:c>
      <x:c r="H1465" s="8" t="str"/>
      <x:c r="I1465" s="8" t="str">
        <x:v>https://api.github.com/repos/0xMoJo7/pga_research/contents/data/2016/MONEYFINISHES/Official_Money.csv?ref=master</x:v>
      </x:c>
      <x:c r="J1465" s="8" t="str">
        <x:v>Public secondary Official Money table; 251 complete source rows</x:v>
      </x:c>
    </x:row>
    <x:row r="1466" ht="23" customHeight="1">
      <x:c r="A1466" s="8" t="str">
        <x:v>PGA TOUR</x:v>
      </x:c>
      <x:c r="B1466" s="11" t="n">
        <x:v>2016</x:v>
      </x:c>
      <x:c r="C1466" s="11" t="n">
        <x:v>53</x:v>
      </x:c>
      <x:c r="D1466" s="8" t="str">
        <x:v>Tony Finau</x:v>
      </x:c>
      <x:c r="E1466" s="11" t="str">
        <x:v>USD</x:v>
      </x:c>
      <x:c r="F1466" s="13" t="n">
        <x:v>1814790</x:v>
      </x:c>
      <x:c r="G1466" s="8" t="n">
        <x:v>28</x:v>
      </x:c>
      <x:c r="H1466" s="8" t="str"/>
      <x:c r="I1466" s="8" t="str">
        <x:v>https://api.github.com/repos/0xMoJo7/pga_research/contents/data/2016/MONEYFINISHES/Official_Money.csv?ref=master</x:v>
      </x:c>
      <x:c r="J1466" s="8" t="str">
        <x:v>Public secondary Official Money table; 251 complete source rows</x:v>
      </x:c>
    </x:row>
    <x:row r="1467" ht="23" customHeight="1">
      <x:c r="A1467" s="8" t="str">
        <x:v>PGA TOUR</x:v>
      </x:c>
      <x:c r="B1467" s="11" t="n">
        <x:v>2016</x:v>
      </x:c>
      <x:c r="C1467" s="11" t="n">
        <x:v>54</x:v>
      </x:c>
      <x:c r="D1467" s="8" t="str">
        <x:v>Ryan Palmer</x:v>
      </x:c>
      <x:c r="E1467" s="11" t="str">
        <x:v>USD</x:v>
      </x:c>
      <x:c r="F1467" s="13" t="n">
        <x:v>1794141</x:v>
      </x:c>
      <x:c r="G1467" s="8" t="n">
        <x:v>23</x:v>
      </x:c>
      <x:c r="H1467" s="8" t="str"/>
      <x:c r="I1467" s="8" t="str">
        <x:v>https://api.github.com/repos/0xMoJo7/pga_research/contents/data/2016/MONEYFINISHES/Official_Money.csv?ref=master</x:v>
      </x:c>
      <x:c r="J1467" s="8" t="str">
        <x:v>Public secondary Official Money table; 251 complete source rows</x:v>
      </x:c>
    </x:row>
    <x:row r="1468" ht="23" customHeight="1">
      <x:c r="A1468" s="8" t="str">
        <x:v>PGA TOUR</x:v>
      </x:c>
      <x:c r="B1468" s="11" t="n">
        <x:v>2016</x:v>
      </x:c>
      <x:c r="C1468" s="11" t="n">
        <x:v>55</x:v>
      </x:c>
      <x:c r="D1468" s="8" t="str">
        <x:v>Billy Hurley III</x:v>
      </x:c>
      <x:c r="E1468" s="11" t="str">
        <x:v>USD</x:v>
      </x:c>
      <x:c r="F1468" s="13" t="n">
        <x:v>1770400</x:v>
      </x:c>
      <x:c r="G1468" s="8" t="n">
        <x:v>20</x:v>
      </x:c>
      <x:c r="H1468" s="8" t="str"/>
      <x:c r="I1468" s="8" t="str">
        <x:v>https://api.github.com/repos/0xMoJo7/pga_research/contents/data/2016/MONEYFINISHES/Official_Money.csv?ref=master</x:v>
      </x:c>
      <x:c r="J1468" s="8" t="str">
        <x:v>Public secondary Official Money table; 251 complete source rows</x:v>
      </x:c>
    </x:row>
    <x:row r="1469" ht="23" customHeight="1">
      <x:c r="A1469" s="8" t="str">
        <x:v>PGA TOUR</x:v>
      </x:c>
      <x:c r="B1469" s="11" t="n">
        <x:v>2016</x:v>
      </x:c>
      <x:c r="C1469" s="11" t="n">
        <x:v>56</x:v>
      </x:c>
      <x:c r="D1469" s="8" t="str">
        <x:v>Chris Kirk</x:v>
      </x:c>
      <x:c r="E1469" s="11" t="str">
        <x:v>USD</x:v>
      </x:c>
      <x:c r="F1469" s="13" t="n">
        <x:v>1762335</x:v>
      </x:c>
      <x:c r="G1469" s="8" t="n">
        <x:v>28</x:v>
      </x:c>
      <x:c r="H1469" s="8" t="str"/>
      <x:c r="I1469" s="8" t="str">
        <x:v>https://api.github.com/repos/0xMoJo7/pga_research/contents/data/2016/MONEYFINISHES/Official_Money.csv?ref=master</x:v>
      </x:c>
      <x:c r="J1469" s="8" t="str">
        <x:v>Public secondary Official Money table; 251 complete source rows</x:v>
      </x:c>
    </x:row>
    <x:row r="1470" ht="23" customHeight="1">
      <x:c r="A1470" s="8" t="str">
        <x:v>PGA TOUR</x:v>
      </x:c>
      <x:c r="B1470" s="11" t="n">
        <x:v>2016</x:v>
      </x:c>
      <x:c r="C1470" s="11" t="n">
        <x:v>57</x:v>
      </x:c>
      <x:c r="D1470" s="8" t="str">
        <x:v>Billy Horschel</x:v>
      </x:c>
      <x:c r="E1470" s="11" t="str">
        <x:v>USD</x:v>
      </x:c>
      <x:c r="F1470" s="13" t="n">
        <x:v>1744571</x:v>
      </x:c>
      <x:c r="G1470" s="8" t="n">
        <x:v>20</x:v>
      </x:c>
      <x:c r="H1470" s="8" t="str"/>
      <x:c r="I1470" s="8" t="str">
        <x:v>https://api.github.com/repos/0xMoJo7/pga_research/contents/data/2016/MONEYFINISHES/Official_Money.csv?ref=master</x:v>
      </x:c>
      <x:c r="J1470" s="8" t="str">
        <x:v>Public secondary Official Money table; 251 complete source rows</x:v>
      </x:c>
    </x:row>
    <x:row r="1471" ht="23" customHeight="1">
      <x:c r="A1471" s="8" t="str">
        <x:v>PGA TOUR</x:v>
      </x:c>
      <x:c r="B1471" s="11" t="n">
        <x:v>2016</x:v>
      </x:c>
      <x:c r="C1471" s="11" t="n">
        <x:v>58</x:v>
      </x:c>
      <x:c r="D1471" s="8" t="str">
        <x:v>Zach Johnson</x:v>
      </x:c>
      <x:c r="E1471" s="11" t="str">
        <x:v>USD</x:v>
      </x:c>
      <x:c r="F1471" s="13" t="n">
        <x:v>1718703</x:v>
      </x:c>
      <x:c r="G1471" s="8" t="n">
        <x:v>24</x:v>
      </x:c>
      <x:c r="H1471" s="8" t="str"/>
      <x:c r="I1471" s="8" t="str">
        <x:v>https://api.github.com/repos/0xMoJo7/pga_research/contents/data/2016/MONEYFINISHES/Official_Money.csv?ref=master</x:v>
      </x:c>
      <x:c r="J1471" s="8" t="str">
        <x:v>Public secondary Official Money table; 251 complete source rows</x:v>
      </x:c>
    </x:row>
    <x:row r="1472" ht="23" customHeight="1">
      <x:c r="A1472" s="8" t="str">
        <x:v>PGA TOUR</x:v>
      </x:c>
      <x:c r="B1472" s="11" t="n">
        <x:v>2016</x:v>
      </x:c>
      <x:c r="C1472" s="11" t="n">
        <x:v>59</x:v>
      </x:c>
      <x:c r="D1472" s="8" t="str">
        <x:v>Sean O'Hair</x:v>
      </x:c>
      <x:c r="E1472" s="11" t="str">
        <x:v>USD</x:v>
      </x:c>
      <x:c r="F1472" s="13" t="n">
        <x:v>1702713</x:v>
      </x:c>
      <x:c r="G1472" s="8" t="n">
        <x:v>27</x:v>
      </x:c>
      <x:c r="H1472" s="8" t="str"/>
      <x:c r="I1472" s="8" t="str">
        <x:v>https://api.github.com/repos/0xMoJo7/pga_research/contents/data/2016/MONEYFINISHES/Official_Money.csv?ref=master</x:v>
      </x:c>
      <x:c r="J1472" s="8" t="str">
        <x:v>Public secondary Official Money table; 251 complete source rows</x:v>
      </x:c>
    </x:row>
    <x:row r="1473" ht="23" customHeight="1">
      <x:c r="A1473" s="8" t="str">
        <x:v>PGA TOUR</x:v>
      </x:c>
      <x:c r="B1473" s="11" t="n">
        <x:v>2016</x:v>
      </x:c>
      <x:c r="C1473" s="11" t="n">
        <x:v>60</x:v>
      </x:c>
      <x:c r="D1473" s="8" t="str">
        <x:v>Brian Stuard</x:v>
      </x:c>
      <x:c r="E1473" s="11" t="str">
        <x:v>USD</x:v>
      </x:c>
      <x:c r="F1473" s="13" t="n">
        <x:v>1666014</x:v>
      </x:c>
      <x:c r="G1473" s="8" t="n">
        <x:v>20</x:v>
      </x:c>
      <x:c r="H1473" s="8" t="str"/>
      <x:c r="I1473" s="8" t="str">
        <x:v>https://api.github.com/repos/0xMoJo7/pga_research/contents/data/2016/MONEYFINISHES/Official_Money.csv?ref=master</x:v>
      </x:c>
      <x:c r="J1473" s="8" t="str">
        <x:v>Public secondary Official Money table; 251 complete source rows</x:v>
      </x:c>
    </x:row>
    <x:row r="1474" ht="23" customHeight="1">
      <x:c r="A1474" s="8" t="str">
        <x:v>PGA TOUR</x:v>
      </x:c>
      <x:c r="B1474" s="11" t="n">
        <x:v>2016</x:v>
      </x:c>
      <x:c r="C1474" s="11" t="n">
        <x:v>61</x:v>
      </x:c>
      <x:c r="D1474" s="8" t="str">
        <x:v>Aaron Baddeley</x:v>
      </x:c>
      <x:c r="E1474" s="11" t="str">
        <x:v>USD</x:v>
      </x:c>
      <x:c r="F1474" s="13" t="n">
        <x:v>1644915</x:v>
      </x:c>
      <x:c r="G1474" s="8" t="n">
        <x:v>28</x:v>
      </x:c>
      <x:c r="H1474" s="8" t="str"/>
      <x:c r="I1474" s="8" t="str">
        <x:v>https://api.github.com/repos/0xMoJo7/pga_research/contents/data/2016/MONEYFINISHES/Official_Money.csv?ref=master</x:v>
      </x:c>
      <x:c r="J1474" s="8" t="str">
        <x:v>Public secondary Official Money table; 251 complete source rows</x:v>
      </x:c>
    </x:row>
    <x:row r="1475" ht="23" customHeight="1">
      <x:c r="A1475" s="8" t="str">
        <x:v>PGA TOUR</x:v>
      </x:c>
      <x:c r="B1475" s="11" t="n">
        <x:v>2016</x:v>
      </x:c>
      <x:c r="C1475" s="11" t="n">
        <x:v>62</x:v>
      </x:c>
      <x:c r="D1475" s="8" t="str">
        <x:v>Vaughn Taylor</x:v>
      </x:c>
      <x:c r="E1475" s="11" t="str">
        <x:v>USD</x:v>
      </x:c>
      <x:c r="F1475" s="13" t="n">
        <x:v>1640750</x:v>
      </x:c>
      <x:c r="G1475" s="8" t="n">
        <x:v>24</x:v>
      </x:c>
      <x:c r="H1475" s="8" t="str"/>
      <x:c r="I1475" s="8" t="str">
        <x:v>https://api.github.com/repos/0xMoJo7/pga_research/contents/data/2016/MONEYFINISHES/Official_Money.csv?ref=master</x:v>
      </x:c>
      <x:c r="J1475" s="8" t="str">
        <x:v>Public secondary Official Money table; 251 complete source rows</x:v>
      </x:c>
    </x:row>
    <x:row r="1476" ht="23" customHeight="1">
      <x:c r="A1476" s="8" t="str">
        <x:v>PGA TOUR</x:v>
      </x:c>
      <x:c r="B1476" s="11" t="n">
        <x:v>2016</x:v>
      </x:c>
      <x:c r="C1476" s="11" t="n">
        <x:v>63</x:v>
      </x:c>
      <x:c r="D1476" s="8" t="str">
        <x:v>Luke Donald</x:v>
      </x:c>
      <x:c r="E1476" s="11" t="str">
        <x:v>USD</x:v>
      </x:c>
      <x:c r="F1476" s="13" t="n">
        <x:v>1634515</x:v>
      </x:c>
      <x:c r="G1476" s="8" t="n">
        <x:v>23</x:v>
      </x:c>
      <x:c r="H1476" s="8" t="str"/>
      <x:c r="I1476" s="8" t="str">
        <x:v>https://api.github.com/repos/0xMoJo7/pga_research/contents/data/2016/MONEYFINISHES/Official_Money.csv?ref=master</x:v>
      </x:c>
      <x:c r="J1476" s="8" t="str">
        <x:v>Public secondary Official Money table; 251 complete source rows</x:v>
      </x:c>
    </x:row>
    <x:row r="1477" ht="23" customHeight="1">
      <x:c r="A1477" s="8" t="str">
        <x:v>PGA TOUR</x:v>
      </x:c>
      <x:c r="B1477" s="11" t="n">
        <x:v>2016</x:v>
      </x:c>
      <x:c r="C1477" s="11" t="n">
        <x:v>64</x:v>
      </x:c>
      <x:c r="D1477" s="8" t="str">
        <x:v>Kevin Streelman</x:v>
      </x:c>
      <x:c r="E1477" s="11" t="str">
        <x:v>USD</x:v>
      </x:c>
      <x:c r="F1477" s="13" t="n">
        <x:v>1601177</x:v>
      </x:c>
      <x:c r="G1477" s="8" t="n">
        <x:v>26</x:v>
      </x:c>
      <x:c r="H1477" s="8" t="str"/>
      <x:c r="I1477" s="8" t="str">
        <x:v>https://api.github.com/repos/0xMoJo7/pga_research/contents/data/2016/MONEYFINISHES/Official_Money.csv?ref=master</x:v>
      </x:c>
      <x:c r="J1477" s="8" t="str">
        <x:v>Public secondary Official Money table; 251 complete source rows</x:v>
      </x:c>
    </x:row>
    <x:row r="1478" ht="23" customHeight="1">
      <x:c r="A1478" s="8" t="str">
        <x:v>PGA TOUR</x:v>
      </x:c>
      <x:c r="B1478" s="11" t="n">
        <x:v>2016</x:v>
      </x:c>
      <x:c r="C1478" s="11" t="n">
        <x:v>65</x:v>
      </x:c>
      <x:c r="D1478" s="8" t="str">
        <x:v>Colt Knost</x:v>
      </x:c>
      <x:c r="E1478" s="11" t="str">
        <x:v>USD</x:v>
      </x:c>
      <x:c r="F1478" s="13" t="n">
        <x:v>1594587</x:v>
      </x:c>
      <x:c r="G1478" s="8" t="n">
        <x:v>26</x:v>
      </x:c>
      <x:c r="H1478" s="8" t="str"/>
      <x:c r="I1478" s="8" t="str">
        <x:v>https://api.github.com/repos/0xMoJo7/pga_research/contents/data/2016/MONEYFINISHES/Official_Money.csv?ref=master</x:v>
      </x:c>
      <x:c r="J1478" s="8" t="str">
        <x:v>Public secondary Official Money table; 251 complete source rows</x:v>
      </x:c>
    </x:row>
    <x:row r="1479" ht="23" customHeight="1">
      <x:c r="A1479" s="8" t="str">
        <x:v>PGA TOUR</x:v>
      </x:c>
      <x:c r="B1479" s="11" t="n">
        <x:v>2016</x:v>
      </x:c>
      <x:c r="C1479" s="11" t="n">
        <x:v>66</x:v>
      </x:c>
      <x:c r="D1479" s="8" t="str">
        <x:v>Brendan Steele</x:v>
      </x:c>
      <x:c r="E1479" s="11" t="str">
        <x:v>USD</x:v>
      </x:c>
      <x:c r="F1479" s="13" t="n">
        <x:v>1589266</x:v>
      </x:c>
      <x:c r="G1479" s="8" t="n">
        <x:v>25</x:v>
      </x:c>
      <x:c r="H1479" s="8" t="str"/>
      <x:c r="I1479" s="8" t="str">
        <x:v>https://api.github.com/repos/0xMoJo7/pga_research/contents/data/2016/MONEYFINISHES/Official_Money.csv?ref=master</x:v>
      </x:c>
      <x:c r="J1479" s="8" t="str">
        <x:v>Public secondary Official Money table; 251 complete source rows</x:v>
      </x:c>
    </x:row>
    <x:row r="1480" ht="23" customHeight="1">
      <x:c r="A1480" s="8" t="str">
        <x:v>PGA TOUR</x:v>
      </x:c>
      <x:c r="B1480" s="11" t="n">
        <x:v>2016</x:v>
      </x:c>
      <x:c r="C1480" s="11" t="n">
        <x:v>67</x:v>
      </x:c>
      <x:c r="D1480" s="8" t="str">
        <x:v>Shane Lowry</x:v>
      </x:c>
      <x:c r="E1480" s="11" t="str">
        <x:v>USD</x:v>
      </x:c>
      <x:c r="F1480" s="13" t="n">
        <x:v>1585436</x:v>
      </x:c>
      <x:c r="G1480" s="8" t="n">
        <x:v>17</x:v>
      </x:c>
      <x:c r="H1480" s="8" t="str"/>
      <x:c r="I1480" s="8" t="str">
        <x:v>https://api.github.com/repos/0xMoJo7/pga_research/contents/data/2016/MONEYFINISHES/Official_Money.csv?ref=master</x:v>
      </x:c>
      <x:c r="J1480" s="8" t="str">
        <x:v>Public secondary Official Money table; 251 complete source rows</x:v>
      </x:c>
    </x:row>
    <x:row r="1481" ht="23" customHeight="1">
      <x:c r="A1481" s="8" t="str">
        <x:v>PGA TOUR</x:v>
      </x:c>
      <x:c r="B1481" s="11" t="n">
        <x:v>2016</x:v>
      </x:c>
      <x:c r="C1481" s="11" t="n">
        <x:v>68</x:v>
      </x:c>
      <x:c r="D1481" s="8" t="str">
        <x:v>Marc Leishman</x:v>
      </x:c>
      <x:c r="E1481" s="11" t="str">
        <x:v>USD</x:v>
      </x:c>
      <x:c r="F1481" s="13" t="n">
        <x:v>1566824</x:v>
      </x:c>
      <x:c r="G1481" s="8" t="n">
        <x:v>25</x:v>
      </x:c>
      <x:c r="H1481" s="8" t="str"/>
      <x:c r="I1481" s="8" t="str">
        <x:v>https://api.github.com/repos/0xMoJo7/pga_research/contents/data/2016/MONEYFINISHES/Official_Money.csv?ref=master</x:v>
      </x:c>
      <x:c r="J1481" s="8" t="str">
        <x:v>Public secondary Official Money table; 251 complete source rows</x:v>
      </x:c>
    </x:row>
    <x:row r="1482" ht="23" customHeight="1">
      <x:c r="A1482" s="8" t="str">
        <x:v>PGA TOUR</x:v>
      </x:c>
      <x:c r="B1482" s="11" t="n">
        <x:v>2016</x:v>
      </x:c>
      <x:c r="C1482" s="11" t="n">
        <x:v>69</x:v>
      </x:c>
      <x:c r="D1482" s="8" t="str">
        <x:v>Alex Cejka</x:v>
      </x:c>
      <x:c r="E1482" s="11" t="str">
        <x:v>USD</x:v>
      </x:c>
      <x:c r="F1482" s="13" t="n">
        <x:v>1566308</x:v>
      </x:c>
      <x:c r="G1482" s="8" t="n">
        <x:v>22</x:v>
      </x:c>
      <x:c r="H1482" s="8" t="str"/>
      <x:c r="I1482" s="8" t="str">
        <x:v>https://api.github.com/repos/0xMoJo7/pga_research/contents/data/2016/MONEYFINISHES/Official_Money.csv?ref=master</x:v>
      </x:c>
      <x:c r="J1482" s="8" t="str">
        <x:v>Public secondary Official Money table; 251 complete source rows</x:v>
      </x:c>
    </x:row>
    <x:row r="1483" ht="23" customHeight="1">
      <x:c r="A1483" s="8" t="str">
        <x:v>PGA TOUR</x:v>
      </x:c>
      <x:c r="B1483" s="11" t="n">
        <x:v>2016</x:v>
      </x:c>
      <x:c r="C1483" s="11" t="n">
        <x:v>70</x:v>
      </x:c>
      <x:c r="D1483" s="8" t="str">
        <x:v>Kyle Reifers</x:v>
      </x:c>
      <x:c r="E1483" s="11" t="str">
        <x:v>USD</x:v>
      </x:c>
      <x:c r="F1483" s="13" t="n">
        <x:v>1539578</x:v>
      </x:c>
      <x:c r="G1483" s="8" t="n">
        <x:v>34</x:v>
      </x:c>
      <x:c r="H1483" s="8" t="str"/>
      <x:c r="I1483" s="8" t="str">
        <x:v>https://api.github.com/repos/0xMoJo7/pga_research/contents/data/2016/MONEYFINISHES/Official_Money.csv?ref=master</x:v>
      </x:c>
      <x:c r="J1483" s="8" t="str">
        <x:v>Public secondary Official Money table; 251 complete source rows</x:v>
      </x:c>
    </x:row>
    <x:row r="1484" ht="23" customHeight="1">
      <x:c r="A1484" s="8" t="str">
        <x:v>PGA TOUR</x:v>
      </x:c>
      <x:c r="B1484" s="11" t="n">
        <x:v>2016</x:v>
      </x:c>
      <x:c r="C1484" s="11" t="n">
        <x:v>71</x:v>
      </x:c>
      <x:c r="D1484" s="8" t="str">
        <x:v>Jim Furyk</x:v>
      </x:c>
      <x:c r="E1484" s="11" t="str">
        <x:v>USD</x:v>
      </x:c>
      <x:c r="F1484" s="13" t="n">
        <x:v>1538204</x:v>
      </x:c>
      <x:c r="G1484" s="8" t="n">
        <x:v>14</x:v>
      </x:c>
      <x:c r="H1484" s="8" t="str"/>
      <x:c r="I1484" s="8" t="str">
        <x:v>https://api.github.com/repos/0xMoJo7/pga_research/contents/data/2016/MONEYFINISHES/Official_Money.csv?ref=master</x:v>
      </x:c>
      <x:c r="J1484" s="8" t="str">
        <x:v>Public secondary Official Money table; 251 complete source rows</x:v>
      </x:c>
    </x:row>
    <x:row r="1485" ht="23" customHeight="1">
      <x:c r="A1485" s="8" t="str">
        <x:v>PGA TOUR</x:v>
      </x:c>
      <x:c r="B1485" s="11" t="n">
        <x:v>2016</x:v>
      </x:c>
      <x:c r="C1485" s="11" t="n">
        <x:v>72</x:v>
      </x:c>
      <x:c r="D1485" s="8" t="str">
        <x:v>Patton Kizzire</x:v>
      </x:c>
      <x:c r="E1485" s="11" t="str">
        <x:v>USD</x:v>
      </x:c>
      <x:c r="F1485" s="13" t="n">
        <x:v>1468624</x:v>
      </x:c>
      <x:c r="G1485" s="8" t="n">
        <x:v>27</x:v>
      </x:c>
      <x:c r="H1485" s="8" t="str"/>
      <x:c r="I1485" s="8" t="str">
        <x:v>https://api.github.com/repos/0xMoJo7/pga_research/contents/data/2016/MONEYFINISHES/Official_Money.csv?ref=master</x:v>
      </x:c>
      <x:c r="J1485" s="8" t="str">
        <x:v>Public secondary Official Money table; 251 complete source rows</x:v>
      </x:c>
    </x:row>
    <x:row r="1486" ht="23" customHeight="1">
      <x:c r="A1486" s="8" t="str">
        <x:v>PGA TOUR</x:v>
      </x:c>
      <x:c r="B1486" s="11" t="n">
        <x:v>2016</x:v>
      </x:c>
      <x:c r="C1486" s="11" t="n">
        <x:v>73</x:v>
      </x:c>
      <x:c r="D1486" s="8" t="str">
        <x:v>Webb Simpson</x:v>
      </x:c>
      <x:c r="E1486" s="11" t="str">
        <x:v>USD</x:v>
      </x:c>
      <x:c r="F1486" s="13" t="n">
        <x:v>1450355</x:v>
      </x:c>
      <x:c r="G1486" s="8" t="n">
        <x:v>20</x:v>
      </x:c>
      <x:c r="H1486" s="8" t="str"/>
      <x:c r="I1486" s="8" t="str">
        <x:v>https://api.github.com/repos/0xMoJo7/pga_research/contents/data/2016/MONEYFINISHES/Official_Money.csv?ref=master</x:v>
      </x:c>
      <x:c r="J1486" s="8" t="str">
        <x:v>Public secondary Official Money table; 251 complete source rows</x:v>
      </x:c>
    </x:row>
    <x:row r="1487" ht="23" customHeight="1">
      <x:c r="A1487" s="8" t="str">
        <x:v>PGA TOUR</x:v>
      </x:c>
      <x:c r="B1487" s="11" t="n">
        <x:v>2016</x:v>
      </x:c>
      <x:c r="C1487" s="11" t="n">
        <x:v>74</x:v>
      </x:c>
      <x:c r="D1487" s="8" t="str">
        <x:v>Steve Stricker</x:v>
      </x:c>
      <x:c r="E1487" s="11" t="str">
        <x:v>USD</x:v>
      </x:c>
      <x:c r="F1487" s="13" t="n">
        <x:v>1418647</x:v>
      </x:c>
      <x:c r="G1487" s="8" t="n">
        <x:v>15</x:v>
      </x:c>
      <x:c r="H1487" s="8" t="str"/>
      <x:c r="I1487" s="8" t="str">
        <x:v>https://api.github.com/repos/0xMoJo7/pga_research/contents/data/2016/MONEYFINISHES/Official_Money.csv?ref=master</x:v>
      </x:c>
      <x:c r="J1487" s="8" t="str">
        <x:v>Public secondary Official Money table; 251 complete source rows</x:v>
      </x:c>
    </x:row>
    <x:row r="1488" ht="23" customHeight="1">
      <x:c r="A1488" s="8" t="str">
        <x:v>PGA TOUR</x:v>
      </x:c>
      <x:c r="B1488" s="11" t="n">
        <x:v>2016</x:v>
      </x:c>
      <x:c r="C1488" s="11" t="n">
        <x:v>75</x:v>
      </x:c>
      <x:c r="D1488" s="8" t="str">
        <x:v>Danny Lee</x:v>
      </x:c>
      <x:c r="E1488" s="11" t="str">
        <x:v>USD</x:v>
      </x:c>
      <x:c r="F1488" s="13" t="n">
        <x:v>1405722</x:v>
      </x:c>
      <x:c r="G1488" s="8" t="n">
        <x:v>28</x:v>
      </x:c>
      <x:c r="H1488" s="8" t="str"/>
      <x:c r="I1488" s="8" t="str">
        <x:v>https://api.github.com/repos/0xMoJo7/pga_research/contents/data/2016/MONEYFINISHES/Official_Money.csv?ref=master</x:v>
      </x:c>
      <x:c r="J1488" s="8" t="str">
        <x:v>Public secondary Official Money table; 251 complete source rows</x:v>
      </x:c>
    </x:row>
    <x:row r="1489" ht="23" customHeight="1">
      <x:c r="A1489" s="8" t="str">
        <x:v>PGA TOUR</x:v>
      </x:c>
      <x:c r="B1489" s="11" t="n">
        <x:v>2016</x:v>
      </x:c>
      <x:c r="C1489" s="11" t="n">
        <x:v>76</x:v>
      </x:c>
      <x:c r="D1489" s="8" t="str">
        <x:v>Jason Bohn</x:v>
      </x:c>
      <x:c r="E1489" s="11" t="str">
        <x:v>USD</x:v>
      </x:c>
      <x:c r="F1489" s="13" t="n">
        <x:v>1369705</x:v>
      </x:c>
      <x:c r="G1489" s="8" t="n">
        <x:v>21</x:v>
      </x:c>
      <x:c r="H1489" s="8" t="str"/>
      <x:c r="I1489" s="8" t="str">
        <x:v>https://api.github.com/repos/0xMoJo7/pga_research/contents/data/2016/MONEYFINISHES/Official_Money.csv?ref=master</x:v>
      </x:c>
      <x:c r="J1489" s="8" t="str">
        <x:v>Public secondary Official Money table; 251 complete source rows</x:v>
      </x:c>
    </x:row>
    <x:row r="1490" ht="23" customHeight="1">
      <x:c r="A1490" s="8" t="str">
        <x:v>PGA TOUR</x:v>
      </x:c>
      <x:c r="B1490" s="11" t="n">
        <x:v>2016</x:v>
      </x:c>
      <x:c r="C1490" s="11" t="n">
        <x:v>77</x:v>
      </x:c>
      <x:c r="D1490" s="8" t="str">
        <x:v>Freddie Jacobson</x:v>
      </x:c>
      <x:c r="E1490" s="11" t="str">
        <x:v>USD</x:v>
      </x:c>
      <x:c r="F1490" s="13" t="n">
        <x:v>1354196</x:v>
      </x:c>
      <x:c r="G1490" s="8" t="n">
        <x:v>26</x:v>
      </x:c>
      <x:c r="H1490" s="8" t="str"/>
      <x:c r="I1490" s="8" t="str">
        <x:v>https://api.github.com/repos/0xMoJo7/pga_research/contents/data/2016/MONEYFINISHES/Official_Money.csv?ref=master</x:v>
      </x:c>
      <x:c r="J1490" s="8" t="str">
        <x:v>Public secondary Official Money table; 251 complete source rows</x:v>
      </x:c>
    </x:row>
    <x:row r="1491" ht="23" customHeight="1">
      <x:c r="A1491" s="8" t="str">
        <x:v>PGA TOUR</x:v>
      </x:c>
      <x:c r="B1491" s="11" t="n">
        <x:v>2016</x:v>
      </x:c>
      <x:c r="C1491" s="11" t="n">
        <x:v>78</x:v>
      </x:c>
      <x:c r="D1491" s="8" t="str">
        <x:v>Bryce Molder</x:v>
      </x:c>
      <x:c r="E1491" s="11" t="str">
        <x:v>USD</x:v>
      </x:c>
      <x:c r="F1491" s="13" t="n">
        <x:v>1353385</x:v>
      </x:c>
      <x:c r="G1491" s="8" t="n">
        <x:v>26</x:v>
      </x:c>
      <x:c r="H1491" s="8" t="str"/>
      <x:c r="I1491" s="8" t="str">
        <x:v>https://api.github.com/repos/0xMoJo7/pga_research/contents/data/2016/MONEYFINISHES/Official_Money.csv?ref=master</x:v>
      </x:c>
      <x:c r="J1491" s="8" t="str">
        <x:v>Public secondary Official Money table; 251 complete source rows</x:v>
      </x:c>
    </x:row>
    <x:row r="1492" ht="23" customHeight="1">
      <x:c r="A1492" s="8" t="str">
        <x:v>PGA TOUR</x:v>
      </x:c>
      <x:c r="B1492" s="11" t="n">
        <x:v>2016</x:v>
      </x:c>
      <x:c r="C1492" s="11" t="n">
        <x:v>79</x:v>
      </x:c>
      <x:c r="D1492" s="8" t="str">
        <x:v>Jerry Kelly</x:v>
      </x:c>
      <x:c r="E1492" s="11" t="str">
        <x:v>USD</x:v>
      </x:c>
      <x:c r="F1492" s="13" t="n">
        <x:v>1328657</x:v>
      </x:c>
      <x:c r="G1492" s="8" t="n">
        <x:v>23</x:v>
      </x:c>
      <x:c r="H1492" s="8" t="str"/>
      <x:c r="I1492" s="8" t="str">
        <x:v>https://api.github.com/repos/0xMoJo7/pga_research/contents/data/2016/MONEYFINISHES/Official_Money.csv?ref=master</x:v>
      </x:c>
      <x:c r="J1492" s="8" t="str">
        <x:v>Public secondary Official Money table; 251 complete source rows</x:v>
      </x:c>
    </x:row>
    <x:row r="1493" ht="23" customHeight="1">
      <x:c r="A1493" s="8" t="str">
        <x:v>PGA TOUR</x:v>
      </x:c>
      <x:c r="B1493" s="11" t="n">
        <x:v>2016</x:v>
      </x:c>
      <x:c r="C1493" s="11" t="n">
        <x:v>80</x:v>
      </x:c>
      <x:c r="D1493" s="8" t="str">
        <x:v>K.J. Choi</x:v>
      </x:c>
      <x:c r="E1493" s="11" t="str">
        <x:v>USD</x:v>
      </x:c>
      <x:c r="F1493" s="13" t="n">
        <x:v>1328448</x:v>
      </x:c>
      <x:c r="G1493" s="8" t="n">
        <x:v>22</x:v>
      </x:c>
      <x:c r="H1493" s="8" t="str"/>
      <x:c r="I1493" s="8" t="str">
        <x:v>https://api.github.com/repos/0xMoJo7/pga_research/contents/data/2016/MONEYFINISHES/Official_Money.csv?ref=master</x:v>
      </x:c>
      <x:c r="J1493" s="8" t="str">
        <x:v>Public secondary Official Money table; 251 complete source rows</x:v>
      </x:c>
    </x:row>
    <x:row r="1494" ht="23" customHeight="1">
      <x:c r="A1494" s="8" t="str">
        <x:v>PGA TOUR</x:v>
      </x:c>
      <x:c r="B1494" s="11" t="n">
        <x:v>2016</x:v>
      </x:c>
      <x:c r="C1494" s="11" t="n">
        <x:v>81</x:v>
      </x:c>
      <x:c r="D1494" s="8" t="str">
        <x:v>Harold Varner III</x:v>
      </x:c>
      <x:c r="E1494" s="11" t="str">
        <x:v>USD</x:v>
      </x:c>
      <x:c r="F1494" s="13" t="n">
        <x:v>1327320</x:v>
      </x:c>
      <x:c r="G1494" s="8" t="n">
        <x:v>28</x:v>
      </x:c>
      <x:c r="H1494" s="8" t="str"/>
      <x:c r="I1494" s="8" t="str">
        <x:v>https://api.github.com/repos/0xMoJo7/pga_research/contents/data/2016/MONEYFINISHES/Official_Money.csv?ref=master</x:v>
      </x:c>
      <x:c r="J1494" s="8" t="str">
        <x:v>Public secondary Official Money table; 251 complete source rows</x:v>
      </x:c>
    </x:row>
    <x:row r="1495" ht="23" customHeight="1">
      <x:c r="A1495" s="8" t="str">
        <x:v>PGA TOUR</x:v>
      </x:c>
      <x:c r="B1495" s="11" t="n">
        <x:v>2016</x:v>
      </x:c>
      <x:c r="C1495" s="11" t="n">
        <x:v>82</x:v>
      </x:c>
      <x:c r="D1495" s="8" t="str">
        <x:v>Brian Harman</x:v>
      </x:c>
      <x:c r="E1495" s="11" t="str">
        <x:v>USD</x:v>
      </x:c>
      <x:c r="F1495" s="13" t="n">
        <x:v>1299801</x:v>
      </x:c>
      <x:c r="G1495" s="8" t="n">
        <x:v>31</x:v>
      </x:c>
      <x:c r="H1495" s="8" t="str"/>
      <x:c r="I1495" s="8" t="str">
        <x:v>https://api.github.com/repos/0xMoJo7/pga_research/contents/data/2016/MONEYFINISHES/Official_Money.csv?ref=master</x:v>
      </x:c>
      <x:c r="J1495" s="8" t="str">
        <x:v>Public secondary Official Money table; 251 complete source rows</x:v>
      </x:c>
    </x:row>
    <x:row r="1496" ht="23" customHeight="1">
      <x:c r="A1496" s="8" t="str">
        <x:v>PGA TOUR</x:v>
      </x:c>
      <x:c r="B1496" s="11" t="n">
        <x:v>2016</x:v>
      </x:c>
      <x:c r="C1496" s="11" t="n">
        <x:v>83</x:v>
      </x:c>
      <x:c r="D1496" s="8" t="str">
        <x:v>Peter Malnati</x:v>
      </x:c>
      <x:c r="E1496" s="11" t="str">
        <x:v>USD</x:v>
      </x:c>
      <x:c r="F1496" s="13" t="n">
        <x:v>1298945</x:v>
      </x:c>
      <x:c r="G1496" s="8" t="n">
        <x:v>32</x:v>
      </x:c>
      <x:c r="H1496" s="8" t="str"/>
      <x:c r="I1496" s="8" t="str">
        <x:v>https://api.github.com/repos/0xMoJo7/pga_research/contents/data/2016/MONEYFINISHES/Official_Money.csv?ref=master</x:v>
      </x:c>
      <x:c r="J1496" s="8" t="str">
        <x:v>Public secondary Official Money table; 251 complete source rows</x:v>
      </x:c>
    </x:row>
    <x:row r="1497" ht="23" customHeight="1">
      <x:c r="A1497" s="8" t="str">
        <x:v>PGA TOUR</x:v>
      </x:c>
      <x:c r="B1497" s="11" t="n">
        <x:v>2016</x:v>
      </x:c>
      <x:c r="C1497" s="11" t="n">
        <x:v>84</x:v>
      </x:c>
      <x:c r="D1497" s="8" t="str">
        <x:v>Patrick Rodgers</x:v>
      </x:c>
      <x:c r="E1497" s="11" t="str">
        <x:v>USD</x:v>
      </x:c>
      <x:c r="F1497" s="13" t="n">
        <x:v>1290336</x:v>
      </x:c>
      <x:c r="G1497" s="8" t="n">
        <x:v>28</x:v>
      </x:c>
      <x:c r="H1497" s="8" t="str"/>
      <x:c r="I1497" s="8" t="str">
        <x:v>https://api.github.com/repos/0xMoJo7/pga_research/contents/data/2016/MONEYFINISHES/Official_Money.csv?ref=master</x:v>
      </x:c>
      <x:c r="J1497" s="8" t="str">
        <x:v>Public secondary Official Money table; 251 complete source rows</x:v>
      </x:c>
    </x:row>
    <x:row r="1498" ht="23" customHeight="1">
      <x:c r="A1498" s="8" t="str">
        <x:v>PGA TOUR</x:v>
      </x:c>
      <x:c r="B1498" s="11" t="n">
        <x:v>2016</x:v>
      </x:c>
      <x:c r="C1498" s="11" t="n">
        <x:v>85</x:v>
      </x:c>
      <x:c r="D1498" s="8" t="str">
        <x:v>Russell Henley</x:v>
      </x:c>
      <x:c r="E1498" s="11" t="str">
        <x:v>USD</x:v>
      </x:c>
      <x:c r="F1498" s="13" t="n">
        <x:v>1228347</x:v>
      </x:c>
      <x:c r="G1498" s="8" t="n">
        <x:v>25</x:v>
      </x:c>
      <x:c r="H1498" s="8" t="str"/>
      <x:c r="I1498" s="8" t="str">
        <x:v>https://api.github.com/repos/0xMoJo7/pga_research/contents/data/2016/MONEYFINISHES/Official_Money.csv?ref=master</x:v>
      </x:c>
      <x:c r="J1498" s="8" t="str">
        <x:v>Public secondary Official Money table; 251 complete source rows</x:v>
      </x:c>
    </x:row>
    <x:row r="1499" ht="23" customHeight="1">
      <x:c r="A1499" s="8" t="str">
        <x:v>PGA TOUR</x:v>
      </x:c>
      <x:c r="B1499" s="11" t="n">
        <x:v>2016</x:v>
      </x:c>
      <x:c r="C1499" s="11" t="n">
        <x:v>86</x:v>
      </x:c>
      <x:c r="D1499" s="8" t="str">
        <x:v>Martin Laird</x:v>
      </x:c>
      <x:c r="E1499" s="11" t="str">
        <x:v>USD</x:v>
      </x:c>
      <x:c r="F1499" s="13" t="n">
        <x:v>1224680</x:v>
      </x:c>
      <x:c r="G1499" s="8" t="n">
        <x:v>24</x:v>
      </x:c>
      <x:c r="H1499" s="8" t="str"/>
      <x:c r="I1499" s="8" t="str">
        <x:v>https://api.github.com/repos/0xMoJo7/pga_research/contents/data/2016/MONEYFINISHES/Official_Money.csv?ref=master</x:v>
      </x:c>
      <x:c r="J1499" s="8" t="str">
        <x:v>Public secondary Official Money table; 251 complete source rows</x:v>
      </x:c>
    </x:row>
    <x:row r="1500" ht="23" customHeight="1">
      <x:c r="A1500" s="8" t="str">
        <x:v>PGA TOUR</x:v>
      </x:c>
      <x:c r="B1500" s="11" t="n">
        <x:v>2016</x:v>
      </x:c>
      <x:c r="C1500" s="11" t="n">
        <x:v>87</x:v>
      </x:c>
      <x:c r="D1500" s="8" t="str">
        <x:v>David Hearn</x:v>
      </x:c>
      <x:c r="E1500" s="11" t="str">
        <x:v>USD</x:v>
      </x:c>
      <x:c r="F1500" s="13" t="n">
        <x:v>1211514</x:v>
      </x:c>
      <x:c r="G1500" s="8" t="n">
        <x:v>29</x:v>
      </x:c>
      <x:c r="H1500" s="8" t="str"/>
      <x:c r="I1500" s="8" t="str">
        <x:v>https://api.github.com/repos/0xMoJo7/pga_research/contents/data/2016/MONEYFINISHES/Official_Money.csv?ref=master</x:v>
      </x:c>
      <x:c r="J1500" s="8" t="str">
        <x:v>Public secondary Official Money table; 251 complete source rows</x:v>
      </x:c>
    </x:row>
    <x:row r="1501" ht="23" customHeight="1">
      <x:c r="A1501" s="8" t="str">
        <x:v>PGA TOUR</x:v>
      </x:c>
      <x:c r="B1501" s="11" t="n">
        <x:v>2016</x:v>
      </x:c>
      <x:c r="C1501" s="11" t="n">
        <x:v>88</x:v>
      </x:c>
      <x:c r="D1501" s="8" t="str">
        <x:v>Vijay Singh</x:v>
      </x:c>
      <x:c r="E1501" s="11" t="str">
        <x:v>USD</x:v>
      </x:c>
      <x:c r="F1501" s="13" t="n">
        <x:v>1210104</x:v>
      </x:c>
      <x:c r="G1501" s="8" t="n">
        <x:v>22</x:v>
      </x:c>
      <x:c r="H1501" s="8" t="str"/>
      <x:c r="I1501" s="8" t="str">
        <x:v>https://api.github.com/repos/0xMoJo7/pga_research/contents/data/2016/MONEYFINISHES/Official_Money.csv?ref=master</x:v>
      </x:c>
      <x:c r="J1501" s="8" t="str">
        <x:v>Public secondary Official Money table; 251 complete source rows</x:v>
      </x:c>
    </x:row>
    <x:row r="1502" ht="23" customHeight="1">
      <x:c r="A1502" s="8" t="str">
        <x:v>PGA TOUR</x:v>
      </x:c>
      <x:c r="B1502" s="11" t="n">
        <x:v>2016</x:v>
      </x:c>
      <x:c r="C1502" s="11" t="n">
        <x:v>89</x:v>
      </x:c>
      <x:c r="D1502" s="8" t="str">
        <x:v>Ben Martin</x:v>
      </x:c>
      <x:c r="E1502" s="11" t="str">
        <x:v>USD</x:v>
      </x:c>
      <x:c r="F1502" s="13" t="n">
        <x:v>1205730</x:v>
      </x:c>
      <x:c r="G1502" s="8" t="n">
        <x:v>28</x:v>
      </x:c>
      <x:c r="H1502" s="8" t="str"/>
      <x:c r="I1502" s="8" t="str">
        <x:v>https://api.github.com/repos/0xMoJo7/pga_research/contents/data/2016/MONEYFINISHES/Official_Money.csv?ref=master</x:v>
      </x:c>
      <x:c r="J1502" s="8" t="str">
        <x:v>Public secondary Official Money table; 251 complete source rows</x:v>
      </x:c>
    </x:row>
    <x:row r="1503" ht="23" customHeight="1">
      <x:c r="A1503" s="8" t="str">
        <x:v>PGA TOUR</x:v>
      </x:c>
      <x:c r="B1503" s="11" t="n">
        <x:v>2016</x:v>
      </x:c>
      <x:c r="C1503" s="11" t="n">
        <x:v>90</x:v>
      </x:c>
      <x:c r="D1503" s="8" t="str">
        <x:v>Spencer Levin</x:v>
      </x:c>
      <x:c r="E1503" s="11" t="str">
        <x:v>USD</x:v>
      </x:c>
      <x:c r="F1503" s="13" t="n">
        <x:v>1179882</x:v>
      </x:c>
      <x:c r="G1503" s="8" t="n">
        <x:v>32</x:v>
      </x:c>
      <x:c r="H1503" s="8" t="str"/>
      <x:c r="I1503" s="8" t="str">
        <x:v>https://api.github.com/repos/0xMoJo7/pga_research/contents/data/2016/MONEYFINISHES/Official_Money.csv?ref=master</x:v>
      </x:c>
      <x:c r="J1503" s="8" t="str">
        <x:v>Public secondary Official Money table; 251 complete source rows</x:v>
      </x:c>
    </x:row>
    <x:row r="1504" ht="23" customHeight="1">
      <x:c r="A1504" s="8" t="str">
        <x:v>PGA TOUR</x:v>
      </x:c>
      <x:c r="B1504" s="11" t="n">
        <x:v>2016</x:v>
      </x:c>
      <x:c r="C1504" s="11" t="n">
        <x:v>91</x:v>
      </x:c>
      <x:c r="D1504" s="8" t="str">
        <x:v>Chad Campbell</x:v>
      </x:c>
      <x:c r="E1504" s="11" t="str">
        <x:v>USD</x:v>
      </x:c>
      <x:c r="F1504" s="13" t="n">
        <x:v>1168073</x:v>
      </x:c>
      <x:c r="G1504" s="8" t="n">
        <x:v>28</x:v>
      </x:c>
      <x:c r="H1504" s="8" t="str"/>
      <x:c r="I1504" s="8" t="str">
        <x:v>https://api.github.com/repos/0xMoJo7/pga_research/contents/data/2016/MONEYFINISHES/Official_Money.csv?ref=master</x:v>
      </x:c>
      <x:c r="J1504" s="8" t="str">
        <x:v>Public secondary Official Money table; 251 complete source rows</x:v>
      </x:c>
    </x:row>
    <x:row r="1505" ht="23" customHeight="1">
      <x:c r="A1505" s="8" t="str">
        <x:v>PGA TOUR</x:v>
      </x:c>
      <x:c r="B1505" s="11" t="n">
        <x:v>2016</x:v>
      </x:c>
      <x:c r="C1505" s="11" t="n">
        <x:v>92</x:v>
      </x:c>
      <x:c r="D1505" s="8" t="str">
        <x:v>Ricky Barnes</x:v>
      </x:c>
      <x:c r="E1505" s="11" t="str">
        <x:v>USD</x:v>
      </x:c>
      <x:c r="F1505" s="13" t="n">
        <x:v>1158800</x:v>
      </x:c>
      <x:c r="G1505" s="8" t="n">
        <x:v>29</x:v>
      </x:c>
      <x:c r="H1505" s="8" t="str"/>
      <x:c r="I1505" s="8" t="str">
        <x:v>https://api.github.com/repos/0xMoJo7/pga_research/contents/data/2016/MONEYFINISHES/Official_Money.csv?ref=master</x:v>
      </x:c>
      <x:c r="J1505" s="8" t="str">
        <x:v>Public secondary Official Money table; 251 complete source rows</x:v>
      </x:c>
    </x:row>
    <x:row r="1506" ht="23" customHeight="1">
      <x:c r="A1506" s="8" t="str">
        <x:v>PGA TOUR</x:v>
      </x:c>
      <x:c r="B1506" s="11" t="n">
        <x:v>2016</x:v>
      </x:c>
      <x:c r="C1506" s="11" t="n">
        <x:v>93</x:v>
      </x:c>
      <x:c r="D1506" s="8" t="str">
        <x:v>Scott Brown</x:v>
      </x:c>
      <x:c r="E1506" s="11" t="str">
        <x:v>USD</x:v>
      </x:c>
      <x:c r="F1506" s="13" t="n">
        <x:v>1143452</x:v>
      </x:c>
      <x:c r="G1506" s="8" t="n">
        <x:v>27</x:v>
      </x:c>
      <x:c r="H1506" s="8" t="str"/>
      <x:c r="I1506" s="8" t="str">
        <x:v>https://api.github.com/repos/0xMoJo7/pga_research/contents/data/2016/MONEYFINISHES/Official_Money.csv?ref=master</x:v>
      </x:c>
      <x:c r="J1506" s="8" t="str">
        <x:v>Public secondary Official Money table; 251 complete source rows</x:v>
      </x:c>
    </x:row>
    <x:row r="1507" ht="23" customHeight="1">
      <x:c r="A1507" s="8" t="str">
        <x:v>PGA TOUR</x:v>
      </x:c>
      <x:c r="B1507" s="11" t="n">
        <x:v>2016</x:v>
      </x:c>
      <x:c r="C1507" s="11" t="n">
        <x:v>94</x:v>
      </x:c>
      <x:c r="D1507" s="8" t="str">
        <x:v>Jonas Blixt</x:v>
      </x:c>
      <x:c r="E1507" s="11" t="str">
        <x:v>USD</x:v>
      </x:c>
      <x:c r="F1507" s="13" t="n">
        <x:v>1115322</x:v>
      </x:c>
      <x:c r="G1507" s="8" t="n">
        <x:v>26</x:v>
      </x:c>
      <x:c r="H1507" s="8" t="str"/>
      <x:c r="I1507" s="8" t="str">
        <x:v>https://api.github.com/repos/0xMoJo7/pga_research/contents/data/2016/MONEYFINISHES/Official_Money.csv?ref=master</x:v>
      </x:c>
      <x:c r="J1507" s="8" t="str">
        <x:v>Public secondary Official Money table; 251 complete source rows</x:v>
      </x:c>
    </x:row>
    <x:row r="1508" ht="23" customHeight="1">
      <x:c r="A1508" s="8" t="str">
        <x:v>PGA TOUR</x:v>
      </x:c>
      <x:c r="B1508" s="11" t="n">
        <x:v>2016</x:v>
      </x:c>
      <x:c r="C1508" s="11" t="n">
        <x:v>95</x:v>
      </x:c>
      <x:c r="D1508" s="8" t="str">
        <x:v>Chez Reavie</x:v>
      </x:c>
      <x:c r="E1508" s="11" t="str">
        <x:v>USD</x:v>
      </x:c>
      <x:c r="F1508" s="13" t="n">
        <x:v>1086964</x:v>
      </x:c>
      <x:c r="G1508" s="8" t="n">
        <x:v>27</x:v>
      </x:c>
      <x:c r="H1508" s="8" t="str"/>
      <x:c r="I1508" s="8" t="str">
        <x:v>https://api.github.com/repos/0xMoJo7/pga_research/contents/data/2016/MONEYFINISHES/Official_Money.csv?ref=master</x:v>
      </x:c>
      <x:c r="J1508" s="8" t="str">
        <x:v>Public secondary Official Money table; 251 complete source rows</x:v>
      </x:c>
    </x:row>
    <x:row r="1509" ht="23" customHeight="1">
      <x:c r="A1509" s="8" t="str">
        <x:v>PGA TOUR</x:v>
      </x:c>
      <x:c r="B1509" s="11" t="n">
        <x:v>2016</x:v>
      </x:c>
      <x:c r="C1509" s="11" t="n">
        <x:v>96</x:v>
      </x:c>
      <x:c r="D1509" s="8" t="str">
        <x:v>Brett Stegmaier</x:v>
      </x:c>
      <x:c r="E1509" s="11" t="str">
        <x:v>USD</x:v>
      </x:c>
      <x:c r="F1509" s="13" t="n">
        <x:v>1086714</x:v>
      </x:c>
      <x:c r="G1509" s="8" t="n">
        <x:v>29</x:v>
      </x:c>
      <x:c r="H1509" s="8" t="str"/>
      <x:c r="I1509" s="8" t="str">
        <x:v>https://api.github.com/repos/0xMoJo7/pga_research/contents/data/2016/MONEYFINISHES/Official_Money.csv?ref=master</x:v>
      </x:c>
      <x:c r="J1509" s="8" t="str">
        <x:v>Public secondary Official Money table; 251 complete source rows</x:v>
      </x:c>
    </x:row>
    <x:row r="1510" ht="23" customHeight="1">
      <x:c r="A1510" s="8" t="str">
        <x:v>PGA TOUR</x:v>
      </x:c>
      <x:c r="B1510" s="11" t="n">
        <x:v>2016</x:v>
      </x:c>
      <x:c r="C1510" s="11" t="n">
        <x:v>97</x:v>
      </x:c>
      <x:c r="D1510" s="8" t="str">
        <x:v>Johnson Wagner</x:v>
      </x:c>
      <x:c r="E1510" s="11" t="str">
        <x:v>USD</x:v>
      </x:c>
      <x:c r="F1510" s="13" t="n">
        <x:v>1083787</x:v>
      </x:c>
      <x:c r="G1510" s="8" t="n">
        <x:v>26</x:v>
      </x:c>
      <x:c r="H1510" s="8" t="str"/>
      <x:c r="I1510" s="8" t="str">
        <x:v>https://api.github.com/repos/0xMoJo7/pga_research/contents/data/2016/MONEYFINISHES/Official_Money.csv?ref=master</x:v>
      </x:c>
      <x:c r="J1510" s="8" t="str">
        <x:v>Public secondary Official Money table; 251 complete source rows</x:v>
      </x:c>
    </x:row>
    <x:row r="1511" ht="23" customHeight="1">
      <x:c r="A1511" s="8" t="str">
        <x:v>PGA TOUR</x:v>
      </x:c>
      <x:c r="B1511" s="11" t="n">
        <x:v>2016</x:v>
      </x:c>
      <x:c r="C1511" s="11" t="n">
        <x:v>98</x:v>
      </x:c>
      <x:c r="D1511" s="8" t="str">
        <x:v>Francesco Molinari</x:v>
      </x:c>
      <x:c r="E1511" s="11" t="str">
        <x:v>USD</x:v>
      </x:c>
      <x:c r="F1511" s="13" t="n">
        <x:v>1083155</x:v>
      </x:c>
      <x:c r="G1511" s="8" t="n">
        <x:v>18</x:v>
      </x:c>
      <x:c r="H1511" s="8" t="str"/>
      <x:c r="I1511" s="8" t="str">
        <x:v>https://api.github.com/repos/0xMoJo7/pga_research/contents/data/2016/MONEYFINISHES/Official_Money.csv?ref=master</x:v>
      </x:c>
      <x:c r="J1511" s="8" t="str">
        <x:v>Public secondary Official Money table; 251 complete source rows</x:v>
      </x:c>
    </x:row>
    <x:row r="1512" ht="23" customHeight="1">
      <x:c r="A1512" s="8" t="str">
        <x:v>PGA TOUR</x:v>
      </x:c>
      <x:c r="B1512" s="11" t="n">
        <x:v>2016</x:v>
      </x:c>
      <x:c r="C1512" s="11" t="n">
        <x:v>99</x:v>
      </x:c>
      <x:c r="D1512" s="8" t="str">
        <x:v>Andrew Loupe</x:v>
      </x:c>
      <x:c r="E1512" s="11" t="str">
        <x:v>USD</x:v>
      </x:c>
      <x:c r="F1512" s="13" t="n">
        <x:v>1075276</x:v>
      </x:c>
      <x:c r="G1512" s="8" t="n">
        <x:v>27</x:v>
      </x:c>
      <x:c r="H1512" s="8" t="str"/>
      <x:c r="I1512" s="8" t="str">
        <x:v>https://api.github.com/repos/0xMoJo7/pga_research/contents/data/2016/MONEYFINISHES/Official_Money.csv?ref=master</x:v>
      </x:c>
      <x:c r="J1512" s="8" t="str">
        <x:v>Public secondary Official Money table; 251 complete source rows</x:v>
      </x:c>
    </x:row>
    <x:row r="1513" ht="23" customHeight="1">
      <x:c r="A1513" s="8" t="str">
        <x:v>PGA TOUR</x:v>
      </x:c>
      <x:c r="B1513" s="11" t="n">
        <x:v>2016</x:v>
      </x:c>
      <x:c r="C1513" s="11" t="n">
        <x:v>100</x:v>
      </x:c>
      <x:c r="D1513" s="8" t="str">
        <x:v>Adam Hadwin</x:v>
      </x:c>
      <x:c r="E1513" s="11" t="str">
        <x:v>USD</x:v>
      </x:c>
      <x:c r="F1513" s="13" t="n">
        <x:v>1067809</x:v>
      </x:c>
      <x:c r="G1513" s="8" t="n">
        <x:v>27</x:v>
      </x:c>
      <x:c r="H1513" s="8" t="str"/>
      <x:c r="I1513" s="8" t="str">
        <x:v>https://api.github.com/repos/0xMoJo7/pga_research/contents/data/2016/MONEYFINISHES/Official_Money.csv?ref=master</x:v>
      </x:c>
      <x:c r="J1513" s="8" t="str">
        <x:v>Public secondary Official Money table; 251 complete source rows</x:v>
      </x:c>
    </x:row>
    <x:row r="1514" ht="23" customHeight="1">
      <x:c r="A1514" s="8" t="str">
        <x:v>PGA TOUR</x:v>
      </x:c>
      <x:c r="B1514" s="11" t="n">
        <x:v>2016</x:v>
      </x:c>
      <x:c r="C1514" s="11" t="n">
        <x:v>101</x:v>
      </x:c>
      <x:c r="D1514" s="8" t="str">
        <x:v>Cameron Tringale</x:v>
      </x:c>
      <x:c r="E1514" s="11" t="str">
        <x:v>USD</x:v>
      </x:c>
      <x:c r="F1514" s="13" t="n">
        <x:v>1064066</x:v>
      </x:c>
      <x:c r="G1514" s="8" t="n">
        <x:v>25</x:v>
      </x:c>
      <x:c r="H1514" s="8" t="str"/>
      <x:c r="I1514" s="8" t="str">
        <x:v>https://api.github.com/repos/0xMoJo7/pga_research/contents/data/2016/MONEYFINISHES/Official_Money.csv?ref=master</x:v>
      </x:c>
      <x:c r="J1514" s="8" t="str">
        <x:v>Public secondary Official Money table; 251 complete source rows</x:v>
      </x:c>
    </x:row>
    <x:row r="1515" ht="23" customHeight="1">
      <x:c r="A1515" s="8" t="str">
        <x:v>PGA TOUR</x:v>
      </x:c>
      <x:c r="B1515" s="11" t="n">
        <x:v>2016</x:v>
      </x:c>
      <x:c r="C1515" s="11" t="n">
        <x:v>102</x:v>
      </x:c>
      <x:c r="D1515" s="8" t="str">
        <x:v>Hudson Swafford</x:v>
      </x:c>
      <x:c r="E1515" s="11" t="str">
        <x:v>USD</x:v>
      </x:c>
      <x:c r="F1515" s="13" t="n">
        <x:v>1027314</x:v>
      </x:c>
      <x:c r="G1515" s="8" t="n">
        <x:v>30</x:v>
      </x:c>
      <x:c r="H1515" s="8" t="str"/>
      <x:c r="I1515" s="8" t="str">
        <x:v>https://api.github.com/repos/0xMoJo7/pga_research/contents/data/2016/MONEYFINISHES/Official_Money.csv?ref=master</x:v>
      </x:c>
      <x:c r="J1515" s="8" t="str">
        <x:v>Public secondary Official Money table; 251 complete source rows</x:v>
      </x:c>
    </x:row>
    <x:row r="1516" ht="23" customHeight="1">
      <x:c r="A1516" s="8" t="str">
        <x:v>PGA TOUR</x:v>
      </x:c>
      <x:c r="B1516" s="11" t="n">
        <x:v>2016</x:v>
      </x:c>
      <x:c r="C1516" s="11" t="n">
        <x:v>103</x:v>
      </x:c>
      <x:c r="D1516" s="8" t="str">
        <x:v>Tyrone Van Aswegen</x:v>
      </x:c>
      <x:c r="E1516" s="11" t="str">
        <x:v>USD</x:v>
      </x:c>
      <x:c r="F1516" s="13" t="n">
        <x:v>1025632</x:v>
      </x:c>
      <x:c r="G1516" s="8" t="n">
        <x:v>31</x:v>
      </x:c>
      <x:c r="H1516" s="8" t="str"/>
      <x:c r="I1516" s="8" t="str">
        <x:v>https://api.github.com/repos/0xMoJo7/pga_research/contents/data/2016/MONEYFINISHES/Official_Money.csv?ref=master</x:v>
      </x:c>
      <x:c r="J1516" s="8" t="str">
        <x:v>Public secondary Official Money table; 251 complete source rows</x:v>
      </x:c>
    </x:row>
    <x:row r="1517" ht="23" customHeight="1">
      <x:c r="A1517" s="8" t="str">
        <x:v>PGA TOUR</x:v>
      </x:c>
      <x:c r="B1517" s="11" t="n">
        <x:v>2016</x:v>
      </x:c>
      <x:c r="C1517" s="11" t="n">
        <x:v>104</x:v>
      </x:c>
      <x:c r="D1517" s="8" t="str">
        <x:v>Robert Garrigus</x:v>
      </x:c>
      <x:c r="E1517" s="11" t="str">
        <x:v>USD</x:v>
      </x:c>
      <x:c r="F1517" s="13" t="n">
        <x:v>1024900</x:v>
      </x:c>
      <x:c r="G1517" s="8" t="n">
        <x:v>21</x:v>
      </x:c>
      <x:c r="H1517" s="8" t="str"/>
      <x:c r="I1517" s="8" t="str">
        <x:v>https://api.github.com/repos/0xMoJo7/pga_research/contents/data/2016/MONEYFINISHES/Official_Money.csv?ref=master</x:v>
      </x:c>
      <x:c r="J1517" s="8" t="str">
        <x:v>Public secondary Official Money table; 251 complete source rows</x:v>
      </x:c>
    </x:row>
    <x:row r="1518" ht="23" customHeight="1">
      <x:c r="A1518" s="8" t="str">
        <x:v>PGA TOUR</x:v>
      </x:c>
      <x:c r="B1518" s="11" t="n">
        <x:v>2016</x:v>
      </x:c>
      <x:c r="C1518" s="11" t="n">
        <x:v>105</x:v>
      </x:c>
      <x:c r="D1518" s="8" t="str">
        <x:v>John Huh</x:v>
      </x:c>
      <x:c r="E1518" s="11" t="str">
        <x:v>USD</x:v>
      </x:c>
      <x:c r="F1518" s="13" t="n">
        <x:v>1007219</x:v>
      </x:c>
      <x:c r="G1518" s="8" t="n">
        <x:v>28</x:v>
      </x:c>
      <x:c r="H1518" s="8" t="str"/>
      <x:c r="I1518" s="8" t="str">
        <x:v>https://api.github.com/repos/0xMoJo7/pga_research/contents/data/2016/MONEYFINISHES/Official_Money.csv?ref=master</x:v>
      </x:c>
      <x:c r="J1518" s="8" t="str">
        <x:v>Public secondary Official Money table; 251 complete source rows</x:v>
      </x:c>
    </x:row>
    <x:row r="1519" ht="23" customHeight="1">
      <x:c r="A1519" s="8" t="str">
        <x:v>PGA TOUR</x:v>
      </x:c>
      <x:c r="B1519" s="11" t="n">
        <x:v>2016</x:v>
      </x:c>
      <x:c r="C1519" s="11" t="n">
        <x:v>106</x:v>
      </x:c>
      <x:c r="D1519" s="8" t="str">
        <x:v>Jon Rahm</x:v>
      </x:c>
      <x:c r="E1519" s="11" t="str">
        <x:v>USD</x:v>
      </x:c>
      <x:c r="F1519" s="13" t="n">
        <x:v>1004035</x:v>
      </x:c>
      <x:c r="G1519" s="8" t="n">
        <x:v>9</x:v>
      </x:c>
      <x:c r="H1519" s="8" t="str"/>
      <x:c r="I1519" s="8" t="str">
        <x:v>https://api.github.com/repos/0xMoJo7/pga_research/contents/data/2016/MONEYFINISHES/Official_Money.csv?ref=master</x:v>
      </x:c>
      <x:c r="J1519" s="8" t="str">
        <x:v>Public secondary Official Money table; 251 complete source rows</x:v>
      </x:c>
    </x:row>
    <x:row r="1520" ht="23" customHeight="1">
      <x:c r="A1520" s="8" t="str">
        <x:v>PGA TOUR</x:v>
      </x:c>
      <x:c r="B1520" s="11" t="n">
        <x:v>2016</x:v>
      </x:c>
      <x:c r="C1520" s="11" t="n">
        <x:v>107</x:v>
      </x:c>
      <x:c r="D1520" s="8" t="str">
        <x:v>Robert Streb</x:v>
      </x:c>
      <x:c r="E1520" s="11" t="str">
        <x:v>USD</x:v>
      </x:c>
      <x:c r="F1520" s="13" t="n">
        <x:v>1003363</x:v>
      </x:c>
      <x:c r="G1520" s="8" t="n">
        <x:v>27</x:v>
      </x:c>
      <x:c r="H1520" s="8" t="str"/>
      <x:c r="I1520" s="8" t="str">
        <x:v>https://api.github.com/repos/0xMoJo7/pga_research/contents/data/2016/MONEYFINISHES/Official_Money.csv?ref=master</x:v>
      </x:c>
      <x:c r="J1520" s="8" t="str">
        <x:v>Public secondary Official Money table; 251 complete source rows</x:v>
      </x:c>
    </x:row>
    <x:row r="1521" ht="23" customHeight="1">
      <x:c r="A1521" s="8" t="str">
        <x:v>PGA TOUR</x:v>
      </x:c>
      <x:c r="B1521" s="11" t="n">
        <x:v>2016</x:v>
      </x:c>
      <x:c r="C1521" s="11" t="n">
        <x:v>108</x:v>
      </x:c>
      <x:c r="D1521" s="8" t="str">
        <x:v>Boo Weekley</x:v>
      </x:c>
      <x:c r="E1521" s="11" t="str">
        <x:v>USD</x:v>
      </x:c>
      <x:c r="F1521" s="13" t="n">
        <x:v>991660</x:v>
      </x:c>
      <x:c r="G1521" s="8" t="n">
        <x:v>26</x:v>
      </x:c>
      <x:c r="H1521" s="8" t="str"/>
      <x:c r="I1521" s="8" t="str">
        <x:v>https://api.github.com/repos/0xMoJo7/pga_research/contents/data/2016/MONEYFINISHES/Official_Money.csv?ref=master</x:v>
      </x:c>
      <x:c r="J1521" s="8" t="str">
        <x:v>Public secondary Official Money table; 251 complete source rows</x:v>
      </x:c>
    </x:row>
    <x:row r="1522" ht="23" customHeight="1">
      <x:c r="A1522" s="8" t="str">
        <x:v>PGA TOUR</x:v>
      </x:c>
      <x:c r="B1522" s="11" t="n">
        <x:v>2016</x:v>
      </x:c>
      <x:c r="C1522" s="11" t="n">
        <x:v>109</x:v>
      </x:c>
      <x:c r="D1522" s="8" t="str">
        <x:v>John Senden</x:v>
      </x:c>
      <x:c r="E1522" s="11" t="str">
        <x:v>USD</x:v>
      </x:c>
      <x:c r="F1522" s="13" t="n">
        <x:v>989841</x:v>
      </x:c>
      <x:c r="G1522" s="8" t="n">
        <x:v>28</x:v>
      </x:c>
      <x:c r="H1522" s="8" t="str"/>
      <x:c r="I1522" s="8" t="str">
        <x:v>https://api.github.com/repos/0xMoJo7/pga_research/contents/data/2016/MONEYFINISHES/Official_Money.csv?ref=master</x:v>
      </x:c>
      <x:c r="J1522" s="8" t="str">
        <x:v>Public secondary Official Money table; 251 complete source rows</x:v>
      </x:c>
    </x:row>
    <x:row r="1523" ht="23" customHeight="1">
      <x:c r="A1523" s="8" t="str">
        <x:v>PGA TOUR</x:v>
      </x:c>
      <x:c r="B1523" s="11" t="n">
        <x:v>2016</x:v>
      </x:c>
      <x:c r="C1523" s="11" t="n">
        <x:v>110</x:v>
      </x:c>
      <x:c r="D1523" s="8" t="str">
        <x:v>Sung Kang</x:v>
      </x:c>
      <x:c r="E1523" s="11" t="str">
        <x:v>USD</x:v>
      </x:c>
      <x:c r="F1523" s="13" t="n">
        <x:v>979576</x:v>
      </x:c>
      <x:c r="G1523" s="8" t="n">
        <x:v>29</x:v>
      </x:c>
      <x:c r="H1523" s="8" t="str"/>
      <x:c r="I1523" s="8" t="str">
        <x:v>https://api.github.com/repos/0xMoJo7/pga_research/contents/data/2016/MONEYFINISHES/Official_Money.csv?ref=master</x:v>
      </x:c>
      <x:c r="J1523" s="8" t="str">
        <x:v>Public secondary Official Money table; 251 complete source rows</x:v>
      </x:c>
    </x:row>
    <x:row r="1524" ht="23" customHeight="1">
      <x:c r="A1524" s="8" t="str">
        <x:v>PGA TOUR</x:v>
      </x:c>
      <x:c r="B1524" s="11" t="n">
        <x:v>2016</x:v>
      </x:c>
      <x:c r="C1524" s="11" t="n">
        <x:v>111</x:v>
      </x:c>
      <x:c r="D1524" s="8" t="str">
        <x:v>Lucas Glover</x:v>
      </x:c>
      <x:c r="E1524" s="11" t="str">
        <x:v>USD</x:v>
      </x:c>
      <x:c r="F1524" s="13" t="n">
        <x:v>948927</x:v>
      </x:c>
      <x:c r="G1524" s="8" t="n">
        <x:v>23</x:v>
      </x:c>
      <x:c r="H1524" s="8" t="str"/>
      <x:c r="I1524" s="8" t="str">
        <x:v>https://api.github.com/repos/0xMoJo7/pga_research/contents/data/2016/MONEYFINISHES/Official_Money.csv?ref=master</x:v>
      </x:c>
      <x:c r="J1524" s="8" t="str">
        <x:v>Public secondary Official Money table; 251 complete source rows</x:v>
      </x:c>
    </x:row>
    <x:row r="1525" ht="23" customHeight="1">
      <x:c r="A1525" s="8" t="str">
        <x:v>PGA TOUR</x:v>
      </x:c>
      <x:c r="B1525" s="11" t="n">
        <x:v>2016</x:v>
      </x:c>
      <x:c r="C1525" s="11" t="n">
        <x:v>112</x:v>
      </x:c>
      <x:c r="D1525" s="8" t="str">
        <x:v>Byeong Hun An</x:v>
      </x:c>
      <x:c r="E1525" s="11" t="str">
        <x:v>USD</x:v>
      </x:c>
      <x:c r="F1525" s="13" t="n">
        <x:v>926797</x:v>
      </x:c>
      <x:c r="G1525" s="8" t="n">
        <x:v>14</x:v>
      </x:c>
      <x:c r="H1525" s="8" t="str"/>
      <x:c r="I1525" s="8" t="str">
        <x:v>https://api.github.com/repos/0xMoJo7/pga_research/contents/data/2016/MONEYFINISHES/Official_Money.csv?ref=master</x:v>
      </x:c>
      <x:c r="J1525" s="8" t="str">
        <x:v>Public secondary Official Money table; 251 complete source rows</x:v>
      </x:c>
    </x:row>
    <x:row r="1526" ht="23" customHeight="1">
      <x:c r="A1526" s="8" t="str">
        <x:v>PGA TOUR</x:v>
      </x:c>
      <x:c r="B1526" s="11" t="n">
        <x:v>2016</x:v>
      </x:c>
      <x:c r="C1526" s="11" t="n">
        <x:v>113</x:v>
      </x:c>
      <x:c r="D1526" s="8" t="str">
        <x:v>Troy Merritt</x:v>
      </x:c>
      <x:c r="E1526" s="11" t="str">
        <x:v>USD</x:v>
      </x:c>
      <x:c r="F1526" s="13" t="n">
        <x:v>922707</x:v>
      </x:c>
      <x:c r="G1526" s="8" t="n">
        <x:v>26</x:v>
      </x:c>
      <x:c r="H1526" s="8" t="str"/>
      <x:c r="I1526" s="8" t="str">
        <x:v>https://api.github.com/repos/0xMoJo7/pga_research/contents/data/2016/MONEYFINISHES/Official_Money.csv?ref=master</x:v>
      </x:c>
      <x:c r="J1526" s="8" t="str">
        <x:v>Public secondary Official Money table; 251 complete source rows</x:v>
      </x:c>
    </x:row>
    <x:row r="1527" ht="23" customHeight="1">
      <x:c r="A1527" s="8" t="str">
        <x:v>PGA TOUR</x:v>
      </x:c>
      <x:c r="B1527" s="11" t="n">
        <x:v>2016</x:v>
      </x:c>
      <x:c r="C1527" s="11" t="n">
        <x:v>114</x:v>
      </x:c>
      <x:c r="D1527" s="8" t="str">
        <x:v>Graham DeLaet</x:v>
      </x:c>
      <x:c r="E1527" s="11" t="str">
        <x:v>USD</x:v>
      </x:c>
      <x:c r="F1527" s="13" t="n">
        <x:v>908557</x:v>
      </x:c>
      <x:c r="G1527" s="8" t="n">
        <x:v>21</x:v>
      </x:c>
      <x:c r="H1527" s="8" t="str"/>
      <x:c r="I1527" s="8" t="str">
        <x:v>https://api.github.com/repos/0xMoJo7/pga_research/contents/data/2016/MONEYFINISHES/Official_Money.csv?ref=master</x:v>
      </x:c>
      <x:c r="J1527" s="8" t="str">
        <x:v>Public secondary Official Money table; 251 complete source rows</x:v>
      </x:c>
    </x:row>
    <x:row r="1528" ht="23" customHeight="1">
      <x:c r="A1528" s="8" t="str">
        <x:v>PGA TOUR</x:v>
      </x:c>
      <x:c r="B1528" s="11" t="n">
        <x:v>2016</x:v>
      </x:c>
      <x:c r="C1528" s="11" t="n">
        <x:v>115</x:v>
      </x:c>
      <x:c r="D1528" s="8" t="str">
        <x:v>Zac Blair</x:v>
      </x:c>
      <x:c r="E1528" s="11" t="str">
        <x:v>USD</x:v>
      </x:c>
      <x:c r="F1528" s="13" t="n">
        <x:v>903459</x:v>
      </x:c>
      <x:c r="G1528" s="8" t="n">
        <x:v>31</x:v>
      </x:c>
      <x:c r="H1528" s="8" t="str"/>
      <x:c r="I1528" s="8" t="str">
        <x:v>https://api.github.com/repos/0xMoJo7/pga_research/contents/data/2016/MONEYFINISHES/Official_Money.csv?ref=master</x:v>
      </x:c>
      <x:c r="J1528" s="8" t="str">
        <x:v>Public secondary Official Money table; 251 complete source rows</x:v>
      </x:c>
    </x:row>
    <x:row r="1529" ht="23" customHeight="1">
      <x:c r="A1529" s="8" t="str">
        <x:v>PGA TOUR</x:v>
      </x:c>
      <x:c r="B1529" s="11" t="n">
        <x:v>2016</x:v>
      </x:c>
      <x:c r="C1529" s="11" t="n">
        <x:v>116</x:v>
      </x:c>
      <x:c r="D1529" s="8" t="str">
        <x:v>Keegan Bradley</x:v>
      </x:c>
      <x:c r="E1529" s="11" t="str">
        <x:v>USD</x:v>
      </x:c>
      <x:c r="F1529" s="13" t="n">
        <x:v>899985</x:v>
      </x:c>
      <x:c r="G1529" s="8" t="n">
        <x:v>26</x:v>
      </x:c>
      <x:c r="H1529" s="8" t="str"/>
      <x:c r="I1529" s="8" t="str">
        <x:v>https://api.github.com/repos/0xMoJo7/pga_research/contents/data/2016/MONEYFINISHES/Official_Money.csv?ref=master</x:v>
      </x:c>
      <x:c r="J1529" s="8" t="str">
        <x:v>Public secondary Official Money table; 251 complete source rows</x:v>
      </x:c>
    </x:row>
    <x:row r="1530" ht="23" customHeight="1">
      <x:c r="A1530" s="8" t="str">
        <x:v>PGA TOUR</x:v>
      </x:c>
      <x:c r="B1530" s="11" t="n">
        <x:v>2016</x:v>
      </x:c>
      <x:c r="C1530" s="11" t="n">
        <x:v>117</x:v>
      </x:c>
      <x:c r="D1530" s="8" t="str">
        <x:v>Derek Fathauer</x:v>
      </x:c>
      <x:c r="E1530" s="11" t="str">
        <x:v>USD</x:v>
      </x:c>
      <x:c r="F1530" s="13" t="n">
        <x:v>898430</x:v>
      </x:c>
      <x:c r="G1530" s="8" t="n">
        <x:v>30</x:v>
      </x:c>
      <x:c r="H1530" s="8" t="str"/>
      <x:c r="I1530" s="8" t="str">
        <x:v>https://api.github.com/repos/0xMoJo7/pga_research/contents/data/2016/MONEYFINISHES/Official_Money.csv?ref=master</x:v>
      </x:c>
      <x:c r="J1530" s="8" t="str">
        <x:v>Public secondary Official Money table; 251 complete source rows</x:v>
      </x:c>
    </x:row>
    <x:row r="1531" ht="23" customHeight="1">
      <x:c r="A1531" s="8" t="str">
        <x:v>PGA TOUR</x:v>
      </x:c>
      <x:c r="B1531" s="11" t="n">
        <x:v>2016</x:v>
      </x:c>
      <x:c r="C1531" s="11" t="n">
        <x:v>118</x:v>
      </x:c>
      <x:c r="D1531" s="8" t="str">
        <x:v>Anirban Lahiri</x:v>
      </x:c>
      <x:c r="E1531" s="11" t="str">
        <x:v>USD</x:v>
      </x:c>
      <x:c r="F1531" s="13" t="n">
        <x:v>835171</x:v>
      </x:c>
      <x:c r="G1531" s="8" t="n">
        <x:v>21</x:v>
      </x:c>
      <x:c r="H1531" s="8" t="str"/>
      <x:c r="I1531" s="8" t="str">
        <x:v>https://api.github.com/repos/0xMoJo7/pga_research/contents/data/2016/MONEYFINISHES/Official_Money.csv?ref=master</x:v>
      </x:c>
      <x:c r="J1531" s="8" t="str">
        <x:v>Public secondary Official Money table; 251 complete source rows</x:v>
      </x:c>
    </x:row>
    <x:row r="1532" ht="23" customHeight="1">
      <x:c r="A1532" s="8" t="str">
        <x:v>PGA TOUR</x:v>
      </x:c>
      <x:c r="B1532" s="11" t="n">
        <x:v>2016</x:v>
      </x:c>
      <x:c r="C1532" s="11" t="n">
        <x:v>119</x:v>
      </x:c>
      <x:c r="D1532" s="8" t="str">
        <x:v>David Toms</x:v>
      </x:c>
      <x:c r="E1532" s="11" t="str">
        <x:v>USD</x:v>
      </x:c>
      <x:c r="F1532" s="13" t="n">
        <x:v>774522</x:v>
      </x:c>
      <x:c r="G1532" s="8" t="n">
        <x:v>19</x:v>
      </x:c>
      <x:c r="H1532" s="8" t="str"/>
      <x:c r="I1532" s="8" t="str">
        <x:v>https://api.github.com/repos/0xMoJo7/pga_research/contents/data/2016/MONEYFINISHES/Official_Money.csv?ref=master</x:v>
      </x:c>
      <x:c r="J1532" s="8" t="str">
        <x:v>Public secondary Official Money table; 251 complete source rows</x:v>
      </x:c>
    </x:row>
    <x:row r="1533" ht="23" customHeight="1">
      <x:c r="A1533" s="8" t="str">
        <x:v>PGA TOUR</x:v>
      </x:c>
      <x:c r="B1533" s="11" t="n">
        <x:v>2016</x:v>
      </x:c>
      <x:c r="C1533" s="11" t="n">
        <x:v>120</x:v>
      </x:c>
      <x:c r="D1533" s="8" t="str">
        <x:v>Ken Duke</x:v>
      </x:c>
      <x:c r="E1533" s="11" t="str">
        <x:v>USD</x:v>
      </x:c>
      <x:c r="F1533" s="13" t="n">
        <x:v>773025</x:v>
      </x:c>
      <x:c r="G1533" s="8" t="n">
        <x:v>20</x:v>
      </x:c>
      <x:c r="H1533" s="8" t="str"/>
      <x:c r="I1533" s="8" t="str">
        <x:v>https://api.github.com/repos/0xMoJo7/pga_research/contents/data/2016/MONEYFINISHES/Official_Money.csv?ref=master</x:v>
      </x:c>
      <x:c r="J1533" s="8" t="str">
        <x:v>Public secondary Official Money table; 251 complete source rows</x:v>
      </x:c>
    </x:row>
    <x:row r="1534" ht="23" customHeight="1">
      <x:c r="A1534" s="8" t="str">
        <x:v>PGA TOUR</x:v>
      </x:c>
      <x:c r="B1534" s="11" t="n">
        <x:v>2016</x:v>
      </x:c>
      <x:c r="C1534" s="11" t="n">
        <x:v>121</x:v>
      </x:c>
      <x:c r="D1534" s="8" t="str">
        <x:v>Blayne Barber</x:v>
      </x:c>
      <x:c r="E1534" s="11" t="str">
        <x:v>USD</x:v>
      </x:c>
      <x:c r="F1534" s="13" t="n">
        <x:v>768585</x:v>
      </x:c>
      <x:c r="G1534" s="8" t="n">
        <x:v>27</x:v>
      </x:c>
      <x:c r="H1534" s="8" t="str"/>
      <x:c r="I1534" s="8" t="str">
        <x:v>https://api.github.com/repos/0xMoJo7/pga_research/contents/data/2016/MONEYFINISHES/Official_Money.csv?ref=master</x:v>
      </x:c>
      <x:c r="J1534" s="8" t="str">
        <x:v>Public secondary Official Money table; 251 complete source rows</x:v>
      </x:c>
    </x:row>
    <x:row r="1535" ht="23" customHeight="1">
      <x:c r="A1535" s="8" t="str">
        <x:v>PGA TOUR</x:v>
      </x:c>
      <x:c r="B1535" s="11" t="n">
        <x:v>2016</x:v>
      </x:c>
      <x:c r="C1535" s="11" t="n">
        <x:v>122</x:v>
      </x:c>
      <x:c r="D1535" s="8" t="str">
        <x:v>Steve Marino</x:v>
      </x:c>
      <x:c r="E1535" s="11" t="str">
        <x:v>USD</x:v>
      </x:c>
      <x:c r="F1535" s="13" t="n">
        <x:v>768200</x:v>
      </x:c>
      <x:c r="G1535" s="8" t="n">
        <x:v>24</x:v>
      </x:c>
      <x:c r="H1535" s="8" t="str"/>
      <x:c r="I1535" s="8" t="str">
        <x:v>https://api.github.com/repos/0xMoJo7/pga_research/contents/data/2016/MONEYFINISHES/Official_Money.csv?ref=master</x:v>
      </x:c>
      <x:c r="J1535" s="8" t="str">
        <x:v>Public secondary Official Money table; 251 complete source rows</x:v>
      </x:c>
    </x:row>
    <x:row r="1536" ht="23" customHeight="1">
      <x:c r="A1536" s="8" t="str">
        <x:v>PGA TOUR</x:v>
      </x:c>
      <x:c r="B1536" s="11" t="n">
        <x:v>2016</x:v>
      </x:c>
      <x:c r="C1536" s="11" t="n">
        <x:v>123</x:v>
      </x:c>
      <x:c r="D1536" s="8" t="str">
        <x:v>Bud Cauley</x:v>
      </x:c>
      <x:c r="E1536" s="11" t="str">
        <x:v>USD</x:v>
      </x:c>
      <x:c r="F1536" s="13" t="n">
        <x:v>760430</x:v>
      </x:c>
      <x:c r="G1536" s="8" t="n">
        <x:v>14</x:v>
      </x:c>
      <x:c r="H1536" s="8" t="str"/>
      <x:c r="I1536" s="8" t="str">
        <x:v>https://api.github.com/repos/0xMoJo7/pga_research/contents/data/2016/MONEYFINISHES/Official_Money.csv?ref=master</x:v>
      </x:c>
      <x:c r="J1536" s="8" t="str">
        <x:v>Public secondary Official Money table; 251 complete source rows</x:v>
      </x:c>
    </x:row>
    <x:row r="1537" ht="23" customHeight="1">
      <x:c r="A1537" s="8" t="str">
        <x:v>PGA TOUR</x:v>
      </x:c>
      <x:c r="B1537" s="11" t="n">
        <x:v>2016</x:v>
      </x:c>
      <x:c r="C1537" s="11" t="n">
        <x:v>124</x:v>
      </x:c>
      <x:c r="D1537" s="8" t="str">
        <x:v>Luke List</x:v>
      </x:c>
      <x:c r="E1537" s="11" t="str">
        <x:v>USD</x:v>
      </x:c>
      <x:c r="F1537" s="13" t="n">
        <x:v>751001</x:v>
      </x:c>
      <x:c r="G1537" s="8" t="n">
        <x:v>27</x:v>
      </x:c>
      <x:c r="H1537" s="8" t="str"/>
      <x:c r="I1537" s="8" t="str">
        <x:v>https://api.github.com/repos/0xMoJo7/pga_research/contents/data/2016/MONEYFINISHES/Official_Money.csv?ref=master</x:v>
      </x:c>
      <x:c r="J1537" s="8" t="str">
        <x:v>Public secondary Official Money table; 251 complete source rows</x:v>
      </x:c>
    </x:row>
    <x:row r="1538" ht="23" customHeight="1">
      <x:c r="A1538" s="8" t="str">
        <x:v>PGA TOUR</x:v>
      </x:c>
      <x:c r="B1538" s="11" t="n">
        <x:v>2016</x:v>
      </x:c>
      <x:c r="C1538" s="11" t="n">
        <x:v>125</x:v>
      </x:c>
      <x:c r="D1538" s="8" t="str">
        <x:v>Retief Goosen</x:v>
      </x:c>
      <x:c r="E1538" s="11" t="str">
        <x:v>USD</x:v>
      </x:c>
      <x:c r="F1538" s="13" t="n">
        <x:v>745735</x:v>
      </x:c>
      <x:c r="G1538" s="8" t="n">
        <x:v>16</x:v>
      </x:c>
      <x:c r="H1538" s="8" t="str"/>
      <x:c r="I1538" s="8" t="str">
        <x:v>https://api.github.com/repos/0xMoJo7/pga_research/contents/data/2016/MONEYFINISHES/Official_Money.csv?ref=master</x:v>
      </x:c>
      <x:c r="J1538" s="8" t="str">
        <x:v>Public secondary Official Money table; 251 complete source rows</x:v>
      </x:c>
    </x:row>
    <x:row r="1539" ht="23" customHeight="1">
      <x:c r="A1539" s="8" t="str">
        <x:v>PGA TOUR</x:v>
      </x:c>
      <x:c r="B1539" s="11" t="n">
        <x:v>2016</x:v>
      </x:c>
      <x:c r="C1539" s="11" t="n">
        <x:v>126</x:v>
      </x:c>
      <x:c r="D1539" s="8" t="str">
        <x:v>Chad Collins</x:v>
      </x:c>
      <x:c r="E1539" s="11" t="str">
        <x:v>USD</x:v>
      </x:c>
      <x:c r="F1539" s="13" t="n">
        <x:v>734548</x:v>
      </x:c>
      <x:c r="G1539" s="8" t="n">
        <x:v>26</x:v>
      </x:c>
      <x:c r="H1539" s="8" t="str"/>
      <x:c r="I1539" s="8" t="str">
        <x:v>https://api.github.com/repos/0xMoJo7/pga_research/contents/data/2016/MONEYFINISHES/Official_Money.csv?ref=master</x:v>
      </x:c>
      <x:c r="J1539" s="8" t="str">
        <x:v>Public secondary Official Money table; 251 complete source rows</x:v>
      </x:c>
    </x:row>
    <x:row r="1540" ht="23" customHeight="1">
      <x:c r="A1540" s="8" t="str">
        <x:v>PGA TOUR</x:v>
      </x:c>
      <x:c r="B1540" s="11" t="n">
        <x:v>2016</x:v>
      </x:c>
      <x:c r="C1540" s="11" t="n">
        <x:v>127</x:v>
      </x:c>
      <x:c r="D1540" s="8" t="str">
        <x:v>Morgan Hoffmann</x:v>
      </x:c>
      <x:c r="E1540" s="11" t="str">
        <x:v>USD</x:v>
      </x:c>
      <x:c r="F1540" s="13" t="n">
        <x:v>717890</x:v>
      </x:c>
      <x:c r="G1540" s="8" t="n">
        <x:v>25</x:v>
      </x:c>
      <x:c r="H1540" s="8" t="str"/>
      <x:c r="I1540" s="8" t="str">
        <x:v>https://api.github.com/repos/0xMoJo7/pga_research/contents/data/2016/MONEYFINISHES/Official_Money.csv?ref=master</x:v>
      </x:c>
      <x:c r="J1540" s="8" t="str">
        <x:v>Public secondary Official Money table; 251 complete source rows</x:v>
      </x:c>
    </x:row>
    <x:row r="1541" ht="23" customHeight="1">
      <x:c r="A1541" s="8" t="str">
        <x:v>PGA TOUR</x:v>
      </x:c>
      <x:c r="B1541" s="11" t="n">
        <x:v>2016</x:v>
      </x:c>
      <x:c r="C1541" s="11" t="n">
        <x:v>128</x:v>
      </x:c>
      <x:c r="D1541" s="8" t="str">
        <x:v>Matt Jones</x:v>
      </x:c>
      <x:c r="E1541" s="11" t="str">
        <x:v>USD</x:v>
      </x:c>
      <x:c r="F1541" s="13" t="n">
        <x:v>712723</x:v>
      </x:c>
      <x:c r="G1541" s="8" t="n">
        <x:v>27</x:v>
      </x:c>
      <x:c r="H1541" s="8" t="str"/>
      <x:c r="I1541" s="8" t="str">
        <x:v>https://api.github.com/repos/0xMoJo7/pga_research/contents/data/2016/MONEYFINISHES/Official_Money.csv?ref=master</x:v>
      </x:c>
      <x:c r="J1541" s="8" t="str">
        <x:v>Public secondary Official Money table; 251 complete source rows</x:v>
      </x:c>
    </x:row>
    <x:row r="1542" ht="23" customHeight="1">
      <x:c r="A1542" s="8" t="str">
        <x:v>PGA TOUR</x:v>
      </x:c>
      <x:c r="B1542" s="11" t="n">
        <x:v>2016</x:v>
      </x:c>
      <x:c r="C1542" s="11" t="n">
        <x:v>129</x:v>
      </x:c>
      <x:c r="D1542" s="8" t="str">
        <x:v>Tim Wilkinson</x:v>
      </x:c>
      <x:c r="E1542" s="11" t="str">
        <x:v>USD</x:v>
      </x:c>
      <x:c r="F1542" s="13" t="n">
        <x:v>708623</x:v>
      </x:c>
      <x:c r="G1542" s="8" t="n">
        <x:v>22</x:v>
      </x:c>
      <x:c r="H1542" s="8" t="str"/>
      <x:c r="I1542" s="8" t="str">
        <x:v>https://api.github.com/repos/0xMoJo7/pga_research/contents/data/2016/MONEYFINISHES/Official_Money.csv?ref=master</x:v>
      </x:c>
      <x:c r="J1542" s="8" t="str">
        <x:v>Public secondary Official Money table; 251 complete source rows</x:v>
      </x:c>
    </x:row>
    <x:row r="1543" ht="23" customHeight="1">
      <x:c r="A1543" s="8" t="str">
        <x:v>PGA TOUR</x:v>
      </x:c>
      <x:c r="B1543" s="11" t="n">
        <x:v>2016</x:v>
      </x:c>
      <x:c r="C1543" s="11" t="n">
        <x:v>130</x:v>
      </x:c>
      <x:c r="D1543" s="8" t="str">
        <x:v>Shawn Stefani</x:v>
      </x:c>
      <x:c r="E1543" s="11" t="str">
        <x:v>USD</x:v>
      </x:c>
      <x:c r="F1543" s="13" t="n">
        <x:v>698102</x:v>
      </x:c>
      <x:c r="G1543" s="8" t="n">
        <x:v>29</x:v>
      </x:c>
      <x:c r="H1543" s="8" t="str"/>
      <x:c r="I1543" s="8" t="str">
        <x:v>https://api.github.com/repos/0xMoJo7/pga_research/contents/data/2016/MONEYFINISHES/Official_Money.csv?ref=master</x:v>
      </x:c>
      <x:c r="J1543" s="8" t="str">
        <x:v>Public secondary Official Money table; 251 complete source rows</x:v>
      </x:c>
    </x:row>
    <x:row r="1544" ht="23" customHeight="1">
      <x:c r="A1544" s="8" t="str">
        <x:v>PGA TOUR</x:v>
      </x:c>
      <x:c r="B1544" s="11" t="n">
        <x:v>2016</x:v>
      </x:c>
      <x:c r="C1544" s="11" t="n">
        <x:v>131</x:v>
      </x:c>
      <x:c r="D1544" s="8" t="str">
        <x:v>Scott Stallings</x:v>
      </x:c>
      <x:c r="E1544" s="11" t="str">
        <x:v>USD</x:v>
      </x:c>
      <x:c r="F1544" s="13" t="n">
        <x:v>697434</x:v>
      </x:c>
      <x:c r="G1544" s="8" t="n">
        <x:v>27</x:v>
      </x:c>
      <x:c r="H1544" s="8" t="str"/>
      <x:c r="I1544" s="8" t="str">
        <x:v>https://api.github.com/repos/0xMoJo7/pga_research/contents/data/2016/MONEYFINISHES/Official_Money.csv?ref=master</x:v>
      </x:c>
      <x:c r="J1544" s="8" t="str">
        <x:v>Public secondary Official Money table; 251 complete source rows</x:v>
      </x:c>
    </x:row>
    <x:row r="1545" ht="23" customHeight="1">
      <x:c r="A1545" s="8" t="str">
        <x:v>PGA TOUR</x:v>
      </x:c>
      <x:c r="B1545" s="11" t="n">
        <x:v>2016</x:v>
      </x:c>
      <x:c r="C1545" s="11" t="n">
        <x:v>132</x:v>
      </x:c>
      <x:c r="D1545" s="8" t="str">
        <x:v>Greg Chalmers</x:v>
      </x:c>
      <x:c r="E1545" s="11" t="str">
        <x:v>USD</x:v>
      </x:c>
      <x:c r="F1545" s="13" t="n">
        <x:v>695188</x:v>
      </x:c>
      <x:c r="G1545" s="8" t="n">
        <x:v>12</x:v>
      </x:c>
      <x:c r="H1545" s="8" t="str"/>
      <x:c r="I1545" s="8" t="str">
        <x:v>https://api.github.com/repos/0xMoJo7/pga_research/contents/data/2016/MONEYFINISHES/Official_Money.csv?ref=master</x:v>
      </x:c>
      <x:c r="J1545" s="8" t="str">
        <x:v>Public secondary Official Money table; 251 complete source rows</x:v>
      </x:c>
    </x:row>
    <x:row r="1546" ht="23" customHeight="1">
      <x:c r="A1546" s="8" t="str">
        <x:v>PGA TOUR</x:v>
      </x:c>
      <x:c r="B1546" s="11" t="n">
        <x:v>2016</x:v>
      </x:c>
      <x:c r="C1546" s="11" t="n">
        <x:v>133</x:v>
      </x:c>
      <x:c r="D1546" s="8" t="str">
        <x:v>Whee Kim</x:v>
      </x:c>
      <x:c r="E1546" s="11" t="str">
        <x:v>USD</x:v>
      </x:c>
      <x:c r="F1546" s="13" t="n">
        <x:v>682662</x:v>
      </x:c>
      <x:c r="G1546" s="8" t="n">
        <x:v>27</x:v>
      </x:c>
      <x:c r="H1546" s="8" t="str"/>
      <x:c r="I1546" s="8" t="str">
        <x:v>https://api.github.com/repos/0xMoJo7/pga_research/contents/data/2016/MONEYFINISHES/Official_Money.csv?ref=master</x:v>
      </x:c>
      <x:c r="J1546" s="8" t="str">
        <x:v>Public secondary Official Money table; 251 complete source rows</x:v>
      </x:c>
    </x:row>
    <x:row r="1547" ht="23" customHeight="1">
      <x:c r="A1547" s="8" t="str">
        <x:v>PGA TOUR</x:v>
      </x:c>
      <x:c r="B1547" s="11" t="n">
        <x:v>2016</x:v>
      </x:c>
      <x:c r="C1547" s="11" t="n">
        <x:v>134</x:v>
      </x:c>
      <x:c r="D1547" s="8" t="str">
        <x:v>Willy Wilcox</x:v>
      </x:c>
      <x:c r="E1547" s="11" t="str">
        <x:v>USD</x:v>
      </x:c>
      <x:c r="F1547" s="13" t="n">
        <x:v>676841</x:v>
      </x:c>
      <x:c r="G1547" s="8" t="n">
        <x:v>23</x:v>
      </x:c>
      <x:c r="H1547" s="8" t="str"/>
      <x:c r="I1547" s="8" t="str">
        <x:v>https://api.github.com/repos/0xMoJo7/pga_research/contents/data/2016/MONEYFINISHES/Official_Money.csv?ref=master</x:v>
      </x:c>
      <x:c r="J1547" s="8" t="str">
        <x:v>Public secondary Official Money table; 251 complete source rows</x:v>
      </x:c>
    </x:row>
    <x:row r="1548" ht="23" customHeight="1">
      <x:c r="A1548" s="8" t="str">
        <x:v>PGA TOUR</x:v>
      </x:c>
      <x:c r="B1548" s="11" t="n">
        <x:v>2016</x:v>
      </x:c>
      <x:c r="C1548" s="11" t="n">
        <x:v>135</x:v>
      </x:c>
      <x:c r="D1548" s="8" t="str">
        <x:v>Michael Kim</x:v>
      </x:c>
      <x:c r="E1548" s="11" t="str">
        <x:v>USD</x:v>
      </x:c>
      <x:c r="F1548" s="13" t="n">
        <x:v>664539</x:v>
      </x:c>
      <x:c r="G1548" s="8" t="n">
        <x:v>29</x:v>
      </x:c>
      <x:c r="H1548" s="8" t="str"/>
      <x:c r="I1548" s="8" t="str">
        <x:v>https://api.github.com/repos/0xMoJo7/pga_research/contents/data/2016/MONEYFINISHES/Official_Money.csv?ref=master</x:v>
      </x:c>
      <x:c r="J1548" s="8" t="str">
        <x:v>Public secondary Official Money table; 251 complete source rows</x:v>
      </x:c>
    </x:row>
    <x:row r="1549" ht="23" customHeight="1">
      <x:c r="A1549" s="8" t="str">
        <x:v>PGA TOUR</x:v>
      </x:c>
      <x:c r="B1549" s="11" t="n">
        <x:v>2016</x:v>
      </x:c>
      <x:c r="C1549" s="11" t="n">
        <x:v>136</x:v>
      </x:c>
      <x:c r="D1549" s="8" t="str">
        <x:v>Seung-Yul Noh</x:v>
      </x:c>
      <x:c r="E1549" s="11" t="str">
        <x:v>USD</x:v>
      </x:c>
      <x:c r="F1549" s="13" t="n">
        <x:v>661711</x:v>
      </x:c>
      <x:c r="G1549" s="8" t="n">
        <x:v>28</x:v>
      </x:c>
      <x:c r="H1549" s="8" t="str"/>
      <x:c r="I1549" s="8" t="str">
        <x:v>https://api.github.com/repos/0xMoJo7/pga_research/contents/data/2016/MONEYFINISHES/Official_Money.csv?ref=master</x:v>
      </x:c>
      <x:c r="J1549" s="8" t="str">
        <x:v>Public secondary Official Money table; 251 complete source rows</x:v>
      </x:c>
    </x:row>
    <x:row r="1550" ht="23" customHeight="1">
      <x:c r="A1550" s="8" t="str">
        <x:v>PGA TOUR</x:v>
      </x:c>
      <x:c r="B1550" s="11" t="n">
        <x:v>2016</x:v>
      </x:c>
      <x:c r="C1550" s="11" t="n">
        <x:v>137</x:v>
      </x:c>
      <x:c r="D1550" s="8" t="str">
        <x:v>Padraig Harrington</x:v>
      </x:c>
      <x:c r="E1550" s="11" t="str">
        <x:v>USD</x:v>
      </x:c>
      <x:c r="F1550" s="13" t="n">
        <x:v>654929</x:v>
      </x:c>
      <x:c r="G1550" s="8" t="n">
        <x:v>16</x:v>
      </x:c>
      <x:c r="H1550" s="8" t="str"/>
      <x:c r="I1550" s="8" t="str">
        <x:v>https://api.github.com/repos/0xMoJo7/pga_research/contents/data/2016/MONEYFINISHES/Official_Money.csv?ref=master</x:v>
      </x:c>
      <x:c r="J1550" s="8" t="str">
        <x:v>Public secondary Official Money table; 251 complete source rows</x:v>
      </x:c>
    </x:row>
    <x:row r="1551" ht="23" customHeight="1">
      <x:c r="A1551" s="8" t="str">
        <x:v>PGA TOUR</x:v>
      </x:c>
      <x:c r="B1551" s="11" t="n">
        <x:v>2016</x:v>
      </x:c>
      <x:c r="C1551" s="11" t="n">
        <x:v>138</x:v>
      </x:c>
      <x:c r="D1551" s="8" t="str">
        <x:v>Mark Hubbard</x:v>
      </x:c>
      <x:c r="E1551" s="11" t="str">
        <x:v>USD</x:v>
      </x:c>
      <x:c r="F1551" s="13" t="n">
        <x:v>642942</x:v>
      </x:c>
      <x:c r="G1551" s="8" t="n">
        <x:v>30</x:v>
      </x:c>
      <x:c r="H1551" s="8" t="str"/>
      <x:c r="I1551" s="8" t="str">
        <x:v>https://api.github.com/repos/0xMoJo7/pga_research/contents/data/2016/MONEYFINISHES/Official_Money.csv?ref=master</x:v>
      </x:c>
      <x:c r="J1551" s="8" t="str">
        <x:v>Public secondary Official Money table; 251 complete source rows</x:v>
      </x:c>
    </x:row>
    <x:row r="1552" ht="23" customHeight="1">
      <x:c r="A1552" s="8" t="str">
        <x:v>PGA TOUR</x:v>
      </x:c>
      <x:c r="B1552" s="11" t="n">
        <x:v>2016</x:v>
      </x:c>
      <x:c r="C1552" s="11" t="n">
        <x:v>139</x:v>
      </x:c>
      <x:c r="D1552" s="8" t="str">
        <x:v>Hiroshi Iwata</x:v>
      </x:c>
      <x:c r="E1552" s="11" t="str">
        <x:v>USD</x:v>
      </x:c>
      <x:c r="F1552" s="13" t="n">
        <x:v>634862</x:v>
      </x:c>
      <x:c r="G1552" s="8" t="n">
        <x:v>29</x:v>
      </x:c>
      <x:c r="H1552" s="8" t="str"/>
      <x:c r="I1552" s="8" t="str">
        <x:v>https://api.github.com/repos/0xMoJo7/pga_research/contents/data/2016/MONEYFINISHES/Official_Money.csv?ref=master</x:v>
      </x:c>
      <x:c r="J1552" s="8" t="str">
        <x:v>Public secondary Official Money table; 251 complete source rows</x:v>
      </x:c>
    </x:row>
    <x:row r="1553" ht="23" customHeight="1">
      <x:c r="A1553" s="8" t="str">
        <x:v>PGA TOUR</x:v>
      </x:c>
      <x:c r="B1553" s="11" t="n">
        <x:v>2016</x:v>
      </x:c>
      <x:c r="C1553" s="11" t="n">
        <x:v>140</x:v>
      </x:c>
      <x:c r="D1553" s="8" t="str">
        <x:v>Nick Taylor</x:v>
      </x:c>
      <x:c r="E1553" s="11" t="str">
        <x:v>USD</x:v>
      </x:c>
      <x:c r="F1553" s="13" t="n">
        <x:v>628756</x:v>
      </x:c>
      <x:c r="G1553" s="8" t="n">
        <x:v>26</x:v>
      </x:c>
      <x:c r="H1553" s="8" t="str"/>
      <x:c r="I1553" s="8" t="str">
        <x:v>https://api.github.com/repos/0xMoJo7/pga_research/contents/data/2016/MONEYFINISHES/Official_Money.csv?ref=master</x:v>
      </x:c>
      <x:c r="J1553" s="8" t="str">
        <x:v>Public secondary Official Money table; 251 complete source rows</x:v>
      </x:c>
    </x:row>
    <x:row r="1554" ht="23" customHeight="1">
      <x:c r="A1554" s="8" t="str">
        <x:v>PGA TOUR</x:v>
      </x:c>
      <x:c r="B1554" s="11" t="n">
        <x:v>2016</x:v>
      </x:c>
      <x:c r="C1554" s="11" t="n">
        <x:v>141</x:v>
      </x:c>
      <x:c r="D1554" s="8" t="str">
        <x:v>Ben Crane</x:v>
      </x:c>
      <x:c r="E1554" s="11" t="str">
        <x:v>USD</x:v>
      </x:c>
      <x:c r="F1554" s="13" t="n">
        <x:v>607892</x:v>
      </x:c>
      <x:c r="G1554" s="8" t="n">
        <x:v>27</x:v>
      </x:c>
      <x:c r="H1554" s="8" t="str"/>
      <x:c r="I1554" s="8" t="str">
        <x:v>https://api.github.com/repos/0xMoJo7/pga_research/contents/data/2016/MONEYFINISHES/Official_Money.csv?ref=master</x:v>
      </x:c>
      <x:c r="J1554" s="8" t="str">
        <x:v>Public secondary Official Money table; 251 complete source rows</x:v>
      </x:c>
    </x:row>
    <x:row r="1555" ht="23" customHeight="1">
      <x:c r="A1555" s="8" t="str">
        <x:v>PGA TOUR</x:v>
      </x:c>
      <x:c r="B1555" s="11" t="n">
        <x:v>2016</x:v>
      </x:c>
      <x:c r="C1555" s="11" t="n">
        <x:v>142</x:v>
      </x:c>
      <x:c r="D1555" s="8" t="str">
        <x:v>Steve Wheatcroft</x:v>
      </x:c>
      <x:c r="E1555" s="11" t="str">
        <x:v>USD</x:v>
      </x:c>
      <x:c r="F1555" s="13" t="n">
        <x:v>601164</x:v>
      </x:c>
      <x:c r="G1555" s="8" t="n">
        <x:v>26</x:v>
      </x:c>
      <x:c r="H1555" s="8" t="str"/>
      <x:c r="I1555" s="8" t="str">
        <x:v>https://api.github.com/repos/0xMoJo7/pga_research/contents/data/2016/MONEYFINISHES/Official_Money.csv?ref=master</x:v>
      </x:c>
      <x:c r="J1555" s="8" t="str">
        <x:v>Public secondary Official Money table; 251 complete source rows</x:v>
      </x:c>
    </x:row>
    <x:row r="1556" ht="23" customHeight="1">
      <x:c r="A1556" s="8" t="str">
        <x:v>PGA TOUR</x:v>
      </x:c>
      <x:c r="B1556" s="11" t="n">
        <x:v>2016</x:v>
      </x:c>
      <x:c r="C1556" s="11" t="n">
        <x:v>143</x:v>
      </x:c>
      <x:c r="D1556" s="8" t="str">
        <x:v>Chris Stroud</x:v>
      </x:c>
      <x:c r="E1556" s="11" t="str">
        <x:v>USD</x:v>
      </x:c>
      <x:c r="F1556" s="13" t="n">
        <x:v>599176</x:v>
      </x:c>
      <x:c r="G1556" s="8" t="n">
        <x:v>27</x:v>
      </x:c>
      <x:c r="H1556" s="8" t="str"/>
      <x:c r="I1556" s="8" t="str">
        <x:v>https://api.github.com/repos/0xMoJo7/pga_research/contents/data/2016/MONEYFINISHES/Official_Money.csv?ref=master</x:v>
      </x:c>
      <x:c r="J1556" s="8" t="str">
        <x:v>Public secondary Official Money table; 251 complete source rows</x:v>
      </x:c>
    </x:row>
    <x:row r="1557" ht="23" customHeight="1">
      <x:c r="A1557" s="8" t="str">
        <x:v>PGA TOUR</x:v>
      </x:c>
      <x:c r="B1557" s="11" t="n">
        <x:v>2016</x:v>
      </x:c>
      <x:c r="C1557" s="11" t="n">
        <x:v>144</x:v>
      </x:c>
      <x:c r="D1557" s="8" t="str">
        <x:v>Kyle Stanley</x:v>
      </x:c>
      <x:c r="E1557" s="11" t="str">
        <x:v>USD</x:v>
      </x:c>
      <x:c r="F1557" s="13" t="n">
        <x:v>580734</x:v>
      </x:c>
      <x:c r="G1557" s="8" t="n">
        <x:v>28</x:v>
      </x:c>
      <x:c r="H1557" s="8" t="str"/>
      <x:c r="I1557" s="8" t="str">
        <x:v>https://api.github.com/repos/0xMoJo7/pga_research/contents/data/2016/MONEYFINISHES/Official_Money.csv?ref=master</x:v>
      </x:c>
      <x:c r="J1557" s="8" t="str">
        <x:v>Public secondary Official Money table; 251 complete source rows</x:v>
      </x:c>
    </x:row>
    <x:row r="1558" ht="23" customHeight="1">
      <x:c r="A1558" s="8" t="str">
        <x:v>PGA TOUR</x:v>
      </x:c>
      <x:c r="B1558" s="11" t="n">
        <x:v>2016</x:v>
      </x:c>
      <x:c r="C1558" s="11" t="n">
        <x:v>145</x:v>
      </x:c>
      <x:c r="D1558" s="8" t="str">
        <x:v>Andres Gonzales</x:v>
      </x:c>
      <x:c r="E1558" s="11" t="str">
        <x:v>USD</x:v>
      </x:c>
      <x:c r="F1558" s="13" t="n">
        <x:v>579667</x:v>
      </x:c>
      <x:c r="G1558" s="8" t="n">
        <x:v>28</x:v>
      </x:c>
      <x:c r="H1558" s="8" t="str"/>
      <x:c r="I1558" s="8" t="str">
        <x:v>https://api.github.com/repos/0xMoJo7/pga_research/contents/data/2016/MONEYFINISHES/Official_Money.csv?ref=master</x:v>
      </x:c>
      <x:c r="J1558" s="8" t="str">
        <x:v>Public secondary Official Money table; 251 complete source rows</x:v>
      </x:c>
    </x:row>
    <x:row r="1559" ht="23" customHeight="1">
      <x:c r="A1559" s="8" t="str">
        <x:v>PGA TOUR</x:v>
      </x:c>
      <x:c r="B1559" s="11" t="n">
        <x:v>2016</x:v>
      </x:c>
      <x:c r="C1559" s="11" t="n">
        <x:v>146</x:v>
      </x:c>
      <x:c r="D1559" s="8" t="str">
        <x:v>Martin Piller</x:v>
      </x:c>
      <x:c r="E1559" s="11" t="str">
        <x:v>USD</x:v>
      </x:c>
      <x:c r="F1559" s="13" t="n">
        <x:v>570740</x:v>
      </x:c>
      <x:c r="G1559" s="8" t="n">
        <x:v>22</x:v>
      </x:c>
      <x:c r="H1559" s="8" t="str"/>
      <x:c r="I1559" s="8" t="str">
        <x:v>https://api.github.com/repos/0xMoJo7/pga_research/contents/data/2016/MONEYFINISHES/Official_Money.csv?ref=master</x:v>
      </x:c>
      <x:c r="J1559" s="8" t="str">
        <x:v>Public secondary Official Money table; 251 complete source rows</x:v>
      </x:c>
    </x:row>
    <x:row r="1560" ht="23" customHeight="1">
      <x:c r="A1560" s="8" t="str">
        <x:v>PGA TOUR</x:v>
      </x:c>
      <x:c r="B1560" s="11" t="n">
        <x:v>2016</x:v>
      </x:c>
      <x:c r="C1560" s="11" t="n">
        <x:v>147</x:v>
      </x:c>
      <x:c r="D1560" s="8" t="str">
        <x:v>Tom Hoge</x:v>
      </x:c>
      <x:c r="E1560" s="11" t="str">
        <x:v>USD</x:v>
      </x:c>
      <x:c r="F1560" s="13" t="n">
        <x:v>561559</x:v>
      </x:c>
      <x:c r="G1560" s="8" t="n">
        <x:v>26</x:v>
      </x:c>
      <x:c r="H1560" s="8" t="str"/>
      <x:c r="I1560" s="8" t="str">
        <x:v>https://api.github.com/repos/0xMoJo7/pga_research/contents/data/2016/MONEYFINISHES/Official_Money.csv?ref=master</x:v>
      </x:c>
      <x:c r="J1560" s="8" t="str">
        <x:v>Public secondary Official Money table; 251 complete source rows</x:v>
      </x:c>
    </x:row>
    <x:row r="1561" ht="23" customHeight="1">
      <x:c r="A1561" s="8" t="str">
        <x:v>PGA TOUR</x:v>
      </x:c>
      <x:c r="B1561" s="11" t="n">
        <x:v>2016</x:v>
      </x:c>
      <x:c r="C1561" s="11" t="n">
        <x:v>148</x:v>
      </x:c>
      <x:c r="D1561" s="8" t="str">
        <x:v>Ernie Els</x:v>
      </x:c>
      <x:c r="E1561" s="11" t="str">
        <x:v>USD</x:v>
      </x:c>
      <x:c r="F1561" s="13" t="n">
        <x:v>559024</x:v>
      </x:c>
      <x:c r="G1561" s="8" t="n">
        <x:v>21</x:v>
      </x:c>
      <x:c r="H1561" s="8" t="str"/>
      <x:c r="I1561" s="8" t="str">
        <x:v>https://api.github.com/repos/0xMoJo7/pga_research/contents/data/2016/MONEYFINISHES/Official_Money.csv?ref=master</x:v>
      </x:c>
      <x:c r="J1561" s="8" t="str">
        <x:v>Public secondary Official Money table; 251 complete source rows</x:v>
      </x:c>
    </x:row>
    <x:row r="1562" ht="23" customHeight="1">
      <x:c r="A1562" s="8" t="str">
        <x:v>PGA TOUR</x:v>
      </x:c>
      <x:c r="B1562" s="11" t="n">
        <x:v>2016</x:v>
      </x:c>
      <x:c r="C1562" s="11" t="n">
        <x:v>149</x:v>
      </x:c>
      <x:c r="D1562" s="8" t="str">
        <x:v>Bronson Burgoon</x:v>
      </x:c>
      <x:c r="E1562" s="11" t="str">
        <x:v>USD</x:v>
      </x:c>
      <x:c r="F1562" s="13" t="n">
        <x:v>557020</x:v>
      </x:c>
      <x:c r="G1562" s="8" t="n">
        <x:v>27</x:v>
      </x:c>
      <x:c r="H1562" s="8" t="str"/>
      <x:c r="I1562" s="8" t="str">
        <x:v>https://api.github.com/repos/0xMoJo7/pga_research/contents/data/2016/MONEYFINISHES/Official_Money.csv?ref=master</x:v>
      </x:c>
      <x:c r="J1562" s="8" t="str">
        <x:v>Public secondary Official Money table; 251 complete source rows</x:v>
      </x:c>
    </x:row>
    <x:row r="1563" ht="23" customHeight="1">
      <x:c r="A1563" s="8" t="str">
        <x:v>PGA TOUR</x:v>
      </x:c>
      <x:c r="B1563" s="11" t="n">
        <x:v>2016</x:v>
      </x:c>
      <x:c r="C1563" s="11" t="n">
        <x:v>150</x:v>
      </x:c>
      <x:c r="D1563" s="8" t="str">
        <x:v>Michael Thompson</x:v>
      </x:c>
      <x:c r="E1563" s="11" t="str">
        <x:v>USD</x:v>
      </x:c>
      <x:c r="F1563" s="13" t="n">
        <x:v>521983</x:v>
      </x:c>
      <x:c r="G1563" s="8" t="n">
        <x:v>23</x:v>
      </x:c>
      <x:c r="H1563" s="8" t="str"/>
      <x:c r="I1563" s="8" t="str">
        <x:v>https://api.github.com/repos/0xMoJo7/pga_research/contents/data/2016/MONEYFINISHES/Official_Money.csv?ref=master</x:v>
      </x:c>
      <x:c r="J1563" s="8" t="str">
        <x:v>Public secondary Official Money table; 251 complete source rows</x:v>
      </x:c>
    </x:row>
    <x:row r="1564" ht="23" customHeight="1">
      <x:c r="A1564" s="8" t="str">
        <x:v>PGA TOUR</x:v>
      </x:c>
      <x:c r="B1564" s="11" t="n">
        <x:v>2016</x:v>
      </x:c>
      <x:c r="C1564" s="11" t="n">
        <x:v>151</x:v>
      </x:c>
      <x:c r="D1564" s="8" t="str">
        <x:v>Jamie Donaldson</x:v>
      </x:c>
      <x:c r="E1564" s="11" t="str">
        <x:v>USD</x:v>
      </x:c>
      <x:c r="F1564" s="13" t="n">
        <x:v>520052</x:v>
      </x:c>
      <x:c r="G1564" s="8" t="n">
        <x:v>13</x:v>
      </x:c>
      <x:c r="H1564" s="8" t="str"/>
      <x:c r="I1564" s="8" t="str">
        <x:v>https://api.github.com/repos/0xMoJo7/pga_research/contents/data/2016/MONEYFINISHES/Official_Money.csv?ref=master</x:v>
      </x:c>
      <x:c r="J1564" s="8" t="str">
        <x:v>Public secondary Official Money table; 251 complete source rows</x:v>
      </x:c>
    </x:row>
    <x:row r="1565" ht="23" customHeight="1">
      <x:c r="A1565" s="8" t="str">
        <x:v>PGA TOUR</x:v>
      </x:c>
      <x:c r="B1565" s="11" t="n">
        <x:v>2016</x:v>
      </x:c>
      <x:c r="C1565" s="11" t="n">
        <x:v>152</x:v>
      </x:c>
      <x:c r="D1565" s="8" t="str">
        <x:v>Tyler Aldridge</x:v>
      </x:c>
      <x:c r="E1565" s="11" t="str">
        <x:v>USD</x:v>
      </x:c>
      <x:c r="F1565" s="13" t="n">
        <x:v>517738</x:v>
      </x:c>
      <x:c r="G1565" s="8" t="n">
        <x:v>28</x:v>
      </x:c>
      <x:c r="H1565" s="8" t="str"/>
      <x:c r="I1565" s="8" t="str">
        <x:v>https://api.github.com/repos/0xMoJo7/pga_research/contents/data/2016/MONEYFINISHES/Official_Money.csv?ref=master</x:v>
      </x:c>
      <x:c r="J1565" s="8" t="str">
        <x:v>Public secondary Official Money table; 251 complete source rows</x:v>
      </x:c>
    </x:row>
    <x:row r="1566" ht="23" customHeight="1">
      <x:c r="A1566" s="8" t="str">
        <x:v>PGA TOUR</x:v>
      </x:c>
      <x:c r="B1566" s="11" t="n">
        <x:v>2016</x:v>
      </x:c>
      <x:c r="C1566" s="11" t="n">
        <x:v>153</x:v>
      </x:c>
      <x:c r="D1566" s="8" t="str">
        <x:v>Sam Saunders</x:v>
      </x:c>
      <x:c r="E1566" s="11" t="str">
        <x:v>USD</x:v>
      </x:c>
      <x:c r="F1566" s="13" t="n">
        <x:v>510079</x:v>
      </x:c>
      <x:c r="G1566" s="8" t="n">
        <x:v>24</x:v>
      </x:c>
      <x:c r="H1566" s="8" t="str"/>
      <x:c r="I1566" s="8" t="str">
        <x:v>https://api.github.com/repos/0xMoJo7/pga_research/contents/data/2016/MONEYFINISHES/Official_Money.csv?ref=master</x:v>
      </x:c>
      <x:c r="J1566" s="8" t="str">
        <x:v>Public secondary Official Money table; 251 complete source rows</x:v>
      </x:c>
    </x:row>
    <x:row r="1567" ht="23" customHeight="1">
      <x:c r="A1567" s="8" t="str">
        <x:v>PGA TOUR</x:v>
      </x:c>
      <x:c r="B1567" s="11" t="n">
        <x:v>2016</x:v>
      </x:c>
      <x:c r="C1567" s="11" t="n">
        <x:v>154</x:v>
      </x:c>
      <x:c r="D1567" s="8" t="str">
        <x:v>Chesson Hadley</x:v>
      </x:c>
      <x:c r="E1567" s="11" t="str">
        <x:v>USD</x:v>
      </x:c>
      <x:c r="F1567" s="13" t="n">
        <x:v>503993</x:v>
      </x:c>
      <x:c r="G1567" s="8" t="n">
        <x:v>27</x:v>
      </x:c>
      <x:c r="H1567" s="8" t="str"/>
      <x:c r="I1567" s="8" t="str">
        <x:v>https://api.github.com/repos/0xMoJo7/pga_research/contents/data/2016/MONEYFINISHES/Official_Money.csv?ref=master</x:v>
      </x:c>
      <x:c r="J1567" s="8" t="str">
        <x:v>Public secondary Official Money table; 251 complete source rows</x:v>
      </x:c>
    </x:row>
    <x:row r="1568" ht="23" customHeight="1">
      <x:c r="A1568" s="8" t="str">
        <x:v>PGA TOUR</x:v>
      </x:c>
      <x:c r="B1568" s="11" t="n">
        <x:v>2016</x:v>
      </x:c>
      <x:c r="C1568" s="11" t="n">
        <x:v>155</x:v>
      </x:c>
      <x:c r="D1568" s="8" t="str">
        <x:v>Stuart Appleby</x:v>
      </x:c>
      <x:c r="E1568" s="11" t="str">
        <x:v>USD</x:v>
      </x:c>
      <x:c r="F1568" s="13" t="n">
        <x:v>500214</x:v>
      </x:c>
      <x:c r="G1568" s="8" t="n">
        <x:v>23</x:v>
      </x:c>
      <x:c r="H1568" s="8" t="str"/>
      <x:c r="I1568" s="8" t="str">
        <x:v>https://api.github.com/repos/0xMoJo7/pga_research/contents/data/2016/MONEYFINISHES/Official_Money.csv?ref=master</x:v>
      </x:c>
      <x:c r="J1568" s="8" t="str">
        <x:v>Public secondary Official Money table; 251 complete source rows</x:v>
      </x:c>
    </x:row>
    <x:row r="1569" ht="23" customHeight="1">
      <x:c r="A1569" s="8" t="str">
        <x:v>PGA TOUR</x:v>
      </x:c>
      <x:c r="B1569" s="11" t="n">
        <x:v>2016</x:v>
      </x:c>
      <x:c r="C1569" s="11" t="n">
        <x:v>156</x:v>
      </x:c>
      <x:c r="D1569" s="8" t="str">
        <x:v>Greg Owen</x:v>
      </x:c>
      <x:c r="E1569" s="11" t="str">
        <x:v>USD</x:v>
      </x:c>
      <x:c r="F1569" s="13" t="n">
        <x:v>484955</x:v>
      </x:c>
      <x:c r="G1569" s="8" t="n">
        <x:v>29</x:v>
      </x:c>
      <x:c r="H1569" s="8" t="str"/>
      <x:c r="I1569" s="8" t="str">
        <x:v>https://api.github.com/repos/0xMoJo7/pga_research/contents/data/2016/MONEYFINISHES/Official_Money.csv?ref=master</x:v>
      </x:c>
      <x:c r="J1569" s="8" t="str">
        <x:v>Public secondary Official Money table; 251 complete source rows</x:v>
      </x:c>
    </x:row>
    <x:row r="1570" ht="23" customHeight="1">
      <x:c r="A1570" s="8" t="str">
        <x:v>PGA TOUR</x:v>
      </x:c>
      <x:c r="B1570" s="11" t="n">
        <x:v>2016</x:v>
      </x:c>
      <x:c r="C1570" s="11" t="n">
        <x:v>157</x:v>
      </x:c>
      <x:c r="D1570" s="8" t="str">
        <x:v>Cameron Smith</x:v>
      </x:c>
      <x:c r="E1570" s="11" t="str">
        <x:v>USD</x:v>
      </x:c>
      <x:c r="F1570" s="13" t="n">
        <x:v>477843</x:v>
      </x:c>
      <x:c r="G1570" s="8" t="n">
        <x:v>24</x:v>
      </x:c>
      <x:c r="H1570" s="8" t="str"/>
      <x:c r="I1570" s="8" t="str">
        <x:v>https://api.github.com/repos/0xMoJo7/pga_research/contents/data/2016/MONEYFINISHES/Official_Money.csv?ref=master</x:v>
      </x:c>
      <x:c r="J1570" s="8" t="str">
        <x:v>Public secondary Official Money table; 251 complete source rows</x:v>
      </x:c>
    </x:row>
    <x:row r="1571" ht="23" customHeight="1">
      <x:c r="A1571" s="8" t="str">
        <x:v>PGA TOUR</x:v>
      </x:c>
      <x:c r="B1571" s="11" t="n">
        <x:v>2016</x:v>
      </x:c>
      <x:c r="C1571" s="11" t="n">
        <x:v>158</x:v>
      </x:c>
      <x:c r="D1571" s="8" t="str">
        <x:v>Rob Oppenheim</x:v>
      </x:c>
      <x:c r="E1571" s="11" t="str">
        <x:v>USD</x:v>
      </x:c>
      <x:c r="F1571" s="13" t="n">
        <x:v>462427</x:v>
      </x:c>
      <x:c r="G1571" s="8" t="n">
        <x:v>21</x:v>
      </x:c>
      <x:c r="H1571" s="8" t="str"/>
      <x:c r="I1571" s="8" t="str">
        <x:v>https://api.github.com/repos/0xMoJo7/pga_research/contents/data/2016/MONEYFINISHES/Official_Money.csv?ref=master</x:v>
      </x:c>
      <x:c r="J1571" s="8" t="str">
        <x:v>Public secondary Official Money table; 251 complete source rows</x:v>
      </x:c>
    </x:row>
    <x:row r="1572" ht="23" customHeight="1">
      <x:c r="A1572" s="8" t="str">
        <x:v>PGA TOUR</x:v>
      </x:c>
      <x:c r="B1572" s="11" t="n">
        <x:v>2016</x:v>
      </x:c>
      <x:c r="C1572" s="11" t="n">
        <x:v>159</x:v>
      </x:c>
      <x:c r="D1572" s="8" t="str">
        <x:v>Steven Bowditch</x:v>
      </x:c>
      <x:c r="E1572" s="11" t="str">
        <x:v>USD</x:v>
      </x:c>
      <x:c r="F1572" s="13" t="n">
        <x:v>458891</x:v>
      </x:c>
      <x:c r="G1572" s="8" t="n">
        <x:v>26</x:v>
      </x:c>
      <x:c r="H1572" s="8" t="str"/>
      <x:c r="I1572" s="8" t="str">
        <x:v>https://api.github.com/repos/0xMoJo7/pga_research/contents/data/2016/MONEYFINISHES/Official_Money.csv?ref=master</x:v>
      </x:c>
      <x:c r="J1572" s="8" t="str">
        <x:v>Public secondary Official Money table; 251 complete source rows</x:v>
      </x:c>
    </x:row>
    <x:row r="1573" ht="23" customHeight="1">
      <x:c r="A1573" s="8" t="str">
        <x:v>PGA TOUR</x:v>
      </x:c>
      <x:c r="B1573" s="11" t="n">
        <x:v>2016</x:v>
      </x:c>
      <x:c r="C1573" s="11" t="n">
        <x:v>160</x:v>
      </x:c>
      <x:c r="D1573" s="8" t="str">
        <x:v>Camilo Villegas</x:v>
      </x:c>
      <x:c r="E1573" s="11" t="str">
        <x:v>USD</x:v>
      </x:c>
      <x:c r="F1573" s="13" t="n">
        <x:v>450056</x:v>
      </x:c>
      <x:c r="G1573" s="8" t="n">
        <x:v>27</x:v>
      </x:c>
      <x:c r="H1573" s="8" t="str"/>
      <x:c r="I1573" s="8" t="str">
        <x:v>https://api.github.com/repos/0xMoJo7/pga_research/contents/data/2016/MONEYFINISHES/Official_Money.csv?ref=master</x:v>
      </x:c>
      <x:c r="J1573" s="8" t="str">
        <x:v>Public secondary Official Money table; 251 complete source rows</x:v>
      </x:c>
    </x:row>
    <x:row r="1574" ht="23" customHeight="1">
      <x:c r="A1574" s="8" t="str">
        <x:v>PGA TOUR</x:v>
      </x:c>
      <x:c r="B1574" s="11" t="n">
        <x:v>2016</x:v>
      </x:c>
      <x:c r="C1574" s="11" t="n">
        <x:v>161</x:v>
      </x:c>
      <x:c r="D1574" s="8" t="str">
        <x:v>Brice Garnett</x:v>
      </x:c>
      <x:c r="E1574" s="11" t="str">
        <x:v>USD</x:v>
      </x:c>
      <x:c r="F1574" s="13" t="n">
        <x:v>446565</x:v>
      </x:c>
      <x:c r="G1574" s="8" t="n">
        <x:v>15</x:v>
      </x:c>
      <x:c r="H1574" s="8" t="str"/>
      <x:c r="I1574" s="8" t="str">
        <x:v>https://api.github.com/repos/0xMoJo7/pga_research/contents/data/2016/MONEYFINISHES/Official_Money.csv?ref=master</x:v>
      </x:c>
      <x:c r="J1574" s="8" t="str">
        <x:v>Public secondary Official Money table; 251 complete source rows</x:v>
      </x:c>
    </x:row>
    <x:row r="1575" ht="23" customHeight="1">
      <x:c r="A1575" s="8" t="str">
        <x:v>PGA TOUR</x:v>
      </x:c>
      <x:c r="B1575" s="11" t="n">
        <x:v>2016</x:v>
      </x:c>
      <x:c r="C1575" s="11" t="n">
        <x:v>162</x:v>
      </x:c>
      <x:c r="D1575" s="8" t="str">
        <x:v>Stewart Cink</x:v>
      </x:c>
      <x:c r="E1575" s="11" t="str">
        <x:v>USD</x:v>
      </x:c>
      <x:c r="F1575" s="13" t="n">
        <x:v>437855</x:v>
      </x:c>
      <x:c r="G1575" s="8" t="n">
        <x:v>19</x:v>
      </x:c>
      <x:c r="H1575" s="8" t="str"/>
      <x:c r="I1575" s="8" t="str">
        <x:v>https://api.github.com/repos/0xMoJo7/pga_research/contents/data/2016/MONEYFINISHES/Official_Money.csv?ref=master</x:v>
      </x:c>
      <x:c r="J1575" s="8" t="str">
        <x:v>Public secondary Official Money table; 251 complete source rows</x:v>
      </x:c>
    </x:row>
    <x:row r="1576" ht="23" customHeight="1">
      <x:c r="A1576" s="8" t="str">
        <x:v>PGA TOUR</x:v>
      </x:c>
      <x:c r="B1576" s="11" t="n">
        <x:v>2016</x:v>
      </x:c>
      <x:c r="C1576" s="11" t="n">
        <x:v>163</x:v>
      </x:c>
      <x:c r="D1576" s="8" t="str">
        <x:v>Luke Guthrie</x:v>
      </x:c>
      <x:c r="E1576" s="11" t="str">
        <x:v>USD</x:v>
      </x:c>
      <x:c r="F1576" s="13" t="n">
        <x:v>427442</x:v>
      </x:c>
      <x:c r="G1576" s="8" t="n">
        <x:v>19</x:v>
      </x:c>
      <x:c r="H1576" s="8" t="str"/>
      <x:c r="I1576" s="8" t="str">
        <x:v>https://api.github.com/repos/0xMoJo7/pga_research/contents/data/2016/MONEYFINISHES/Official_Money.csv?ref=master</x:v>
      </x:c>
      <x:c r="J1576" s="8" t="str">
        <x:v>Public secondary Official Money table; 251 complete source rows</x:v>
      </x:c>
    </x:row>
    <x:row r="1577" ht="23" customHeight="1">
      <x:c r="A1577" s="8" t="str">
        <x:v>PGA TOUR</x:v>
      </x:c>
      <x:c r="B1577" s="11" t="n">
        <x:v>2016</x:v>
      </x:c>
      <x:c r="C1577" s="11" t="n">
        <x:v>164</x:v>
      </x:c>
      <x:c r="D1577" s="8" t="str">
        <x:v>Jason Gore</x:v>
      </x:c>
      <x:c r="E1577" s="11" t="str">
        <x:v>USD</x:v>
      </x:c>
      <x:c r="F1577" s="13" t="n">
        <x:v>416654</x:v>
      </x:c>
      <x:c r="G1577" s="8" t="n">
        <x:v>27</x:v>
      </x:c>
      <x:c r="H1577" s="8" t="str"/>
      <x:c r="I1577" s="8" t="str">
        <x:v>https://api.github.com/repos/0xMoJo7/pga_research/contents/data/2016/MONEYFINISHES/Official_Money.csv?ref=master</x:v>
      </x:c>
      <x:c r="J1577" s="8" t="str">
        <x:v>Public secondary Official Money table; 251 complete source rows</x:v>
      </x:c>
    </x:row>
    <x:row r="1578" ht="23" customHeight="1">
      <x:c r="A1578" s="8" t="str">
        <x:v>PGA TOUR</x:v>
      </x:c>
      <x:c r="B1578" s="11" t="n">
        <x:v>2016</x:v>
      </x:c>
      <x:c r="C1578" s="11" t="n">
        <x:v>165</x:v>
      </x:c>
      <x:c r="D1578" s="8" t="str">
        <x:v>Will MacKenzie</x:v>
      </x:c>
      <x:c r="E1578" s="11" t="str">
        <x:v>USD</x:v>
      </x:c>
      <x:c r="F1578" s="13" t="n">
        <x:v>416033</x:v>
      </x:c>
      <x:c r="G1578" s="8" t="n">
        <x:v>26</x:v>
      </x:c>
      <x:c r="H1578" s="8" t="str"/>
      <x:c r="I1578" s="8" t="str">
        <x:v>https://api.github.com/repos/0xMoJo7/pga_research/contents/data/2016/MONEYFINISHES/Official_Money.csv?ref=master</x:v>
      </x:c>
      <x:c r="J1578" s="8" t="str">
        <x:v>Public secondary Official Money table; 251 complete source rows</x:v>
      </x:c>
    </x:row>
    <x:row r="1579" ht="23" customHeight="1">
      <x:c r="A1579" s="8" t="str">
        <x:v>PGA TOUR</x:v>
      </x:c>
      <x:c r="B1579" s="11" t="n">
        <x:v>2016</x:v>
      </x:c>
      <x:c r="C1579" s="11" t="n">
        <x:v>166</x:v>
      </x:c>
      <x:c r="D1579" s="8" t="str">
        <x:v>Brendon de Jonge</x:v>
      </x:c>
      <x:c r="E1579" s="11" t="str">
        <x:v>USD</x:v>
      </x:c>
      <x:c r="F1579" s="13" t="n">
        <x:v>415583</x:v>
      </x:c>
      <x:c r="G1579" s="8" t="n">
        <x:v>30</x:v>
      </x:c>
      <x:c r="H1579" s="8" t="str"/>
      <x:c r="I1579" s="8" t="str">
        <x:v>https://api.github.com/repos/0xMoJo7/pga_research/contents/data/2016/MONEYFINISHES/Official_Money.csv?ref=master</x:v>
      </x:c>
      <x:c r="J1579" s="8" t="str">
        <x:v>Public secondary Official Money table; 251 complete source rows</x:v>
      </x:c>
    </x:row>
    <x:row r="1580" ht="23" customHeight="1">
      <x:c r="A1580" s="8" t="str">
        <x:v>PGA TOUR</x:v>
      </x:c>
      <x:c r="B1580" s="11" t="n">
        <x:v>2016</x:v>
      </x:c>
      <x:c r="C1580" s="11" t="n">
        <x:v>167</x:v>
      </x:c>
      <x:c r="D1580" s="8" t="str">
        <x:v>Jeff Overton</x:v>
      </x:c>
      <x:c r="E1580" s="11" t="str">
        <x:v>USD</x:v>
      </x:c>
      <x:c r="F1580" s="13" t="n">
        <x:v>410246</x:v>
      </x:c>
      <x:c r="G1580" s="8" t="n">
        <x:v>25</x:v>
      </x:c>
      <x:c r="H1580" s="8" t="str"/>
      <x:c r="I1580" s="8" t="str">
        <x:v>https://api.github.com/repos/0xMoJo7/pga_research/contents/data/2016/MONEYFINISHES/Official_Money.csv?ref=master</x:v>
      </x:c>
      <x:c r="J1580" s="8" t="str">
        <x:v>Public secondary Official Money table; 251 complete source rows</x:v>
      </x:c>
    </x:row>
    <x:row r="1581" ht="23" customHeight="1">
      <x:c r="A1581" s="8" t="str">
        <x:v>PGA TOUR</x:v>
      </x:c>
      <x:c r="B1581" s="11" t="n">
        <x:v>2016</x:v>
      </x:c>
      <x:c r="C1581" s="11" t="n">
        <x:v>168</x:v>
      </x:c>
      <x:c r="D1581" s="8" t="str">
        <x:v>Kelly Kraft</x:v>
      </x:c>
      <x:c r="E1581" s="11" t="str">
        <x:v>USD</x:v>
      </x:c>
      <x:c r="F1581" s="13" t="n">
        <x:v>403437</x:v>
      </x:c>
      <x:c r="G1581" s="8" t="n">
        <x:v>20</x:v>
      </x:c>
      <x:c r="H1581" s="8" t="str"/>
      <x:c r="I1581" s="8" t="str">
        <x:v>https://api.github.com/repos/0xMoJo7/pga_research/contents/data/2016/MONEYFINISHES/Official_Money.csv?ref=master</x:v>
      </x:c>
      <x:c r="J1581" s="8" t="str">
        <x:v>Public secondary Official Money table; 251 complete source rows</x:v>
      </x:c>
    </x:row>
    <x:row r="1582" ht="23" customHeight="1">
      <x:c r="A1582" s="8" t="str">
        <x:v>PGA TOUR</x:v>
      </x:c>
      <x:c r="B1582" s="11" t="n">
        <x:v>2016</x:v>
      </x:c>
      <x:c r="C1582" s="11" t="n">
        <x:v>169</x:v>
      </x:c>
      <x:c r="D1582" s="8" t="str">
        <x:v>Geoff Ogilvy</x:v>
      </x:c>
      <x:c r="E1582" s="11" t="str">
        <x:v>USD</x:v>
      </x:c>
      <x:c r="F1582" s="13" t="n">
        <x:v>397595</x:v>
      </x:c>
      <x:c r="G1582" s="8" t="n">
        <x:v>22</x:v>
      </x:c>
      <x:c r="H1582" s="8" t="str"/>
      <x:c r="I1582" s="8" t="str">
        <x:v>https://api.github.com/repos/0xMoJo7/pga_research/contents/data/2016/MONEYFINISHES/Official_Money.csv?ref=master</x:v>
      </x:c>
      <x:c r="J1582" s="8" t="str">
        <x:v>Public secondary Official Money table; 251 complete source rows</x:v>
      </x:c>
    </x:row>
    <x:row r="1583" ht="23" customHeight="1">
      <x:c r="A1583" s="8" t="str">
        <x:v>PGA TOUR</x:v>
      </x:c>
      <x:c r="B1583" s="11" t="n">
        <x:v>2016</x:v>
      </x:c>
      <x:c r="C1583" s="11" t="n">
        <x:v>170</x:v>
      </x:c>
      <x:c r="D1583" s="8" t="str">
        <x:v>Scott Langley</x:v>
      </x:c>
      <x:c r="E1583" s="11" t="str">
        <x:v>USD</x:v>
      </x:c>
      <x:c r="F1583" s="13" t="n">
        <x:v>380025</x:v>
      </x:c>
      <x:c r="G1583" s="8" t="n">
        <x:v>22</x:v>
      </x:c>
      <x:c r="H1583" s="8" t="str"/>
      <x:c r="I1583" s="8" t="str">
        <x:v>https://api.github.com/repos/0xMoJo7/pga_research/contents/data/2016/MONEYFINISHES/Official_Money.csv?ref=master</x:v>
      </x:c>
      <x:c r="J1583" s="8" t="str">
        <x:v>Public secondary Official Money table; 251 complete source rows</x:v>
      </x:c>
    </x:row>
    <x:row r="1584" ht="23" customHeight="1">
      <x:c r="A1584" s="8" t="str">
        <x:v>PGA TOUR</x:v>
      </x:c>
      <x:c r="B1584" s="11" t="n">
        <x:v>2016</x:v>
      </x:c>
      <x:c r="C1584" s="11" t="n">
        <x:v>171</x:v>
      </x:c>
      <x:c r="D1584" s="8" t="str">
        <x:v>Andrew Landry</x:v>
      </x:c>
      <x:c r="E1584" s="11" t="str">
        <x:v>USD</x:v>
      </x:c>
      <x:c r="F1584" s="13" t="n">
        <x:v>373980</x:v>
      </x:c>
      <x:c r="G1584" s="8" t="n">
        <x:v>18</x:v>
      </x:c>
      <x:c r="H1584" s="8" t="str"/>
      <x:c r="I1584" s="8" t="str">
        <x:v>https://api.github.com/repos/0xMoJo7/pga_research/contents/data/2016/MONEYFINISHES/Official_Money.csv?ref=master</x:v>
      </x:c>
      <x:c r="J1584" s="8" t="str">
        <x:v>Public secondary Official Money table; 251 complete source rows</x:v>
      </x:c>
    </x:row>
    <x:row r="1585" ht="23" customHeight="1">
      <x:c r="A1585" s="8" t="str">
        <x:v>PGA TOUR</x:v>
      </x:c>
      <x:c r="B1585" s="11" t="n">
        <x:v>2016</x:v>
      </x:c>
      <x:c r="C1585" s="11" t="n">
        <x:v>172</x:v>
      </x:c>
      <x:c r="D1585" s="8" t="str">
        <x:v>Ian Poulter</x:v>
      </x:c>
      <x:c r="E1585" s="11" t="str">
        <x:v>USD</x:v>
      </x:c>
      <x:c r="F1585" s="13" t="n">
        <x:v>370256</x:v>
      </x:c>
      <x:c r="G1585" s="8" t="n">
        <x:v>13</x:v>
      </x:c>
      <x:c r="H1585" s="8" t="str"/>
      <x:c r="I1585" s="8" t="str">
        <x:v>https://api.github.com/repos/0xMoJo7/pga_research/contents/data/2016/MONEYFINISHES/Official_Money.csv?ref=master</x:v>
      </x:c>
      <x:c r="J1585" s="8" t="str">
        <x:v>Public secondary Official Money table; 251 complete source rows</x:v>
      </x:c>
    </x:row>
    <x:row r="1586" ht="23" customHeight="1">
      <x:c r="A1586" s="8" t="str">
        <x:v>PGA TOUR</x:v>
      </x:c>
      <x:c r="B1586" s="11" t="n">
        <x:v>2016</x:v>
      </x:c>
      <x:c r="C1586" s="11" t="n">
        <x:v>173</x:v>
      </x:c>
      <x:c r="D1586" s="8" t="str">
        <x:v>Thomas Aiken</x:v>
      </x:c>
      <x:c r="E1586" s="11" t="str">
        <x:v>USD</x:v>
      </x:c>
      <x:c r="F1586" s="13" t="n">
        <x:v>347686</x:v>
      </x:c>
      <x:c r="G1586" s="8" t="n">
        <x:v>23</x:v>
      </x:c>
      <x:c r="H1586" s="8" t="str"/>
      <x:c r="I1586" s="8" t="str">
        <x:v>https://api.github.com/repos/0xMoJo7/pga_research/contents/data/2016/MONEYFINISHES/Official_Money.csv?ref=master</x:v>
      </x:c>
      <x:c r="J1586" s="8" t="str">
        <x:v>Public secondary Official Money table; 251 complete source rows</x:v>
      </x:c>
    </x:row>
    <x:row r="1587" ht="23" customHeight="1">
      <x:c r="A1587" s="8" t="str">
        <x:v>PGA TOUR</x:v>
      </x:c>
      <x:c r="B1587" s="11" t="n">
        <x:v>2016</x:v>
      </x:c>
      <x:c r="C1587" s="11" t="n">
        <x:v>174</x:v>
      </x:c>
      <x:c r="D1587" s="8" t="str">
        <x:v>Wes Roach</x:v>
      </x:c>
      <x:c r="E1587" s="11" t="str">
        <x:v>USD</x:v>
      </x:c>
      <x:c r="F1587" s="13" t="n">
        <x:v>342098</x:v>
      </x:c>
      <x:c r="G1587" s="8" t="n">
        <x:v>21</x:v>
      </x:c>
      <x:c r="H1587" s="8" t="str"/>
      <x:c r="I1587" s="8" t="str">
        <x:v>https://api.github.com/repos/0xMoJo7/pga_research/contents/data/2016/MONEYFINISHES/Official_Money.csv?ref=master</x:v>
      </x:c>
      <x:c r="J1587" s="8" t="str">
        <x:v>Public secondary Official Money table; 251 complete source rows</x:v>
      </x:c>
    </x:row>
    <x:row r="1588" ht="23" customHeight="1">
      <x:c r="A1588" s="8" t="str">
        <x:v>PGA TOUR</x:v>
      </x:c>
      <x:c r="B1588" s="11" t="n">
        <x:v>2016</x:v>
      </x:c>
      <x:c r="C1588" s="11" t="n">
        <x:v>175</x:v>
      </x:c>
      <x:c r="D1588" s="8" t="str">
        <x:v>Scott Pinckney</x:v>
      </x:c>
      <x:c r="E1588" s="11" t="str">
        <x:v>USD</x:v>
      </x:c>
      <x:c r="F1588" s="13" t="n">
        <x:v>332533</x:v>
      </x:c>
      <x:c r="G1588" s="8" t="n">
        <x:v>29</x:v>
      </x:c>
      <x:c r="H1588" s="8" t="str"/>
      <x:c r="I1588" s="8" t="str">
        <x:v>https://api.github.com/repos/0xMoJo7/pga_research/contents/data/2016/MONEYFINISHES/Official_Money.csv?ref=master</x:v>
      </x:c>
      <x:c r="J1588" s="8" t="str">
        <x:v>Public secondary Official Money table; 251 complete source rows</x:v>
      </x:c>
    </x:row>
    <x:row r="1589" ht="23" customHeight="1">
      <x:c r="A1589" s="8" t="str">
        <x:v>PGA TOUR</x:v>
      </x:c>
      <x:c r="B1589" s="11" t="n">
        <x:v>2016</x:v>
      </x:c>
      <x:c r="C1589" s="11" t="n">
        <x:v>176</x:v>
      </x:c>
      <x:c r="D1589" s="8" t="str">
        <x:v>Cameron Percy</x:v>
      </x:c>
      <x:c r="E1589" s="11" t="str">
        <x:v>USD</x:v>
      </x:c>
      <x:c r="F1589" s="13" t="n">
        <x:v>313456</x:v>
      </x:c>
      <x:c r="G1589" s="8" t="n">
        <x:v>15</x:v>
      </x:c>
      <x:c r="H1589" s="8" t="str"/>
      <x:c r="I1589" s="8" t="str">
        <x:v>https://api.github.com/repos/0xMoJo7/pga_research/contents/data/2016/MONEYFINISHES/Official_Money.csv?ref=master</x:v>
      </x:c>
      <x:c r="J1589" s="8" t="str">
        <x:v>Public secondary Official Money table; 251 complete source rows</x:v>
      </x:c>
    </x:row>
    <x:row r="1590" ht="23" customHeight="1">
      <x:c r="A1590" s="8" t="str">
        <x:v>PGA TOUR</x:v>
      </x:c>
      <x:c r="B1590" s="11" t="n">
        <x:v>2016</x:v>
      </x:c>
      <x:c r="C1590" s="11" t="n">
        <x:v>177</x:v>
      </x:c>
      <x:c r="D1590" s="8" t="str">
        <x:v>Mark Wilson</x:v>
      </x:c>
      <x:c r="E1590" s="11" t="str">
        <x:v>USD</x:v>
      </x:c>
      <x:c r="F1590" s="13" t="n">
        <x:v>306866</x:v>
      </x:c>
      <x:c r="G1590" s="8" t="n">
        <x:v>21</x:v>
      </x:c>
      <x:c r="H1590" s="8" t="str"/>
      <x:c r="I1590" s="8" t="str">
        <x:v>https://api.github.com/repos/0xMoJo7/pga_research/contents/data/2016/MONEYFINISHES/Official_Money.csv?ref=master</x:v>
      </x:c>
      <x:c r="J1590" s="8" t="str">
        <x:v>Public secondary Official Money table; 251 complete source rows</x:v>
      </x:c>
    </x:row>
    <x:row r="1591" ht="23" customHeight="1">
      <x:c r="A1591" s="8" t="str">
        <x:v>PGA TOUR</x:v>
      </x:c>
      <x:c r="B1591" s="11" t="n">
        <x:v>2016</x:v>
      </x:c>
      <x:c r="C1591" s="11" t="n">
        <x:v>178</x:v>
      </x:c>
      <x:c r="D1591" s="8" t="str">
        <x:v>D.A. Points</x:v>
      </x:c>
      <x:c r="E1591" s="11" t="str">
        <x:v>USD</x:v>
      </x:c>
      <x:c r="F1591" s="13" t="n">
        <x:v>305250</x:v>
      </x:c>
      <x:c r="G1591" s="8" t="n">
        <x:v>18</x:v>
      </x:c>
      <x:c r="H1591" s="8" t="str"/>
      <x:c r="I1591" s="8" t="str">
        <x:v>https://api.github.com/repos/0xMoJo7/pga_research/contents/data/2016/MONEYFINISHES/Official_Money.csv?ref=master</x:v>
      </x:c>
      <x:c r="J1591" s="8" t="str">
        <x:v>Public secondary Official Money table; 251 complete source rows</x:v>
      </x:c>
    </x:row>
    <x:row r="1592" ht="23" customHeight="1">
      <x:c r="A1592" s="8" t="str">
        <x:v>PGA TOUR</x:v>
      </x:c>
      <x:c r="B1592" s="11" t="n">
        <x:v>2016</x:v>
      </x:c>
      <x:c r="C1592" s="11" t="n">
        <x:v>179</x:v>
      </x:c>
      <x:c r="D1592" s="8" t="str">
        <x:v>Dawie van der Walt</x:v>
      </x:c>
      <x:c r="E1592" s="11" t="str">
        <x:v>USD</x:v>
      </x:c>
      <x:c r="F1592" s="13" t="n">
        <x:v>301697</x:v>
      </x:c>
      <x:c r="G1592" s="8" t="n">
        <x:v>25</x:v>
      </x:c>
      <x:c r="H1592" s="8" t="str"/>
      <x:c r="I1592" s="8" t="str">
        <x:v>https://api.github.com/repos/0xMoJo7/pga_research/contents/data/2016/MONEYFINISHES/Official_Money.csv?ref=master</x:v>
      </x:c>
      <x:c r="J1592" s="8" t="str">
        <x:v>Public secondary Official Money table; 251 complete source rows</x:v>
      </x:c>
    </x:row>
    <x:row r="1593" ht="23" customHeight="1">
      <x:c r="A1593" s="8" t="str">
        <x:v>PGA TOUR</x:v>
      </x:c>
      <x:c r="B1593" s="11" t="n">
        <x:v>2016</x:v>
      </x:c>
      <x:c r="C1593" s="11" t="n">
        <x:v>180</x:v>
      </x:c>
      <x:c r="D1593" s="8" t="str">
        <x:v>Tim Herron</x:v>
      </x:c>
      <x:c r="E1593" s="11" t="str">
        <x:v>USD</x:v>
      </x:c>
      <x:c r="F1593" s="13" t="n">
        <x:v>297238</x:v>
      </x:c>
      <x:c r="G1593" s="8" t="n">
        <x:v>14</x:v>
      </x:c>
      <x:c r="H1593" s="8" t="str"/>
      <x:c r="I1593" s="8" t="str">
        <x:v>https://api.github.com/repos/0xMoJo7/pga_research/contents/data/2016/MONEYFINISHES/Official_Money.csv?ref=master</x:v>
      </x:c>
      <x:c r="J1593" s="8" t="str">
        <x:v>Public secondary Official Money table; 251 complete source rows</x:v>
      </x:c>
    </x:row>
    <x:row r="1594" ht="23" customHeight="1">
      <x:c r="A1594" s="8" t="str">
        <x:v>PGA TOUR</x:v>
      </x:c>
      <x:c r="B1594" s="11" t="n">
        <x:v>2016</x:v>
      </x:c>
      <x:c r="C1594" s="11" t="n">
        <x:v>181</x:v>
      </x:c>
      <x:c r="D1594" s="8" t="str">
        <x:v>Henrik Norlander</x:v>
      </x:c>
      <x:c r="E1594" s="11" t="str">
        <x:v>USD</x:v>
      </x:c>
      <x:c r="F1594" s="13" t="n">
        <x:v>290889</x:v>
      </x:c>
      <x:c r="G1594" s="8" t="n">
        <x:v>21</x:v>
      </x:c>
      <x:c r="H1594" s="8" t="str"/>
      <x:c r="I1594" s="8" t="str">
        <x:v>https://api.github.com/repos/0xMoJo7/pga_research/contents/data/2016/MONEYFINISHES/Official_Money.csv?ref=master</x:v>
      </x:c>
      <x:c r="J1594" s="8" t="str">
        <x:v>Public secondary Official Money table; 251 complete source rows</x:v>
      </x:c>
    </x:row>
    <x:row r="1595" ht="23" customHeight="1">
      <x:c r="A1595" s="8" t="str">
        <x:v>PGA TOUR</x:v>
      </x:c>
      <x:c r="B1595" s="11" t="n">
        <x:v>2016</x:v>
      </x:c>
      <x:c r="C1595" s="11" t="n">
        <x:v>182</x:v>
      </x:c>
      <x:c r="D1595" s="8" t="str">
        <x:v>Justin Leonard</x:v>
      </x:c>
      <x:c r="E1595" s="11" t="str">
        <x:v>USD</x:v>
      </x:c>
      <x:c r="F1595" s="13" t="n">
        <x:v>288428</x:v>
      </x:c>
      <x:c r="G1595" s="8" t="n">
        <x:v>13</x:v>
      </x:c>
      <x:c r="H1595" s="8" t="str"/>
      <x:c r="I1595" s="8" t="str">
        <x:v>https://api.github.com/repos/0xMoJo7/pga_research/contents/data/2016/MONEYFINISHES/Official_Money.csv?ref=master</x:v>
      </x:c>
      <x:c r="J1595" s="8" t="str">
        <x:v>Public secondary Official Money table; 251 complete source rows</x:v>
      </x:c>
    </x:row>
    <x:row r="1596" ht="23" customHeight="1">
      <x:c r="A1596" s="8" t="str">
        <x:v>PGA TOUR</x:v>
      </x:c>
      <x:c r="B1596" s="11" t="n">
        <x:v>2016</x:v>
      </x:c>
      <x:c r="C1596" s="11" t="n">
        <x:v>183</x:v>
      </x:c>
      <x:c r="D1596" s="8" t="str">
        <x:v>J.J. Henry</x:v>
      </x:c>
      <x:c r="E1596" s="11" t="str">
        <x:v>USD</x:v>
      </x:c>
      <x:c r="F1596" s="13" t="n">
        <x:v>280674</x:v>
      </x:c>
      <x:c r="G1596" s="8" t="n">
        <x:v>24</x:v>
      </x:c>
      <x:c r="H1596" s="8" t="str"/>
      <x:c r="I1596" s="8" t="str">
        <x:v>https://api.github.com/repos/0xMoJo7/pga_research/contents/data/2016/MONEYFINISHES/Official_Money.csv?ref=master</x:v>
      </x:c>
      <x:c r="J1596" s="8" t="str">
        <x:v>Public secondary Official Money table; 251 complete source rows</x:v>
      </x:c>
    </x:row>
    <x:row r="1597" ht="23" customHeight="1">
      <x:c r="A1597" s="8" t="str">
        <x:v>PGA TOUR</x:v>
      </x:c>
      <x:c r="B1597" s="11" t="n">
        <x:v>2016</x:v>
      </x:c>
      <x:c r="C1597" s="11" t="n">
        <x:v>184</x:v>
      </x:c>
      <x:c r="D1597" s="8" t="str">
        <x:v>Brian Gay</x:v>
      </x:c>
      <x:c r="E1597" s="11" t="str">
        <x:v>USD</x:v>
      </x:c>
      <x:c r="F1597" s="13" t="n">
        <x:v>280619</x:v>
      </x:c>
      <x:c r="G1597" s="8" t="n">
        <x:v>13</x:v>
      </x:c>
      <x:c r="H1597" s="8" t="str"/>
      <x:c r="I1597" s="8" t="str">
        <x:v>https://api.github.com/repos/0xMoJo7/pga_research/contents/data/2016/MONEYFINISHES/Official_Money.csv?ref=master</x:v>
      </x:c>
      <x:c r="J1597" s="8" t="str">
        <x:v>Public secondary Official Money table; 251 complete source rows</x:v>
      </x:c>
    </x:row>
    <x:row r="1598" ht="23" customHeight="1">
      <x:c r="A1598" s="8" t="str">
        <x:v>PGA TOUR</x:v>
      </x:c>
      <x:c r="B1598" s="11" t="n">
        <x:v>2016</x:v>
      </x:c>
      <x:c r="C1598" s="11" t="n">
        <x:v>185</x:v>
      </x:c>
      <x:c r="D1598" s="8" t="str">
        <x:v>Ángel Cabrera</x:v>
      </x:c>
      <x:c r="E1598" s="11" t="str">
        <x:v>USD</x:v>
      </x:c>
      <x:c r="F1598" s="13" t="n">
        <x:v>277118</x:v>
      </x:c>
      <x:c r="G1598" s="8" t="n">
        <x:v>22</x:v>
      </x:c>
      <x:c r="H1598" s="8" t="str"/>
      <x:c r="I1598" s="8" t="str">
        <x:v>https://api.github.com/repos/0xMoJo7/pga_research/contents/data/2016/MONEYFINISHES/Official_Money.csv?ref=master</x:v>
      </x:c>
      <x:c r="J1598" s="8" t="str">
        <x:v>Public secondary Official Money table; 251 complete source rows</x:v>
      </x:c>
    </x:row>
    <x:row r="1599" ht="23" customHeight="1">
      <x:c r="A1599" s="8" t="str">
        <x:v>PGA TOUR</x:v>
      </x:c>
      <x:c r="B1599" s="11" t="n">
        <x:v>2016</x:v>
      </x:c>
      <x:c r="C1599" s="11" t="n">
        <x:v>186</x:v>
      </x:c>
      <x:c r="D1599" s="8" t="str">
        <x:v>Carlos Ortiz</x:v>
      </x:c>
      <x:c r="E1599" s="11" t="str">
        <x:v>USD</x:v>
      </x:c>
      <x:c r="F1599" s="13" t="n">
        <x:v>263466</x:v>
      </x:c>
      <x:c r="G1599" s="8" t="n">
        <x:v>29</x:v>
      </x:c>
      <x:c r="H1599" s="8" t="str"/>
      <x:c r="I1599" s="8" t="str">
        <x:v>https://api.github.com/repos/0xMoJo7/pga_research/contents/data/2016/MONEYFINISHES/Official_Money.csv?ref=master</x:v>
      </x:c>
      <x:c r="J1599" s="8" t="str">
        <x:v>Public secondary Official Money table; 251 complete source rows</x:v>
      </x:c>
    </x:row>
    <x:row r="1600" ht="23" customHeight="1">
      <x:c r="A1600" s="8" t="str">
        <x:v>PGA TOUR</x:v>
      </x:c>
      <x:c r="B1600" s="11" t="n">
        <x:v>2016</x:v>
      </x:c>
      <x:c r="C1600" s="11" t="n">
        <x:v>187</x:v>
      </x:c>
      <x:c r="D1600" s="8" t="str">
        <x:v>Erik Compton</x:v>
      </x:c>
      <x:c r="E1600" s="11" t="str">
        <x:v>USD</x:v>
      </x:c>
      <x:c r="F1600" s="13" t="n">
        <x:v>247903</x:v>
      </x:c>
      <x:c r="G1600" s="8" t="n">
        <x:v>24</x:v>
      </x:c>
      <x:c r="H1600" s="8" t="str"/>
      <x:c r="I1600" s="8" t="str">
        <x:v>https://api.github.com/repos/0xMoJo7/pga_research/contents/data/2016/MONEYFINISHES/Official_Money.csv?ref=master</x:v>
      </x:c>
      <x:c r="J1600" s="8" t="str">
        <x:v>Public secondary Official Money table; 251 complete source rows</x:v>
      </x:c>
    </x:row>
    <x:row r="1601" ht="23" customHeight="1">
      <x:c r="A1601" s="8" t="str">
        <x:v>PGA TOUR</x:v>
      </x:c>
      <x:c r="B1601" s="11" t="n">
        <x:v>2016</x:v>
      </x:c>
      <x:c r="C1601" s="11" t="n">
        <x:v>188</x:v>
      </x:c>
      <x:c r="D1601" s="8" t="str">
        <x:v>Miguel Angel Carballo</x:v>
      </x:c>
      <x:c r="E1601" s="11" t="str">
        <x:v>USD</x:v>
      </x:c>
      <x:c r="F1601" s="13" t="n">
        <x:v>240509</x:v>
      </x:c>
      <x:c r="G1601" s="8" t="n">
        <x:v>18</x:v>
      </x:c>
      <x:c r="H1601" s="8" t="str"/>
      <x:c r="I1601" s="8" t="str">
        <x:v>https://api.github.com/repos/0xMoJo7/pga_research/contents/data/2016/MONEYFINISHES/Official_Money.csv?ref=master</x:v>
      </x:c>
      <x:c r="J1601" s="8" t="str">
        <x:v>Public secondary Official Money table; 251 complete source rows</x:v>
      </x:c>
    </x:row>
    <x:row r="1602" ht="23" customHeight="1">
      <x:c r="A1602" s="8" t="str">
        <x:v>PGA TOUR</x:v>
      </x:c>
      <x:c r="B1602" s="11" t="n">
        <x:v>2016</x:v>
      </x:c>
      <x:c r="C1602" s="11" t="n">
        <x:v>189</x:v>
      </x:c>
      <x:c r="D1602" s="8" t="str">
        <x:v>Hunter Mahan</x:v>
      </x:c>
      <x:c r="E1602" s="11" t="str">
        <x:v>USD</x:v>
      </x:c>
      <x:c r="F1602" s="13" t="n">
        <x:v>230694</x:v>
      </x:c>
      <x:c r="G1602" s="8" t="n">
        <x:v>22</x:v>
      </x:c>
      <x:c r="H1602" s="8" t="str"/>
      <x:c r="I1602" s="8" t="str">
        <x:v>https://api.github.com/repos/0xMoJo7/pga_research/contents/data/2016/MONEYFINISHES/Official_Money.csv?ref=master</x:v>
      </x:c>
      <x:c r="J1602" s="8" t="str">
        <x:v>Public secondary Official Money table; 251 complete source rows</x:v>
      </x:c>
    </x:row>
    <x:row r="1603" ht="23" customHeight="1">
      <x:c r="A1603" s="8" t="str">
        <x:v>PGA TOUR</x:v>
      </x:c>
      <x:c r="B1603" s="11" t="n">
        <x:v>2016</x:v>
      </x:c>
      <x:c r="C1603" s="11" t="n">
        <x:v>190</x:v>
      </x:c>
      <x:c r="D1603" s="8" t="str">
        <x:v>D.J. Trahan</x:v>
      </x:c>
      <x:c r="E1603" s="11" t="str">
        <x:v>USD</x:v>
      </x:c>
      <x:c r="F1603" s="13" t="n">
        <x:v>225751</x:v>
      </x:c>
      <x:c r="G1603" s="8" t="n">
        <x:v>14</x:v>
      </x:c>
      <x:c r="H1603" s="8" t="str"/>
      <x:c r="I1603" s="8" t="str">
        <x:v>https://api.github.com/repos/0xMoJo7/pga_research/contents/data/2016/MONEYFINISHES/Official_Money.csv?ref=master</x:v>
      </x:c>
      <x:c r="J1603" s="8" t="str">
        <x:v>Public secondary Official Money table; 251 complete source rows</x:v>
      </x:c>
    </x:row>
    <x:row r="1604" ht="23" customHeight="1">
      <x:c r="A1604" s="8" t="str">
        <x:v>PGA TOUR</x:v>
      </x:c>
      <x:c r="B1604" s="11" t="n">
        <x:v>2016</x:v>
      </x:c>
      <x:c r="C1604" s="11" t="n">
        <x:v>191</x:v>
      </x:c>
      <x:c r="D1604" s="8" t="str">
        <x:v>Davis Love III</x:v>
      </x:c>
      <x:c r="E1604" s="11" t="str">
        <x:v>USD</x:v>
      </x:c>
      <x:c r="F1604" s="13" t="n">
        <x:v>222422</x:v>
      </x:c>
      <x:c r="G1604" s="8" t="n">
        <x:v>15</x:v>
      </x:c>
      <x:c r="H1604" s="8" t="str"/>
      <x:c r="I1604" s="8" t="str">
        <x:v>https://api.github.com/repos/0xMoJo7/pga_research/contents/data/2016/MONEYFINISHES/Official_Money.csv?ref=master</x:v>
      </x:c>
      <x:c r="J1604" s="8" t="str">
        <x:v>Public secondary Official Money table; 251 complete source rows</x:v>
      </x:c>
    </x:row>
    <x:row r="1605" ht="23" customHeight="1">
      <x:c r="A1605" s="8" t="str">
        <x:v>PGA TOUR</x:v>
      </x:c>
      <x:c r="B1605" s="11" t="n">
        <x:v>2016</x:v>
      </x:c>
      <x:c r="C1605" s="11" t="n">
        <x:v>192</x:v>
      </x:c>
      <x:c r="D1605" s="8" t="str">
        <x:v>George McNeill</x:v>
      </x:c>
      <x:c r="E1605" s="11" t="str">
        <x:v>USD</x:v>
      </x:c>
      <x:c r="F1605" s="13" t="n">
        <x:v>213895</x:v>
      </x:c>
      <x:c r="G1605" s="8" t="n">
        <x:v>23</x:v>
      </x:c>
      <x:c r="H1605" s="8" t="str"/>
      <x:c r="I1605" s="8" t="str">
        <x:v>https://api.github.com/repos/0xMoJo7/pga_research/contents/data/2016/MONEYFINISHES/Official_Money.csv?ref=master</x:v>
      </x:c>
      <x:c r="J1605" s="8" t="str">
        <x:v>Public secondary Official Money table; 251 complete source rows</x:v>
      </x:c>
    </x:row>
    <x:row r="1606" ht="23" customHeight="1">
      <x:c r="A1606" s="8" t="str">
        <x:v>PGA TOUR</x:v>
      </x:c>
      <x:c r="B1606" s="11" t="n">
        <x:v>2016</x:v>
      </x:c>
      <x:c r="C1606" s="11" t="n">
        <x:v>193</x:v>
      </x:c>
      <x:c r="D1606" s="8" t="str">
        <x:v>Andres Romero</x:v>
      </x:c>
      <x:c r="E1606" s="11" t="str">
        <x:v>USD</x:v>
      </x:c>
      <x:c r="F1606" s="13" t="n">
        <x:v>195262</x:v>
      </x:c>
      <x:c r="G1606" s="8" t="n">
        <x:v>14</x:v>
      </x:c>
      <x:c r="H1606" s="8" t="str"/>
      <x:c r="I1606" s="8" t="str">
        <x:v>https://api.github.com/repos/0xMoJo7/pga_research/contents/data/2016/MONEYFINISHES/Official_Money.csv?ref=master</x:v>
      </x:c>
      <x:c r="J1606" s="8" t="str">
        <x:v>Public secondary Official Money table; 251 complete source rows</x:v>
      </x:c>
    </x:row>
    <x:row r="1607" ht="23" customHeight="1">
      <x:c r="A1607" s="8" t="str">
        <x:v>PGA TOUR</x:v>
      </x:c>
      <x:c r="B1607" s="11" t="n">
        <x:v>2016</x:v>
      </x:c>
      <x:c r="C1607" s="11" t="n">
        <x:v>194</x:v>
      </x:c>
      <x:c r="D1607" s="8" t="str">
        <x:v>Derek Ernst</x:v>
      </x:c>
      <x:c r="E1607" s="11" t="str">
        <x:v>USD</x:v>
      </x:c>
      <x:c r="F1607" s="13" t="n">
        <x:v>190736</x:v>
      </x:c>
      <x:c r="G1607" s="8" t="n">
        <x:v>20</x:v>
      </x:c>
      <x:c r="H1607" s="8" t="str"/>
      <x:c r="I1607" s="8" t="str">
        <x:v>https://api.github.com/repos/0xMoJo7/pga_research/contents/data/2016/MONEYFINISHES/Official_Money.csv?ref=master</x:v>
      </x:c>
      <x:c r="J1607" s="8" t="str">
        <x:v>Public secondary Official Money table; 251 complete source rows</x:v>
      </x:c>
    </x:row>
    <x:row r="1608" ht="23" customHeight="1">
      <x:c r="A1608" s="8" t="str">
        <x:v>PGA TOUR</x:v>
      </x:c>
      <x:c r="B1608" s="11" t="n">
        <x:v>2016</x:v>
      </x:c>
      <x:c r="C1608" s="11" t="n">
        <x:v>195</x:v>
      </x:c>
      <x:c r="D1608" s="8" t="str">
        <x:v>Nick Watney</x:v>
      </x:c>
      <x:c r="E1608" s="11" t="str">
        <x:v>USD</x:v>
      </x:c>
      <x:c r="F1608" s="13" t="n">
        <x:v>189880</x:v>
      </x:c>
      <x:c r="G1608" s="8" t="n">
        <x:v>5</x:v>
      </x:c>
      <x:c r="H1608" s="8" t="str"/>
      <x:c r="I1608" s="8" t="str">
        <x:v>https://api.github.com/repos/0xMoJo7/pga_research/contents/data/2016/MONEYFINISHES/Official_Money.csv?ref=master</x:v>
      </x:c>
      <x:c r="J1608" s="8" t="str">
        <x:v>Public secondary Official Money table; 251 complete source rows</x:v>
      </x:c>
    </x:row>
    <x:row r="1609" ht="23" customHeight="1">
      <x:c r="A1609" s="8" t="str">
        <x:v>PGA TOUR</x:v>
      </x:c>
      <x:c r="B1609" s="11" t="n">
        <x:v>2016</x:v>
      </x:c>
      <x:c r="C1609" s="11" t="n">
        <x:v>196</x:v>
      </x:c>
      <x:c r="D1609" s="8" t="str">
        <x:v>Wesley Bryan</x:v>
      </x:c>
      <x:c r="E1609" s="11" t="str">
        <x:v>USD</x:v>
      </x:c>
      <x:c r="F1609" s="13" t="n">
        <x:v>178729</x:v>
      </x:c>
      <x:c r="G1609" s="8" t="n">
        <x:v>4</x:v>
      </x:c>
      <x:c r="H1609" s="8" t="str"/>
      <x:c r="I1609" s="8" t="str">
        <x:v>https://api.github.com/repos/0xMoJo7/pga_research/contents/data/2016/MONEYFINISHES/Official_Money.csv?ref=master</x:v>
      </x:c>
      <x:c r="J1609" s="8" t="str">
        <x:v>Public secondary Official Money table; 251 complete source rows</x:v>
      </x:c>
    </x:row>
    <x:row r="1610" ht="23" customHeight="1">
      <x:c r="A1610" s="8" t="str">
        <x:v>PGA TOUR</x:v>
      </x:c>
      <x:c r="B1610" s="11" t="n">
        <x:v>2016</x:v>
      </x:c>
      <x:c r="C1610" s="11" t="n">
        <x:v>197</x:v>
      </x:c>
      <x:c r="D1610" s="8" t="str">
        <x:v>D.H. Lee</x:v>
      </x:c>
      <x:c r="E1610" s="11" t="str">
        <x:v>USD</x:v>
      </x:c>
      <x:c r="F1610" s="13" t="n">
        <x:v>174683</x:v>
      </x:c>
      <x:c r="G1610" s="8" t="n">
        <x:v>22</x:v>
      </x:c>
      <x:c r="H1610" s="8" t="str"/>
      <x:c r="I1610" s="8" t="str">
        <x:v>https://api.github.com/repos/0xMoJo7/pga_research/contents/data/2016/MONEYFINISHES/Official_Money.csv?ref=master</x:v>
      </x:c>
      <x:c r="J1610" s="8" t="str">
        <x:v>Public secondary Official Money table; 251 complete source rows</x:v>
      </x:c>
    </x:row>
    <x:row r="1611" ht="23" customHeight="1">
      <x:c r="A1611" s="8" t="str">
        <x:v>PGA TOUR</x:v>
      </x:c>
      <x:c r="B1611" s="11" t="n">
        <x:v>2016</x:v>
      </x:c>
      <x:c r="C1611" s="11" t="n">
        <x:v>198</x:v>
      </x:c>
      <x:c r="D1611" s="8" t="str">
        <x:v>John Merrick</x:v>
      </x:c>
      <x:c r="E1611" s="11" t="str">
        <x:v>USD</x:v>
      </x:c>
      <x:c r="F1611" s="13" t="n">
        <x:v>162969</x:v>
      </x:c>
      <x:c r="G1611" s="8" t="n">
        <x:v>12</x:v>
      </x:c>
      <x:c r="H1611" s="8" t="str"/>
      <x:c r="I1611" s="8" t="str">
        <x:v>https://api.github.com/repos/0xMoJo7/pga_research/contents/data/2016/MONEYFINISHES/Official_Money.csv?ref=master</x:v>
      </x:c>
      <x:c r="J1611" s="8" t="str">
        <x:v>Public secondary Official Money table; 251 complete source rows</x:v>
      </x:c>
    </x:row>
    <x:row r="1612" ht="23" customHeight="1">
      <x:c r="A1612" s="8" t="str">
        <x:v>PGA TOUR</x:v>
      </x:c>
      <x:c r="B1612" s="11" t="n">
        <x:v>2016</x:v>
      </x:c>
      <x:c r="C1612" s="11" t="n">
        <x:v>199</x:v>
      </x:c>
      <x:c r="D1612" s="8" t="str">
        <x:v>Abraham Ancer</x:v>
      </x:c>
      <x:c r="E1612" s="11" t="str">
        <x:v>USD</x:v>
      </x:c>
      <x:c r="F1612" s="13" t="n">
        <x:v>162811</x:v>
      </x:c>
      <x:c r="G1612" s="8" t="n">
        <x:v>19</x:v>
      </x:c>
      <x:c r="H1612" s="8" t="str"/>
      <x:c r="I1612" s="8" t="str">
        <x:v>https://api.github.com/repos/0xMoJo7/pga_research/contents/data/2016/MONEYFINISHES/Official_Money.csv?ref=master</x:v>
      </x:c>
      <x:c r="J1612" s="8" t="str">
        <x:v>Public secondary Official Money table; 251 complete source rows</x:v>
      </x:c>
    </x:row>
    <x:row r="1613" ht="23" customHeight="1">
      <x:c r="A1613" s="8" t="str">
        <x:v>PGA TOUR</x:v>
      </x:c>
      <x:c r="B1613" s="11" t="n">
        <x:v>2016</x:v>
      </x:c>
      <x:c r="C1613" s="11" t="n">
        <x:v>200</x:v>
      </x:c>
      <x:c r="D1613" s="8" t="str">
        <x:v>Matt Every</x:v>
      </x:c>
      <x:c r="E1613" s="11" t="str">
        <x:v>USD</x:v>
      </x:c>
      <x:c r="F1613" s="13" t="n">
        <x:v>158453</x:v>
      </x:c>
      <x:c r="G1613" s="8" t="n">
        <x:v>17</x:v>
      </x:c>
      <x:c r="H1613" s="8" t="str"/>
      <x:c r="I1613" s="8" t="str">
        <x:v>https://api.github.com/repos/0xMoJo7/pga_research/contents/data/2016/MONEYFINISHES/Official_Money.csv?ref=master</x:v>
      </x:c>
      <x:c r="J1613" s="8" t="str">
        <x:v>Public secondary Official Money table; 251 complete source rows</x:v>
      </x:c>
    </x:row>
    <x:row r="1614" ht="23" customHeight="1">
      <x:c r="A1614" s="8" t="str">
        <x:v>PGA TOUR</x:v>
      </x:c>
      <x:c r="B1614" s="11" t="n">
        <x:v>2016</x:v>
      </x:c>
      <x:c r="C1614" s="11" t="n">
        <x:v>201</x:v>
      </x:c>
      <x:c r="D1614" s="8" t="str">
        <x:v>Rhein Gibson</x:v>
      </x:c>
      <x:c r="E1614" s="11" t="str">
        <x:v>USD</x:v>
      </x:c>
      <x:c r="F1614" s="13" t="n">
        <x:v>155578</x:v>
      </x:c>
      <x:c r="G1614" s="8" t="n">
        <x:v>20</x:v>
      </x:c>
      <x:c r="H1614" s="8" t="str"/>
      <x:c r="I1614" s="8" t="str">
        <x:v>https://api.github.com/repos/0xMoJo7/pga_research/contents/data/2016/MONEYFINISHES/Official_Money.csv?ref=master</x:v>
      </x:c>
      <x:c r="J1614" s="8" t="str">
        <x:v>Public secondary Official Money table; 251 complete source rows</x:v>
      </x:c>
    </x:row>
    <x:row r="1615" ht="23" customHeight="1">
      <x:c r="A1615" s="8" t="str">
        <x:v>PGA TOUR</x:v>
      </x:c>
      <x:c r="B1615" s="11" t="n">
        <x:v>2016</x:v>
      </x:c>
      <x:c r="C1615" s="11" t="n">
        <x:v>202</x:v>
      </x:c>
      <x:c r="D1615" s="8" t="str">
        <x:v>Rory Sabbatini</x:v>
      </x:c>
      <x:c r="E1615" s="11" t="str">
        <x:v>USD</x:v>
      </x:c>
      <x:c r="F1615" s="13" t="n">
        <x:v>150236</x:v>
      </x:c>
      <x:c r="G1615" s="8" t="n">
        <x:v>20</x:v>
      </x:c>
      <x:c r="H1615" s="8" t="str"/>
      <x:c r="I1615" s="8" t="str">
        <x:v>https://api.github.com/repos/0xMoJo7/pga_research/contents/data/2016/MONEYFINISHES/Official_Money.csv?ref=master</x:v>
      </x:c>
      <x:c r="J1615" s="8" t="str">
        <x:v>Public secondary Official Money table; 251 complete source rows</x:v>
      </x:c>
    </x:row>
    <x:row r="1616" ht="23" customHeight="1">
      <x:c r="A1616" s="8" t="str">
        <x:v>PGA TOUR</x:v>
      </x:c>
      <x:c r="B1616" s="11" t="n">
        <x:v>2016</x:v>
      </x:c>
      <x:c r="C1616" s="11" t="n">
        <x:v>203</x:v>
      </x:c>
      <x:c r="D1616" s="8" t="str">
        <x:v>Rod Pampling</x:v>
      </x:c>
      <x:c r="E1616" s="11" t="str">
        <x:v>USD</x:v>
      </x:c>
      <x:c r="F1616" s="13" t="n">
        <x:v>142433</x:v>
      </x:c>
      <x:c r="G1616" s="8" t="n">
        <x:v>18</x:v>
      </x:c>
      <x:c r="H1616" s="8" t="str"/>
      <x:c r="I1616" s="8" t="str">
        <x:v>https://api.github.com/repos/0xMoJo7/pga_research/contents/data/2016/MONEYFINISHES/Official_Money.csv?ref=master</x:v>
      </x:c>
      <x:c r="J1616" s="8" t="str">
        <x:v>Public secondary Official Money table; 251 complete source rows</x:v>
      </x:c>
    </x:row>
    <x:row r="1617" ht="23" customHeight="1">
      <x:c r="A1617" s="8" t="str">
        <x:v>PGA TOUR</x:v>
      </x:c>
      <x:c r="B1617" s="11" t="n">
        <x:v>2016</x:v>
      </x:c>
      <x:c r="C1617" s="11" t="n">
        <x:v>204</x:v>
      </x:c>
      <x:c r="D1617" s="8" t="str">
        <x:v>Alex Prugh</x:v>
      </x:c>
      <x:c r="E1617" s="11" t="str">
        <x:v>USD</x:v>
      </x:c>
      <x:c r="F1617" s="13" t="n">
        <x:v>135437</x:v>
      </x:c>
      <x:c r="G1617" s="8" t="n">
        <x:v>13</x:v>
      </x:c>
      <x:c r="H1617" s="8" t="str"/>
      <x:c r="I1617" s="8" t="str">
        <x:v>https://api.github.com/repos/0xMoJo7/pga_research/contents/data/2016/MONEYFINISHES/Official_Money.csv?ref=master</x:v>
      </x:c>
      <x:c r="J1617" s="8" t="str">
        <x:v>Public secondary Official Money table; 251 complete source rows</x:v>
      </x:c>
    </x:row>
    <x:row r="1618" ht="23" customHeight="1">
      <x:c r="A1618" s="8" t="str">
        <x:v>PGA TOUR</x:v>
      </x:c>
      <x:c r="B1618" s="11" t="n">
        <x:v>2016</x:v>
      </x:c>
      <x:c r="C1618" s="11" t="n">
        <x:v>205</x:v>
      </x:c>
      <x:c r="D1618" s="8" t="str">
        <x:v>Tim Clark</x:v>
      </x:c>
      <x:c r="E1618" s="11" t="str">
        <x:v>USD</x:v>
      </x:c>
      <x:c r="F1618" s="13" t="n">
        <x:v>110361</x:v>
      </x:c>
      <x:c r="G1618" s="8" t="n">
        <x:v>7</x:v>
      </x:c>
      <x:c r="H1618" s="8" t="str"/>
      <x:c r="I1618" s="8" t="str">
        <x:v>https://api.github.com/repos/0xMoJo7/pga_research/contents/data/2016/MONEYFINISHES/Official_Money.csv?ref=master</x:v>
      </x:c>
      <x:c r="J1618" s="8" t="str">
        <x:v>Public secondary Official Money table; 251 complete source rows</x:v>
      </x:c>
    </x:row>
    <x:row r="1619" ht="23" customHeight="1">
      <x:c r="A1619" s="8" t="str">
        <x:v>PGA TOUR</x:v>
      </x:c>
      <x:c r="B1619" s="11" t="n">
        <x:v>2016</x:v>
      </x:c>
      <x:c r="C1619" s="11" t="n">
        <x:v>206</x:v>
      </x:c>
      <x:c r="D1619" s="8" t="str">
        <x:v>Shane Bertsch</x:v>
      </x:c>
      <x:c r="E1619" s="11" t="str">
        <x:v>USD</x:v>
      </x:c>
      <x:c r="F1619" s="13" t="n">
        <x:v>105493</x:v>
      </x:c>
      <x:c r="G1619" s="8" t="n">
        <x:v>9</x:v>
      </x:c>
      <x:c r="H1619" s="8" t="str"/>
      <x:c r="I1619" s="8" t="str">
        <x:v>https://api.github.com/repos/0xMoJo7/pga_research/contents/data/2016/MONEYFINISHES/Official_Money.csv?ref=master</x:v>
      </x:c>
      <x:c r="J1619" s="8" t="str">
        <x:v>Public secondary Official Money table; 251 complete source rows</x:v>
      </x:c>
    </x:row>
    <x:row r="1620" ht="23" customHeight="1">
      <x:c r="A1620" s="8" t="str">
        <x:v>PGA TOUR</x:v>
      </x:c>
      <x:c r="B1620" s="11" t="n">
        <x:v>2016</x:v>
      </x:c>
      <x:c r="C1620" s="11" t="n">
        <x:v>207</x:v>
      </x:c>
      <x:c r="D1620" s="8" t="str">
        <x:v>Dicky Pride</x:v>
      </x:c>
      <x:c r="E1620" s="11" t="str">
        <x:v>USD</x:v>
      </x:c>
      <x:c r="F1620" s="13" t="n">
        <x:v>101456</x:v>
      </x:c>
      <x:c r="G1620" s="8" t="n">
        <x:v>21</x:v>
      </x:c>
      <x:c r="H1620" s="8" t="str"/>
      <x:c r="I1620" s="8" t="str">
        <x:v>https://api.github.com/repos/0xMoJo7/pga_research/contents/data/2016/MONEYFINISHES/Official_Money.csv?ref=master</x:v>
      </x:c>
      <x:c r="J1620" s="8" t="str">
        <x:v>Public secondary Official Money table; 251 complete source rows</x:v>
      </x:c>
    </x:row>
    <x:row r="1621" ht="23" customHeight="1">
      <x:c r="A1621" s="8" t="str">
        <x:v>PGA TOUR</x:v>
      </x:c>
      <x:c r="B1621" s="11" t="n">
        <x:v>2016</x:v>
      </x:c>
      <x:c r="C1621" s="11" t="n">
        <x:v>208</x:v>
      </x:c>
      <x:c r="D1621" s="8" t="str">
        <x:v>Lucas Lee</x:v>
      </x:c>
      <x:c r="E1621" s="11" t="str">
        <x:v>USD</x:v>
      </x:c>
      <x:c r="F1621" s="13" t="n">
        <x:v>98965</x:v>
      </x:c>
      <x:c r="G1621" s="8" t="n">
        <x:v>16</x:v>
      </x:c>
      <x:c r="H1621" s="8" t="str"/>
      <x:c r="I1621" s="8" t="str">
        <x:v>https://api.github.com/repos/0xMoJo7/pga_research/contents/data/2016/MONEYFINISHES/Official_Money.csv?ref=master</x:v>
      </x:c>
      <x:c r="J1621" s="8" t="str">
        <x:v>Public secondary Official Money table; 251 complete source rows</x:v>
      </x:c>
    </x:row>
    <x:row r="1622" ht="23" customHeight="1">
      <x:c r="A1622" s="8" t="str">
        <x:v>PGA TOUR</x:v>
      </x:c>
      <x:c r="B1622" s="11" t="n">
        <x:v>2016</x:v>
      </x:c>
      <x:c r="C1622" s="11" t="n">
        <x:v>209</x:v>
      </x:c>
      <x:c r="D1622" s="8" t="str">
        <x:v>Tom Gillis</x:v>
      </x:c>
      <x:c r="E1622" s="11" t="str">
        <x:v>USD</x:v>
      </x:c>
      <x:c r="F1622" s="13" t="n">
        <x:v>93242</x:v>
      </x:c>
      <x:c r="G1622" s="8" t="n">
        <x:v>12</x:v>
      </x:c>
      <x:c r="H1622" s="8" t="str"/>
      <x:c r="I1622" s="8" t="str">
        <x:v>https://api.github.com/repos/0xMoJo7/pga_research/contents/data/2016/MONEYFINISHES/Official_Money.csv?ref=master</x:v>
      </x:c>
      <x:c r="J1622" s="8" t="str">
        <x:v>Public secondary Official Money table; 251 complete source rows</x:v>
      </x:c>
    </x:row>
    <x:row r="1623" ht="23" customHeight="1">
      <x:c r="A1623" s="8" t="str">
        <x:v>PGA TOUR</x:v>
      </x:c>
      <x:c r="B1623" s="11" t="n">
        <x:v>2016</x:v>
      </x:c>
      <x:c r="C1623" s="11" t="n">
        <x:v>210</x:v>
      </x:c>
      <x:c r="D1623" s="8" t="str">
        <x:v>Bernhard Langer</x:v>
      </x:c>
      <x:c r="E1623" s="11" t="str">
        <x:v>USD</x:v>
      </x:c>
      <x:c r="F1623" s="13" t="n">
        <x:v>89000</x:v>
      </x:c>
      <x:c r="G1623" s="8" t="n">
        <x:v>2</x:v>
      </x:c>
      <x:c r="H1623" s="8" t="str"/>
      <x:c r="I1623" s="8" t="str">
        <x:v>https://api.github.com/repos/0xMoJo7/pga_research/contents/data/2016/MONEYFINISHES/Official_Money.csv?ref=master</x:v>
      </x:c>
      <x:c r="J1623" s="8" t="str">
        <x:v>Public secondary Official Money table; 251 complete source rows</x:v>
      </x:c>
    </x:row>
    <x:row r="1624" ht="23" customHeight="1">
      <x:c r="A1624" s="8" t="str">
        <x:v>PGA TOUR</x:v>
      </x:c>
      <x:c r="B1624" s="11" t="n">
        <x:v>2016</x:v>
      </x:c>
      <x:c r="C1624" s="11" t="n">
        <x:v>211</x:v>
      </x:c>
      <x:c r="D1624" s="8" t="str">
        <x:v>Marc Turnesa</x:v>
      </x:c>
      <x:c r="E1624" s="11" t="str">
        <x:v>USD</x:v>
      </x:c>
      <x:c r="F1624" s="13" t="n">
        <x:v>82384</x:v>
      </x:c>
      <x:c r="G1624" s="8" t="n">
        <x:v>10</x:v>
      </x:c>
      <x:c r="H1624" s="8" t="str"/>
      <x:c r="I1624" s="8" t="str">
        <x:v>https://api.github.com/repos/0xMoJo7/pga_research/contents/data/2016/MONEYFINISHES/Official_Money.csv?ref=master</x:v>
      </x:c>
      <x:c r="J1624" s="8" t="str">
        <x:v>Public secondary Official Money table; 251 complete source rows</x:v>
      </x:c>
    </x:row>
    <x:row r="1625" ht="23" customHeight="1">
      <x:c r="A1625" s="8" t="str">
        <x:v>PGA TOUR</x:v>
      </x:c>
      <x:c r="B1625" s="11" t="n">
        <x:v>2016</x:v>
      </x:c>
      <x:c r="C1625" s="11" t="n">
        <x:v>212</x:v>
      </x:c>
      <x:c r="D1625" s="8" t="str">
        <x:v>Brendon Todd</x:v>
      </x:c>
      <x:c r="E1625" s="11" t="str">
        <x:v>USD</x:v>
      </x:c>
      <x:c r="F1625" s="13" t="n">
        <x:v>75772</x:v>
      </x:c>
      <x:c r="G1625" s="8" t="n">
        <x:v>29</x:v>
      </x:c>
      <x:c r="H1625" s="8" t="str"/>
      <x:c r="I1625" s="8" t="str">
        <x:v>https://api.github.com/repos/0xMoJo7/pga_research/contents/data/2016/MONEYFINISHES/Official_Money.csv?ref=master</x:v>
      </x:c>
      <x:c r="J1625" s="8" t="str">
        <x:v>Public secondary Official Money table; 251 complete source rows</x:v>
      </x:c>
    </x:row>
    <x:row r="1626" ht="23" customHeight="1">
      <x:c r="A1626" s="8" t="str">
        <x:v>PGA TOUR</x:v>
      </x:c>
      <x:c r="B1626" s="11" t="n">
        <x:v>2016</x:v>
      </x:c>
      <x:c r="C1626" s="11" t="n">
        <x:v>213</x:v>
      </x:c>
      <x:c r="D1626" s="8" t="str">
        <x:v>John Rollins</x:v>
      </x:c>
      <x:c r="E1626" s="11" t="str">
        <x:v>USD</x:v>
      </x:c>
      <x:c r="F1626" s="13" t="n">
        <x:v>74084</x:v>
      </x:c>
      <x:c r="G1626" s="8" t="n">
        <x:v>9</x:v>
      </x:c>
      <x:c r="H1626" s="8" t="str"/>
      <x:c r="I1626" s="8" t="str">
        <x:v>https://api.github.com/repos/0xMoJo7/pga_research/contents/data/2016/MONEYFINISHES/Official_Money.csv?ref=master</x:v>
      </x:c>
      <x:c r="J1626" s="8" t="str">
        <x:v>Public secondary Official Money table; 251 complete source rows</x:v>
      </x:c>
    </x:row>
    <x:row r="1627" ht="23" customHeight="1">
      <x:c r="A1627" s="8" t="str">
        <x:v>PGA TOUR</x:v>
      </x:c>
      <x:c r="B1627" s="11" t="n">
        <x:v>2016</x:v>
      </x:c>
      <x:c r="C1627" s="11" t="n">
        <x:v>214</x:v>
      </x:c>
      <x:c r="D1627" s="8" t="str">
        <x:v>Eric Axley</x:v>
      </x:c>
      <x:c r="E1627" s="11" t="str">
        <x:v>USD</x:v>
      </x:c>
      <x:c r="F1627" s="13" t="n">
        <x:v>71563</x:v>
      </x:c>
      <x:c r="G1627" s="8" t="n">
        <x:v>7</x:v>
      </x:c>
      <x:c r="H1627" s="8" t="str"/>
      <x:c r="I1627" s="8" t="str">
        <x:v>https://api.github.com/repos/0xMoJo7/pga_research/contents/data/2016/MONEYFINISHES/Official_Money.csv?ref=master</x:v>
      </x:c>
      <x:c r="J1627" s="8" t="str">
        <x:v>Public secondary Official Money table; 251 complete source rows</x:v>
      </x:c>
    </x:row>
    <x:row r="1628" ht="23" customHeight="1">
      <x:c r="A1628" s="8" t="str">
        <x:v>PGA TOUR</x:v>
      </x:c>
      <x:c r="B1628" s="11" t="n">
        <x:v>2016</x:v>
      </x:c>
      <x:c r="C1628" s="11" t="n">
        <x:v>215</x:v>
      </x:c>
      <x:c r="D1628" s="8" t="str">
        <x:v>Carl Pettersson</x:v>
      </x:c>
      <x:c r="E1628" s="11" t="str">
        <x:v>USD</x:v>
      </x:c>
      <x:c r="F1628" s="13" t="n">
        <x:v>66986</x:v>
      </x:c>
      <x:c r="G1628" s="8" t="n">
        <x:v>22</x:v>
      </x:c>
      <x:c r="H1628" s="8" t="str"/>
      <x:c r="I1628" s="8" t="str">
        <x:v>https://api.github.com/repos/0xMoJo7/pga_research/contents/data/2016/MONEYFINISHES/Official_Money.csv?ref=master</x:v>
      </x:c>
      <x:c r="J1628" s="8" t="str">
        <x:v>Public secondary Official Money table; 251 complete source rows</x:v>
      </x:c>
    </x:row>
    <x:row r="1629" ht="23" customHeight="1">
      <x:c r="A1629" s="8" t="str">
        <x:v>PGA TOUR</x:v>
      </x:c>
      <x:c r="B1629" s="11" t="n">
        <x:v>2016</x:v>
      </x:c>
      <x:c r="C1629" s="11" t="n">
        <x:v>216</x:v>
      </x:c>
      <x:c r="D1629" s="8" t="str">
        <x:v>Michael Putnam</x:v>
      </x:c>
      <x:c r="E1629" s="11" t="str">
        <x:v>USD</x:v>
      </x:c>
      <x:c r="F1629" s="13" t="n">
        <x:v>65600</x:v>
      </x:c>
      <x:c r="G1629" s="8" t="n">
        <x:v>7</x:v>
      </x:c>
      <x:c r="H1629" s="8" t="str"/>
      <x:c r="I1629" s="8" t="str">
        <x:v>https://api.github.com/repos/0xMoJo7/pga_research/contents/data/2016/MONEYFINISHES/Official_Money.csv?ref=master</x:v>
      </x:c>
      <x:c r="J1629" s="8" t="str">
        <x:v>Public secondary Official Money table; 251 complete source rows</x:v>
      </x:c>
    </x:row>
    <x:row r="1630" ht="23" customHeight="1">
      <x:c r="A1630" s="8" t="str">
        <x:v>PGA TOUR</x:v>
      </x:c>
      <x:c r="B1630" s="11" t="n">
        <x:v>2016</x:v>
      </x:c>
      <x:c r="C1630" s="11" t="n">
        <x:v>217</x:v>
      </x:c>
      <x:c r="D1630" s="8" t="str">
        <x:v>Ryo Ishikawa</x:v>
      </x:c>
      <x:c r="E1630" s="11" t="str">
        <x:v>USD</x:v>
      </x:c>
      <x:c r="F1630" s="13" t="n">
        <x:v>62102</x:v>
      </x:c>
      <x:c r="G1630" s="8" t="n">
        <x:v>6</x:v>
      </x:c>
      <x:c r="H1630" s="8" t="str"/>
      <x:c r="I1630" s="8" t="str">
        <x:v>https://api.github.com/repos/0xMoJo7/pga_research/contents/data/2016/MONEYFINISHES/Official_Money.csv?ref=master</x:v>
      </x:c>
      <x:c r="J1630" s="8" t="str">
        <x:v>Public secondary Official Money table; 251 complete source rows</x:v>
      </x:c>
    </x:row>
    <x:row r="1631" ht="23" customHeight="1">
      <x:c r="A1631" s="8" t="str">
        <x:v>PGA TOUR</x:v>
      </x:c>
      <x:c r="B1631" s="11" t="n">
        <x:v>2016</x:v>
      </x:c>
      <x:c r="C1631" s="11" t="n">
        <x:v>218</x:v>
      </x:c>
      <x:c r="D1631" s="8" t="str">
        <x:v>Darron Stiles</x:v>
      </x:c>
      <x:c r="E1631" s="11" t="str">
        <x:v>USD</x:v>
      </x:c>
      <x:c r="F1631" s="13" t="n">
        <x:v>60197</x:v>
      </x:c>
      <x:c r="G1631" s="8" t="n">
        <x:v>17</x:v>
      </x:c>
      <x:c r="H1631" s="8" t="str"/>
      <x:c r="I1631" s="8" t="str">
        <x:v>https://api.github.com/repos/0xMoJo7/pga_research/contents/data/2016/MONEYFINISHES/Official_Money.csv?ref=master</x:v>
      </x:c>
      <x:c r="J1631" s="8" t="str">
        <x:v>Public secondary Official Money table; 251 complete source rows</x:v>
      </x:c>
    </x:row>
    <x:row r="1632" ht="23" customHeight="1">
      <x:c r="A1632" s="8" t="str">
        <x:v>PGA TOUR</x:v>
      </x:c>
      <x:c r="B1632" s="11" t="n">
        <x:v>2016</x:v>
      </x:c>
      <x:c r="C1632" s="11" t="n">
        <x:v>219</x:v>
      </x:c>
      <x:c r="D1632" s="8" t="str">
        <x:v>Michael Bradley</x:v>
      </x:c>
      <x:c r="E1632" s="11" t="str">
        <x:v>USD</x:v>
      </x:c>
      <x:c r="F1632" s="13" t="n">
        <x:v>60114</x:v>
      </x:c>
      <x:c r="G1632" s="8" t="n">
        <x:v>8</x:v>
      </x:c>
      <x:c r="H1632" s="8" t="str"/>
      <x:c r="I1632" s="8" t="str">
        <x:v>https://api.github.com/repos/0xMoJo7/pga_research/contents/data/2016/MONEYFINISHES/Official_Money.csv?ref=master</x:v>
      </x:c>
      <x:c r="J1632" s="8" t="str">
        <x:v>Public secondary Official Money table; 251 complete source rows</x:v>
      </x:c>
    </x:row>
    <x:row r="1633" ht="23" customHeight="1">
      <x:c r="A1633" s="8" t="str">
        <x:v>PGA TOUR</x:v>
      </x:c>
      <x:c r="B1633" s="11" t="n">
        <x:v>2016</x:v>
      </x:c>
      <x:c r="C1633" s="11" t="n">
        <x:v>220</x:v>
      </x:c>
      <x:c r="D1633" s="8" t="str">
        <x:v>Cameron Beckman</x:v>
      </x:c>
      <x:c r="E1633" s="11" t="str">
        <x:v>USD</x:v>
      </x:c>
      <x:c r="F1633" s="13" t="n">
        <x:v>59191</x:v>
      </x:c>
      <x:c r="G1633" s="8" t="n">
        <x:v>12</x:v>
      </x:c>
      <x:c r="H1633" s="8" t="str"/>
      <x:c r="I1633" s="8" t="str">
        <x:v>https://api.github.com/repos/0xMoJo7/pga_research/contents/data/2016/MONEYFINISHES/Official_Money.csv?ref=master</x:v>
      </x:c>
      <x:c r="J1633" s="8" t="str">
        <x:v>Public secondary Official Money table; 251 complete source rows</x:v>
      </x:c>
    </x:row>
    <x:row r="1634" ht="23" customHeight="1">
      <x:c r="A1634" s="8" t="str">
        <x:v>PGA TOUR</x:v>
      </x:c>
      <x:c r="B1634" s="11" t="n">
        <x:v>2016</x:v>
      </x:c>
      <x:c r="C1634" s="11" t="n">
        <x:v>221</x:v>
      </x:c>
      <x:c r="D1634" s="8" t="str">
        <x:v>Jonathan Byrd</x:v>
      </x:c>
      <x:c r="E1634" s="11" t="str">
        <x:v>USD</x:v>
      </x:c>
      <x:c r="F1634" s="13" t="n">
        <x:v>58655</x:v>
      </x:c>
      <x:c r="G1634" s="8" t="n">
        <x:v>6</x:v>
      </x:c>
      <x:c r="H1634" s="8" t="str"/>
      <x:c r="I1634" s="8" t="str">
        <x:v>https://api.github.com/repos/0xMoJo7/pga_research/contents/data/2016/MONEYFINISHES/Official_Money.csv?ref=master</x:v>
      </x:c>
      <x:c r="J1634" s="8" t="str">
        <x:v>Public secondary Official Money table; 251 complete source rows</x:v>
      </x:c>
    </x:row>
    <x:row r="1635" ht="23" customHeight="1">
      <x:c r="A1635" s="8" t="str">
        <x:v>PGA TOUR</x:v>
      </x:c>
      <x:c r="B1635" s="11" t="n">
        <x:v>2016</x:v>
      </x:c>
      <x:c r="C1635" s="11" t="n">
        <x:v>222</x:v>
      </x:c>
      <x:c r="D1635" s="8" t="str">
        <x:v>Darren Clarke</x:v>
      </x:c>
      <x:c r="E1635" s="11" t="str">
        <x:v>USD</x:v>
      </x:c>
      <x:c r="F1635" s="13" t="n">
        <x:v>51489</x:v>
      </x:c>
      <x:c r="G1635" s="8" t="n">
        <x:v>4</x:v>
      </x:c>
      <x:c r="H1635" s="8" t="str"/>
      <x:c r="I1635" s="8" t="str">
        <x:v>https://api.github.com/repos/0xMoJo7/pga_research/contents/data/2016/MONEYFINISHES/Official_Money.csv?ref=master</x:v>
      </x:c>
      <x:c r="J1635" s="8" t="str">
        <x:v>Public secondary Official Money table; 251 complete source rows</x:v>
      </x:c>
    </x:row>
    <x:row r="1636" ht="23" customHeight="1">
      <x:c r="A1636" s="8" t="str">
        <x:v>PGA TOUR</x:v>
      </x:c>
      <x:c r="B1636" s="11" t="n">
        <x:v>2016</x:v>
      </x:c>
      <x:c r="C1636" s="11" t="n">
        <x:v>223</x:v>
      </x:c>
      <x:c r="D1636" s="8" t="str">
        <x:v>Pat Perez</x:v>
      </x:c>
      <x:c r="E1636" s="11" t="str">
        <x:v>USD</x:v>
      </x:c>
      <x:c r="F1636" s="13" t="n">
        <x:v>47840</x:v>
      </x:c>
      <x:c r="G1636" s="8" t="n">
        <x:v>11</x:v>
      </x:c>
      <x:c r="H1636" s="8" t="str"/>
      <x:c r="I1636" s="8" t="str">
        <x:v>https://api.github.com/repos/0xMoJo7/pga_research/contents/data/2016/MONEYFINISHES/Official_Money.csv?ref=master</x:v>
      </x:c>
      <x:c r="J1636" s="8" t="str">
        <x:v>Public secondary Official Money table; 251 complete source rows</x:v>
      </x:c>
    </x:row>
    <x:row r="1637" ht="23" customHeight="1">
      <x:c r="A1637" s="8" t="str">
        <x:v>PGA TOUR</x:v>
      </x:c>
      <x:c r="B1637" s="11" t="n">
        <x:v>2016</x:v>
      </x:c>
      <x:c r="C1637" s="11" t="n">
        <x:v>224</x:v>
      </x:c>
      <x:c r="D1637" s="8" t="str">
        <x:v>Ted Purdy</x:v>
      </x:c>
      <x:c r="E1637" s="11" t="str">
        <x:v>USD</x:v>
      </x:c>
      <x:c r="F1637" s="13" t="n">
        <x:v>42027</x:v>
      </x:c>
      <x:c r="G1637" s="8" t="n">
        <x:v>9</x:v>
      </x:c>
      <x:c r="H1637" s="8" t="str"/>
      <x:c r="I1637" s="8" t="str">
        <x:v>https://api.github.com/repos/0xMoJo7/pga_research/contents/data/2016/MONEYFINISHES/Official_Money.csv?ref=master</x:v>
      </x:c>
      <x:c r="J1637" s="8" t="str">
        <x:v>Public secondary Official Money table; 251 complete source rows</x:v>
      </x:c>
    </x:row>
    <x:row r="1638" ht="23" customHeight="1">
      <x:c r="A1638" s="8" t="str">
        <x:v>PGA TOUR</x:v>
      </x:c>
      <x:c r="B1638" s="11" t="n">
        <x:v>2016</x:v>
      </x:c>
      <x:c r="C1638" s="11" t="n">
        <x:v>225</x:v>
      </x:c>
      <x:c r="D1638" s="8" t="str">
        <x:v>Billy Mayfair</x:v>
      </x:c>
      <x:c r="E1638" s="11" t="str">
        <x:v>USD</x:v>
      </x:c>
      <x:c r="F1638" s="13" t="n">
        <x:v>39720</x:v>
      </x:c>
      <x:c r="G1638" s="8" t="n">
        <x:v>7</x:v>
      </x:c>
      <x:c r="H1638" s="8" t="str"/>
      <x:c r="I1638" s="8" t="str">
        <x:v>https://api.github.com/repos/0xMoJo7/pga_research/contents/data/2016/MONEYFINISHES/Official_Money.csv?ref=master</x:v>
      </x:c>
      <x:c r="J1638" s="8" t="str">
        <x:v>Public secondary Official Money table; 251 complete source rows</x:v>
      </x:c>
    </x:row>
    <x:row r="1639" ht="23" customHeight="1">
      <x:c r="A1639" s="8" t="str">
        <x:v>PGA TOUR</x:v>
      </x:c>
      <x:c r="B1639" s="11" t="n">
        <x:v>2016</x:v>
      </x:c>
      <x:c r="C1639" s="11" t="n">
        <x:v>226</x:v>
      </x:c>
      <x:c r="D1639" s="8" t="str">
        <x:v>Steve Flesch</x:v>
      </x:c>
      <x:c r="E1639" s="11" t="str">
        <x:v>USD</x:v>
      </x:c>
      <x:c r="F1639" s="13" t="n">
        <x:v>36062</x:v>
      </x:c>
      <x:c r="G1639" s="8" t="n">
        <x:v>6</x:v>
      </x:c>
      <x:c r="H1639" s="8" t="str"/>
      <x:c r="I1639" s="8" t="str">
        <x:v>https://api.github.com/repos/0xMoJo7/pga_research/contents/data/2016/MONEYFINISHES/Official_Money.csv?ref=master</x:v>
      </x:c>
      <x:c r="J1639" s="8" t="str">
        <x:v>Public secondary Official Money table; 251 complete source rows</x:v>
      </x:c>
    </x:row>
    <x:row r="1640" ht="23" customHeight="1">
      <x:c r="A1640" s="8" t="str">
        <x:v>PGA TOUR</x:v>
      </x:c>
      <x:c r="B1640" s="11" t="n">
        <x:v>2016</x:v>
      </x:c>
      <x:c r="C1640" s="11" t="n">
        <x:v>227</x:v>
      </x:c>
      <x:c r="D1640" s="8" t="str">
        <x:v>Rocco Mediate</x:v>
      </x:c>
      <x:c r="E1640" s="11" t="str">
        <x:v>USD</x:v>
      </x:c>
      <x:c r="F1640" s="13" t="n">
        <x:v>32000</x:v>
      </x:c>
      <x:c r="G1640" s="8" t="n">
        <x:v>2</x:v>
      </x:c>
      <x:c r="H1640" s="8" t="str"/>
      <x:c r="I1640" s="8" t="str">
        <x:v>https://api.github.com/repos/0xMoJo7/pga_research/contents/data/2016/MONEYFINISHES/Official_Money.csv?ref=master</x:v>
      </x:c>
      <x:c r="J1640" s="8" t="str">
        <x:v>Public secondary Official Money table; 251 complete source rows</x:v>
      </x:c>
    </x:row>
    <x:row r="1641" ht="23" customHeight="1">
      <x:c r="A1641" s="8" t="str">
        <x:v>PGA TOUR</x:v>
      </x:c>
      <x:c r="B1641" s="11" t="n">
        <x:v>2016</x:v>
      </x:c>
      <x:c r="C1641" s="11" t="n">
        <x:v>228</x:v>
      </x:c>
      <x:c r="D1641" s="8" t="str">
        <x:v>Frank Lickliter II</x:v>
      </x:c>
      <x:c r="E1641" s="11" t="str">
        <x:v>USD</x:v>
      </x:c>
      <x:c r="F1641" s="13" t="n">
        <x:v>28986</x:v>
      </x:c>
      <x:c r="G1641" s="8" t="n">
        <x:v>9</x:v>
      </x:c>
      <x:c r="H1641" s="8" t="str"/>
      <x:c r="I1641" s="8" t="str">
        <x:v>https://api.github.com/repos/0xMoJo7/pga_research/contents/data/2016/MONEYFINISHES/Official_Money.csv?ref=master</x:v>
      </x:c>
      <x:c r="J1641" s="8" t="str">
        <x:v>Public secondary Official Money table; 251 complete source rows</x:v>
      </x:c>
    </x:row>
    <x:row r="1642" ht="23" customHeight="1">
      <x:c r="A1642" s="8" t="str">
        <x:v>PGA TOUR</x:v>
      </x:c>
      <x:c r="B1642" s="11" t="n">
        <x:v>2016</x:v>
      </x:c>
      <x:c r="C1642" s="11" t="n">
        <x:v>229</x:v>
      </x:c>
      <x:c r="D1642" s="8" t="str">
        <x:v>Arjun Atwal</x:v>
      </x:c>
      <x:c r="E1642" s="11" t="str">
        <x:v>USD</x:v>
      </x:c>
      <x:c r="F1642" s="13" t="n">
        <x:v>28598</x:v>
      </x:c>
      <x:c r="G1642" s="8" t="n">
        <x:v>6</x:v>
      </x:c>
      <x:c r="H1642" s="8" t="str"/>
      <x:c r="I1642" s="8" t="str">
        <x:v>https://api.github.com/repos/0xMoJo7/pga_research/contents/data/2016/MONEYFINISHES/Official_Money.csv?ref=master</x:v>
      </x:c>
      <x:c r="J1642" s="8" t="str">
        <x:v>Public secondary Official Money table; 251 complete source rows</x:v>
      </x:c>
    </x:row>
    <x:row r="1643" ht="23" customHeight="1">
      <x:c r="A1643" s="8" t="str">
        <x:v>PGA TOUR</x:v>
      </x:c>
      <x:c r="B1643" s="11" t="n">
        <x:v>2016</x:v>
      </x:c>
      <x:c r="C1643" s="11" t="n">
        <x:v>230</x:v>
      </x:c>
      <x:c r="D1643" s="8" t="str">
        <x:v>Brian Davis</x:v>
      </x:c>
      <x:c r="E1643" s="11" t="str">
        <x:v>USD</x:v>
      </x:c>
      <x:c r="F1643" s="13" t="n">
        <x:v>27880</x:v>
      </x:c>
      <x:c r="G1643" s="8" t="n">
        <x:v>9</x:v>
      </x:c>
      <x:c r="H1643" s="8" t="str"/>
      <x:c r="I1643" s="8" t="str">
        <x:v>https://api.github.com/repos/0xMoJo7/pga_research/contents/data/2016/MONEYFINISHES/Official_Money.csv?ref=master</x:v>
      </x:c>
      <x:c r="J1643" s="8" t="str">
        <x:v>Public secondary Official Money table; 251 complete source rows</x:v>
      </x:c>
    </x:row>
    <x:row r="1644" ht="23" customHeight="1">
      <x:c r="A1644" s="8" t="str">
        <x:v>PGA TOUR</x:v>
      </x:c>
      <x:c r="B1644" s="11" t="n">
        <x:v>2016</x:v>
      </x:c>
      <x:c r="C1644" s="11" t="n">
        <x:v>231</x:v>
      </x:c>
      <x:c r="D1644" s="8" t="str">
        <x:v>Troy Matteson</x:v>
      </x:c>
      <x:c r="E1644" s="11" t="str">
        <x:v>USD</x:v>
      </x:c>
      <x:c r="F1644" s="13" t="n">
        <x:v>26248</x:v>
      </x:c>
      <x:c r="G1644" s="8" t="n">
        <x:v>3</x:v>
      </x:c>
      <x:c r="H1644" s="8" t="str"/>
      <x:c r="I1644" s="8" t="str">
        <x:v>https://api.github.com/repos/0xMoJo7/pga_research/contents/data/2016/MONEYFINISHES/Official_Money.csv?ref=master</x:v>
      </x:c>
      <x:c r="J1644" s="8" t="str">
        <x:v>Public secondary Official Money table; 251 complete source rows</x:v>
      </x:c>
    </x:row>
    <x:row r="1645" ht="23" customHeight="1">
      <x:c r="A1645" s="8" t="str">
        <x:v>PGA TOUR</x:v>
      </x:c>
      <x:c r="B1645" s="11" t="n">
        <x:v>2016</x:v>
      </x:c>
      <x:c r="C1645" s="11" t="n">
        <x:v>232</x:v>
      </x:c>
      <x:c r="D1645" s="8" t="str">
        <x:v>Robert Allenby</x:v>
      </x:c>
      <x:c r="E1645" s="11" t="str">
        <x:v>USD</x:v>
      </x:c>
      <x:c r="F1645" s="13" t="n">
        <x:v>25271</x:v>
      </x:c>
      <x:c r="G1645" s="8" t="n">
        <x:v>23</x:v>
      </x:c>
      <x:c r="H1645" s="8" t="str"/>
      <x:c r="I1645" s="8" t="str">
        <x:v>https://api.github.com/repos/0xMoJo7/pga_research/contents/data/2016/MONEYFINISHES/Official_Money.csv?ref=master</x:v>
      </x:c>
      <x:c r="J1645" s="8" t="str">
        <x:v>Public secondary Official Money table; 251 complete source rows</x:v>
      </x:c>
    </x:row>
    <x:row r="1646" ht="23" customHeight="1">
      <x:c r="A1646" s="8" t="str">
        <x:v>PGA TOUR</x:v>
      </x:c>
      <x:c r="B1646" s="11" t="n">
        <x:v>2016</x:v>
      </x:c>
      <x:c r="C1646" s="11" t="n">
        <x:v>233</x:v>
      </x:c>
      <x:c r="D1646" s="8" t="str">
        <x:v>Larry Mize</x:v>
      </x:c>
      <x:c r="E1646" s="11" t="str">
        <x:v>USD</x:v>
      </x:c>
      <x:c r="F1646" s="13" t="n">
        <x:v>24900</x:v>
      </x:c>
      <x:c r="G1646" s="8" t="n">
        <x:v>1</x:v>
      </x:c>
      <x:c r="H1646" s="8" t="str"/>
      <x:c r="I1646" s="8" t="str">
        <x:v>https://api.github.com/repos/0xMoJo7/pga_research/contents/data/2016/MONEYFINISHES/Official_Money.csv?ref=master</x:v>
      </x:c>
      <x:c r="J1646" s="8" t="str">
        <x:v>Public secondary Official Money table; 251 complete source rows</x:v>
      </x:c>
    </x:row>
    <x:row r="1647" ht="23" customHeight="1">
      <x:c r="A1647" s="8" t="str">
        <x:v>PGA TOUR</x:v>
      </x:c>
      <x:c r="B1647" s="11" t="n">
        <x:v>2016</x:v>
      </x:c>
      <x:c r="C1647" s="11" t="n">
        <x:v>234</x:v>
      </x:c>
      <x:c r="D1647" s="8" t="str">
        <x:v>Mark O'Meara</x:v>
      </x:c>
      <x:c r="E1647" s="11" t="str">
        <x:v>USD</x:v>
      </x:c>
      <x:c r="F1647" s="13" t="n">
        <x:v>20573</x:v>
      </x:c>
      <x:c r="G1647" s="8" t="n">
        <x:v>2</x:v>
      </x:c>
      <x:c r="H1647" s="8" t="str"/>
      <x:c r="I1647" s="8" t="str">
        <x:v>https://api.github.com/repos/0xMoJo7/pga_research/contents/data/2016/MONEYFINISHES/Official_Money.csv?ref=master</x:v>
      </x:c>
      <x:c r="J1647" s="8" t="str">
        <x:v>Public secondary Official Money table; 251 complete source rows</x:v>
      </x:c>
    </x:row>
    <x:row r="1648" ht="23" customHeight="1">
      <x:c r="A1648" s="8" t="str">
        <x:v>PGA TOUR</x:v>
      </x:c>
      <x:c r="B1648" s="11" t="n">
        <x:v>2016</x:v>
      </x:c>
      <x:c r="C1648" s="11" t="n">
        <x:v>235</x:v>
      </x:c>
      <x:c r="D1648" s="8" t="str">
        <x:v>Charlie Wi</x:v>
      </x:c>
      <x:c r="E1648" s="11" t="str">
        <x:v>USD</x:v>
      </x:c>
      <x:c r="F1648" s="13" t="n">
        <x:v>20556</x:v>
      </x:c>
      <x:c r="G1648" s="8" t="n">
        <x:v>5</x:v>
      </x:c>
      <x:c r="H1648" s="8" t="str"/>
      <x:c r="I1648" s="8" t="str">
        <x:v>https://api.github.com/repos/0xMoJo7/pga_research/contents/data/2016/MONEYFINISHES/Official_Money.csv?ref=master</x:v>
      </x:c>
      <x:c r="J1648" s="8" t="str">
        <x:v>Public secondary Official Money table; 251 complete source rows</x:v>
      </x:c>
    </x:row>
    <x:row r="1649" ht="23" customHeight="1">
      <x:c r="A1649" s="8" t="str">
        <x:v>PGA TOUR</x:v>
      </x:c>
      <x:c r="B1649" s="11" t="n">
        <x:v>2016</x:v>
      </x:c>
      <x:c r="C1649" s="11" t="n">
        <x:v>236</x:v>
      </x:c>
      <x:c r="D1649" s="8" t="str">
        <x:v>Trevor Immelman</x:v>
      </x:c>
      <x:c r="E1649" s="11" t="str">
        <x:v>USD</x:v>
      </x:c>
      <x:c r="F1649" s="13" t="n">
        <x:v>20509</x:v>
      </x:c>
      <x:c r="G1649" s="8" t="n">
        <x:v>11</x:v>
      </x:c>
      <x:c r="H1649" s="8" t="str"/>
      <x:c r="I1649" s="8" t="str">
        <x:v>https://api.github.com/repos/0xMoJo7/pga_research/contents/data/2016/MONEYFINISHES/Official_Money.csv?ref=master</x:v>
      </x:c>
      <x:c r="J1649" s="8" t="str">
        <x:v>Public secondary Official Money table; 251 complete source rows</x:v>
      </x:c>
    </x:row>
    <x:row r="1650" ht="23" customHeight="1">
      <x:c r="A1650" s="8" t="str">
        <x:v>PGA TOUR</x:v>
      </x:c>
      <x:c r="B1650" s="11" t="n">
        <x:v>2016</x:v>
      </x:c>
      <x:c r="C1650" s="11" t="n">
        <x:v>237</x:v>
      </x:c>
      <x:c r="D1650" s="8" t="str">
        <x:v>Marco Dawson</x:v>
      </x:c>
      <x:c r="E1650" s="11" t="str">
        <x:v>USD</x:v>
      </x:c>
      <x:c r="F1650" s="13" t="n">
        <x:v>19848</x:v>
      </x:c>
      <x:c r="G1650" s="8" t="n">
        <x:v>1</x:v>
      </x:c>
      <x:c r="H1650" s="8" t="str"/>
      <x:c r="I1650" s="8" t="str">
        <x:v>https://api.github.com/repos/0xMoJo7/pga_research/contents/data/2016/MONEYFINISHES/Official_Money.csv?ref=master</x:v>
      </x:c>
      <x:c r="J1650" s="8" t="str">
        <x:v>Public secondary Official Money table; 251 complete source rows</x:v>
      </x:c>
    </x:row>
    <x:row r="1651" ht="23" customHeight="1">
      <x:c r="A1651" s="8" t="str">
        <x:v>PGA TOUR</x:v>
      </x:c>
      <x:c r="B1651" s="11" t="n">
        <x:v>2016</x:v>
      </x:c>
      <x:c r="C1651" s="11" t="n">
        <x:v>238</x:v>
      </x:c>
      <x:c r="D1651" s="8" t="str">
        <x:v>Fred Funk</x:v>
      </x:c>
      <x:c r="E1651" s="11" t="str">
        <x:v>USD</x:v>
      </x:c>
      <x:c r="F1651" s="13" t="n">
        <x:v>18662</x:v>
      </x:c>
      <x:c r="G1651" s="8" t="n">
        <x:v>4</x:v>
      </x:c>
      <x:c r="H1651" s="8" t="str"/>
      <x:c r="I1651" s="8" t="str">
        <x:v>https://api.github.com/repos/0xMoJo7/pga_research/contents/data/2016/MONEYFINISHES/Official_Money.csv?ref=master</x:v>
      </x:c>
      <x:c r="J1651" s="8" t="str">
        <x:v>Public secondary Official Money table; 251 complete source rows</x:v>
      </x:c>
    </x:row>
    <x:row r="1652" ht="23" customHeight="1">
      <x:c r="A1652" s="8" t="str">
        <x:v>PGA TOUR</x:v>
      </x:c>
      <x:c r="B1652" s="11" t="n">
        <x:v>2016</x:v>
      </x:c>
      <x:c r="C1652" s="11" t="n">
        <x:v>239</x:v>
      </x:c>
      <x:c r="D1652" s="8" t="str">
        <x:v>Shaun Micheel</x:v>
      </x:c>
      <x:c r="E1652" s="11" t="str">
        <x:v>USD</x:v>
      </x:c>
      <x:c r="F1652" s="13" t="n">
        <x:v>17760</x:v>
      </x:c>
      <x:c r="G1652" s="8" t="n">
        <x:v>3</x:v>
      </x:c>
      <x:c r="H1652" s="8" t="str"/>
      <x:c r="I1652" s="8" t="str">
        <x:v>https://api.github.com/repos/0xMoJo7/pga_research/contents/data/2016/MONEYFINISHES/Official_Money.csv?ref=master</x:v>
      </x:c>
      <x:c r="J1652" s="8" t="str">
        <x:v>Public secondary Official Money table; 251 complete source rows</x:v>
      </x:c>
    </x:row>
    <x:row r="1653" ht="23" customHeight="1">
      <x:c r="A1653" s="8" t="str">
        <x:v>PGA TOUR</x:v>
      </x:c>
      <x:c r="B1653" s="11" t="n">
        <x:v>2016</x:v>
      </x:c>
      <x:c r="C1653" s="11" t="n">
        <x:v>240</x:v>
      </x:c>
      <x:c r="D1653" s="8" t="str">
        <x:v>Rich Beem</x:v>
      </x:c>
      <x:c r="E1653" s="11" t="str">
        <x:v>USD</x:v>
      </x:c>
      <x:c r="F1653" s="13" t="n">
        <x:v>17450</x:v>
      </x:c>
      <x:c r="G1653" s="8" t="n">
        <x:v>1</x:v>
      </x:c>
      <x:c r="H1653" s="8" t="str"/>
      <x:c r="I1653" s="8" t="str">
        <x:v>https://api.github.com/repos/0xMoJo7/pga_research/contents/data/2016/MONEYFINISHES/Official_Money.csv?ref=master</x:v>
      </x:c>
      <x:c r="J1653" s="8" t="str">
        <x:v>Public secondary Official Money table; 251 complete source rows</x:v>
      </x:c>
    </x:row>
    <x:row r="1654" ht="23" customHeight="1">
      <x:c r="A1654" s="8" t="str">
        <x:v>PGA TOUR</x:v>
      </x:c>
      <x:c r="B1654" s="11" t="n">
        <x:v>2016</x:v>
      </x:c>
      <x:c r="C1654" s="11" t="n">
        <x:v>241</x:v>
      </x:c>
      <x:c r="D1654" s="8" t="str">
        <x:v>Mark Hensby</x:v>
      </x:c>
      <x:c r="E1654" s="11" t="str">
        <x:v>USD</x:v>
      </x:c>
      <x:c r="F1654" s="13" t="n">
        <x:v>17344</x:v>
      </x:c>
      <x:c r="G1654" s="8" t="n">
        <x:v>5</x:v>
      </x:c>
      <x:c r="H1654" s="8" t="str"/>
      <x:c r="I1654" s="8" t="str">
        <x:v>https://api.github.com/repos/0xMoJo7/pga_research/contents/data/2016/MONEYFINISHES/Official_Money.csv?ref=master</x:v>
      </x:c>
      <x:c r="J1654" s="8" t="str">
        <x:v>Public secondary Official Money table; 251 complete source rows</x:v>
      </x:c>
    </x:row>
    <x:row r="1655" ht="23" customHeight="1">
      <x:c r="A1655" s="8" t="str">
        <x:v>PGA TOUR</x:v>
      </x:c>
      <x:c r="B1655" s="11" t="n">
        <x:v>2016</x:v>
      </x:c>
      <x:c r="C1655" s="11" t="n">
        <x:v>242</x:v>
      </x:c>
      <x:c r="D1655" s="8" t="str">
        <x:v>Tim Petrovic</x:v>
      </x:c>
      <x:c r="E1655" s="11" t="str">
        <x:v>USD</x:v>
      </x:c>
      <x:c r="F1655" s="13" t="n">
        <x:v>17142</x:v>
      </x:c>
      <x:c r="G1655" s="8" t="n">
        <x:v>7</x:v>
      </x:c>
      <x:c r="H1655" s="8" t="str"/>
      <x:c r="I1655" s="8" t="str">
        <x:v>https://api.github.com/repos/0xMoJo7/pga_research/contents/data/2016/MONEYFINISHES/Official_Money.csv?ref=master</x:v>
      </x:c>
      <x:c r="J1655" s="8" t="str">
        <x:v>Public secondary Official Money table; 251 complete source rows</x:v>
      </x:c>
    </x:row>
    <x:row r="1656" ht="23" customHeight="1">
      <x:c r="A1656" s="8" t="str">
        <x:v>PGA TOUR</x:v>
      </x:c>
      <x:c r="B1656" s="11" t="n">
        <x:v>2016</x:v>
      </x:c>
      <x:c r="C1656" s="11" t="n">
        <x:v>243</x:v>
      </x:c>
      <x:c r="D1656" s="8" t="str">
        <x:v>Jarrod Lyle</x:v>
      </x:c>
      <x:c r="E1656" s="11" t="str">
        <x:v>USD</x:v>
      </x:c>
      <x:c r="F1656" s="13" t="n">
        <x:v>15884</x:v>
      </x:c>
      <x:c r="G1656" s="8" t="n">
        <x:v>10</x:v>
      </x:c>
      <x:c r="H1656" s="8" t="str"/>
      <x:c r="I1656" s="8" t="str">
        <x:v>https://api.github.com/repos/0xMoJo7/pga_research/contents/data/2016/MONEYFINISHES/Official_Money.csv?ref=master</x:v>
      </x:c>
      <x:c r="J1656" s="8" t="str">
        <x:v>Public secondary Official Money table; 251 complete source rows</x:v>
      </x:c>
    </x:row>
    <x:row r="1657" ht="23" customHeight="1">
      <x:c r="A1657" s="8" t="str">
        <x:v>PGA TOUR</x:v>
      </x:c>
      <x:c r="B1657" s="11" t="n">
        <x:v>2016</x:v>
      </x:c>
      <x:c r="C1657" s="11" t="n">
        <x:v>244</x:v>
      </x:c>
      <x:c r="D1657" s="8" t="str">
        <x:v>Bo Van Pelt</x:v>
      </x:c>
      <x:c r="E1657" s="11" t="str">
        <x:v>USD</x:v>
      </x:c>
      <x:c r="F1657" s="13" t="n">
        <x:v>15392</x:v>
      </x:c>
      <x:c r="G1657" s="8" t="n">
        <x:v>5</x:v>
      </x:c>
      <x:c r="H1657" s="8" t="str"/>
      <x:c r="I1657" s="8" t="str">
        <x:v>https://api.github.com/repos/0xMoJo7/pga_research/contents/data/2016/MONEYFINISHES/Official_Money.csv?ref=master</x:v>
      </x:c>
      <x:c r="J1657" s="8" t="str">
        <x:v>Public secondary Official Money table; 251 complete source rows</x:v>
      </x:c>
    </x:row>
    <x:row r="1658" ht="23" customHeight="1">
      <x:c r="A1658" s="8" t="str">
        <x:v>PGA TOUR</x:v>
      </x:c>
      <x:c r="B1658" s="11" t="n">
        <x:v>2016</x:v>
      </x:c>
      <x:c r="C1658" s="11" t="n">
        <x:v>245</x:v>
      </x:c>
      <x:c r="D1658" s="8" t="str">
        <x:v>John Peterson</x:v>
      </x:c>
      <x:c r="E1658" s="11" t="str">
        <x:v>USD</x:v>
      </x:c>
      <x:c r="F1658" s="13" t="n">
        <x:v>13020</x:v>
      </x:c>
      <x:c r="G1658" s="8" t="n">
        <x:v>3</x:v>
      </x:c>
      <x:c r="H1658" s="8" t="str"/>
      <x:c r="I1658" s="8" t="str">
        <x:v>https://api.github.com/repos/0xMoJo7/pga_research/contents/data/2016/MONEYFINISHES/Official_Money.csv?ref=master</x:v>
      </x:c>
      <x:c r="J1658" s="8" t="str">
        <x:v>Public secondary Official Money table; 251 complete source rows</x:v>
      </x:c>
    </x:row>
    <x:row r="1659" ht="23" customHeight="1">
      <x:c r="A1659" s="8" t="str">
        <x:v>PGA TOUR</x:v>
      </x:c>
      <x:c r="B1659" s="11" t="n">
        <x:v>2016</x:v>
      </x:c>
      <x:c r="C1659" s="11" t="n">
        <x:v>246</x:v>
      </x:c>
      <x:c r="D1659" s="8" t="str">
        <x:v>Ben Curtis</x:v>
      </x:c>
      <x:c r="E1659" s="11" t="str">
        <x:v>USD</x:v>
      </x:c>
      <x:c r="F1659" s="13" t="n">
        <x:v>12691</x:v>
      </x:c>
      <x:c r="G1659" s="8" t="n">
        <x:v>5</x:v>
      </x:c>
      <x:c r="H1659" s="8" t="str"/>
      <x:c r="I1659" s="8" t="str">
        <x:v>https://api.github.com/repos/0xMoJo7/pga_research/contents/data/2016/MONEYFINISHES/Official_Money.csv?ref=master</x:v>
      </x:c>
      <x:c r="J1659" s="8" t="str">
        <x:v>Public secondary Official Money table; 251 complete source rows</x:v>
      </x:c>
    </x:row>
    <x:row r="1660" ht="23" customHeight="1">
      <x:c r="A1660" s="8" t="str">
        <x:v>PGA TOUR</x:v>
      </x:c>
      <x:c r="B1660" s="11" t="n">
        <x:v>2016</x:v>
      </x:c>
      <x:c r="C1660" s="11" t="n">
        <x:v>247</x:v>
      </x:c>
      <x:c r="D1660" s="8" t="str">
        <x:v>Charlie Beljan</x:v>
      </x:c>
      <x:c r="E1660" s="11" t="str">
        <x:v>USD</x:v>
      </x:c>
      <x:c r="F1660" s="13" t="n">
        <x:v>11160</x:v>
      </x:c>
      <x:c r="G1660" s="8" t="n">
        <x:v>13</x:v>
      </x:c>
      <x:c r="H1660" s="8" t="str"/>
      <x:c r="I1660" s="8" t="str">
        <x:v>https://api.github.com/repos/0xMoJo7/pga_research/contents/data/2016/MONEYFINISHES/Official_Money.csv?ref=master</x:v>
      </x:c>
      <x:c r="J1660" s="8" t="str">
        <x:v>Public secondary Official Money table; 251 complete source rows</x:v>
      </x:c>
    </x:row>
    <x:row r="1661" ht="23" customHeight="1">
      <x:c r="A1661" s="8" t="str">
        <x:v>PGA TOUR</x:v>
      </x:c>
      <x:c r="B1661" s="11" t="n">
        <x:v>2016</x:v>
      </x:c>
      <x:c r="C1661" s="11" t="n">
        <x:v>248</x:v>
      </x:c>
      <x:c r="D1661" s="8" t="str">
        <x:v>Kent Jones</x:v>
      </x:c>
      <x:c r="E1661" s="11" t="str">
        <x:v>USD</x:v>
      </x:c>
      <x:c r="F1661" s="13" t="n">
        <x:v>9792</x:v>
      </x:c>
      <x:c r="G1661" s="8" t="n">
        <x:v>1</x:v>
      </x:c>
      <x:c r="H1661" s="8" t="str"/>
      <x:c r="I1661" s="8" t="str">
        <x:v>https://api.github.com/repos/0xMoJo7/pga_research/contents/data/2016/MONEYFINISHES/Official_Money.csv?ref=master</x:v>
      </x:c>
      <x:c r="J1661" s="8" t="str">
        <x:v>Public secondary Official Money table; 251 complete source rows</x:v>
      </x:c>
    </x:row>
    <x:row r="1662" ht="23" customHeight="1">
      <x:c r="A1662" s="8" t="str">
        <x:v>PGA TOUR</x:v>
      </x:c>
      <x:c r="B1662" s="11" t="n">
        <x:v>2016</x:v>
      </x:c>
      <x:c r="C1662" s="11" t="n">
        <x:v>249</x:v>
      </x:c>
      <x:c r="D1662" s="8" t="str">
        <x:v>Omar Uresti</x:v>
      </x:c>
      <x:c r="E1662" s="11" t="str">
        <x:v>USD</x:v>
      </x:c>
      <x:c r="F1662" s="13" t="n">
        <x:v>7910</x:v>
      </x:c>
      <x:c r="G1662" s="8" t="n">
        <x:v>4</x:v>
      </x:c>
      <x:c r="H1662" s="8" t="str"/>
      <x:c r="I1662" s="8" t="str">
        <x:v>https://api.github.com/repos/0xMoJo7/pga_research/contents/data/2016/MONEYFINISHES/Official_Money.csv?ref=master</x:v>
      </x:c>
      <x:c r="J1662" s="8" t="str">
        <x:v>Public secondary Official Money table; 251 complete source rows</x:v>
      </x:c>
    </x:row>
    <x:row r="1663" ht="23" customHeight="1">
      <x:c r="A1663" s="8" t="str">
        <x:v>PGA TOUR</x:v>
      </x:c>
      <x:c r="B1663" s="11" t="n">
        <x:v>2016</x:v>
      </x:c>
      <x:c r="C1663" s="11" t="n">
        <x:v>250</x:v>
      </x:c>
      <x:c r="D1663" s="8" t="str">
        <x:v>Tommy Gainey</x:v>
      </x:c>
      <x:c r="E1663" s="11" t="str">
        <x:v>USD</x:v>
      </x:c>
      <x:c r="F1663" s="13" t="n">
        <x:v>7872</x:v>
      </x:c>
      <x:c r="G1663" s="8" t="n">
        <x:v>4</x:v>
      </x:c>
      <x:c r="H1663" s="8" t="str"/>
      <x:c r="I1663" s="8" t="str">
        <x:v>https://api.github.com/repos/0xMoJo7/pga_research/contents/data/2016/MONEYFINISHES/Official_Money.csv?ref=master</x:v>
      </x:c>
      <x:c r="J1663" s="8" t="str">
        <x:v>Public secondary Official Money table; 251 complete source rows</x:v>
      </x:c>
    </x:row>
    <x:row r="1664" ht="23" customHeight="1">
      <x:c r="A1664" s="8" t="str">
        <x:v>PGA TOUR</x:v>
      </x:c>
      <x:c r="B1664" s="11" t="n">
        <x:v>2016</x:v>
      </x:c>
      <x:c r="C1664" s="11" t="n">
        <x:v>251</x:v>
      </x:c>
      <x:c r="D1664" s="8" t="str">
        <x:v>Matt Bettencourt</x:v>
      </x:c>
      <x:c r="E1664" s="11" t="str">
        <x:v>USD</x:v>
      </x:c>
      <x:c r="F1664" s="13" t="n">
        <x:v>6195</x:v>
      </x:c>
      <x:c r="G1664" s="8" t="n">
        <x:v>5</x:v>
      </x:c>
      <x:c r="H1664" s="8" t="str"/>
      <x:c r="I1664" s="8" t="str">
        <x:v>https://api.github.com/repos/0xMoJo7/pga_research/contents/data/2016/MONEYFINISHES/Official_Money.csv?ref=master</x:v>
      </x:c>
      <x:c r="J1664" s="8" t="str">
        <x:v>Public secondary Official Money table; 251 complete source rows</x:v>
      </x:c>
    </x:row>
    <x:row r="1665" ht="23" customHeight="1">
      <x:c r="A1665" s="8" t="str">
        <x:v>PGA TOUR</x:v>
      </x:c>
      <x:c r="B1665" s="11" t="n">
        <x:v>2025</x:v>
      </x:c>
      <x:c r="C1665" s="11" t="n">
        <x:v>127</x:v>
      </x:c>
      <x:c r="D1665" s="8" t="str">
        <x:v>Nick Dunlap</x:v>
      </x:c>
      <x:c r="E1665" s="11" t="str">
        <x:v>USD</x:v>
      </x:c>
      <x:c r="F1665" s="13" t="n">
        <x:v>1170325</x:v>
      </x:c>
      <x:c r="G1665" s="8" t="n">
        <x:v>25</x:v>
      </x:c>
      <x:c r="H1665" s="8" t="str"/>
      <x:c r="I1665" s="8" t="str">
        <x:v>https://raw.githubusercontent.com/darrenw53/PGA_Simulator/c8b3288235912806b587d29701a2c62eecfc240f/data/weekly/2026-01-22/player_statistics.json</x:v>
      </x:c>
      <x:c r="J1665" s="8" t="str">
        <x:v>Secondary dataset season 2025; positive earnings ranks 1-236 complete</x:v>
      </x:c>
    </x:row>
    <x:row r="1666" ht="23" customHeight="1">
      <x:c r="A1666" s="8" t="str">
        <x:v>PGA TOUR</x:v>
      </x:c>
      <x:c r="B1666" s="11" t="n">
        <x:v>2025</x:v>
      </x:c>
      <x:c r="C1666" s="11" t="n">
        <x:v>220</x:v>
      </x:c>
      <x:c r="D1666" s="8" t="str">
        <x:v>Adrien Dumont De Chassart</x:v>
      </x:c>
      <x:c r="E1666" s="11" t="str">
        <x:v>USD</x:v>
      </x:c>
      <x:c r="F1666" s="13" t="n">
        <x:v>29450</x:v>
      </x:c>
      <x:c r="G1666" s="8" t="n">
        <x:v>4</x:v>
      </x:c>
      <x:c r="H1666" s="8" t="str"/>
      <x:c r="I1666" s="8" t="str">
        <x:v>https://raw.githubusercontent.com/darrenw53/PGA_Simulator/c8b3288235912806b587d29701a2c62eecfc240f/data/weekly/2026-01-22/player_statistics.json</x:v>
      </x:c>
      <x:c r="J1666" s="8" t="str">
        <x:v>Secondary dataset season 2025; positive earnings ranks 1-236 complete</x:v>
      </x:c>
    </x:row>
    <x:row r="1667" ht="23" customHeight="1">
      <x:c r="A1667" s="8" t="str">
        <x:v>PGA TOUR</x:v>
      </x:c>
      <x:c r="B1667" s="11" t="n">
        <x:v>2025</x:v>
      </x:c>
      <x:c r="C1667" s="11" t="n">
        <x:v>236</x:v>
      </x:c>
      <x:c r="D1667" s="8" t="str">
        <x:v>Brian Stuard</x:v>
      </x:c>
      <x:c r="E1667" s="11" t="str">
        <x:v>USD</x:v>
      </x:c>
      <x:c r="F1667" s="13" t="n">
        <x:v>8280</x:v>
      </x:c>
      <x:c r="G1667" s="8" t="n">
        <x:v>3</x:v>
      </x:c>
      <x:c r="H1667" s="8" t="str"/>
      <x:c r="I1667" s="8" t="str">
        <x:v>https://raw.githubusercontent.com/darrenw53/PGA_Simulator/c8b3288235912806b587d29701a2c62eecfc240f/data/weekly/2026-01-22/player_statistics.json</x:v>
      </x:c>
      <x:c r="J1667" s="8" t="str">
        <x:v>Secondary dataset season 2025; positive earnings ranks 1-236 complete</x:v>
      </x:c>
    </x:row>
    <x:row r="1668" ht="23" customHeight="1">
      <x:c r="A1668" s="8" t="str">
        <x:v>PGA TOUR</x:v>
      </x:c>
      <x:c r="B1668" s="11" t="n">
        <x:v>2025</x:v>
      </x:c>
      <x:c r="C1668" s="11" t="n">
        <x:v>129</x:v>
      </x:c>
      <x:c r="D1668" s="8" t="str">
        <x:v>Adam Hadwin</x:v>
      </x:c>
      <x:c r="E1668" s="11" t="str">
        <x:v>USD</x:v>
      </x:c>
      <x:c r="F1668" s="13" t="n">
        <x:v>1079946</x:v>
      </x:c>
      <x:c r="G1668" s="8" t="n">
        <x:v>29</x:v>
      </x:c>
      <x:c r="H1668" s="8" t="str"/>
      <x:c r="I1668" s="8" t="str">
        <x:v>https://raw.githubusercontent.com/darrenw53/PGA_Simulator/c8b3288235912806b587d29701a2c62eecfc240f/data/weekly/2026-01-22/player_statistics.json</x:v>
      </x:c>
      <x:c r="J1668" s="8" t="str">
        <x:v>Secondary dataset season 2025; positive earnings ranks 1-236 complete</x:v>
      </x:c>
    </x:row>
    <x:row r="1669" ht="23" customHeight="1">
      <x:c r="A1669" s="8" t="str">
        <x:v>PGA TOUR</x:v>
      </x:c>
      <x:c r="B1669" s="11" t="n">
        <x:v>2025</x:v>
      </x:c>
      <x:c r="C1669" s="11" t="n">
        <x:v>141</x:v>
      </x:c>
      <x:c r="D1669" s="8" t="str">
        <x:v>Taylor Montgomery</x:v>
      </x:c>
      <x:c r="E1669" s="11" t="str">
        <x:v>USD</x:v>
      </x:c>
      <x:c r="F1669" s="13" t="n">
        <x:v>824353</x:v>
      </x:c>
      <x:c r="G1669" s="8" t="n">
        <x:v>23</x:v>
      </x:c>
      <x:c r="H1669" s="8" t="str"/>
      <x:c r="I1669" s="8" t="str">
        <x:v>https://raw.githubusercontent.com/darrenw53/PGA_Simulator/c8b3288235912806b587d29701a2c62eecfc240f/data/weekly/2026-01-22/player_statistics.json</x:v>
      </x:c>
      <x:c r="J1669" s="8" t="str">
        <x:v>Secondary dataset season 2025; positive earnings ranks 1-236 complete</x:v>
      </x:c>
    </x:row>
    <x:row r="1670" ht="23" customHeight="1">
      <x:c r="A1670" s="8" t="str">
        <x:v>PGA TOUR</x:v>
      </x:c>
      <x:c r="B1670" s="11" t="n">
        <x:v>2025</x:v>
      </x:c>
      <x:c r="C1670" s="11" t="n">
        <x:v>27</x:v>
      </x:c>
      <x:c r="D1670" s="8" t="str">
        <x:v>Akshay Bhatia</x:v>
      </x:c>
      <x:c r="E1670" s="11" t="str">
        <x:v>USD</x:v>
      </x:c>
      <x:c r="F1670" s="13" t="n">
        <x:v>4882187</x:v>
      </x:c>
      <x:c r="G1670" s="8" t="n">
        <x:v>26</x:v>
      </x:c>
      <x:c r="H1670" s="8" t="str"/>
      <x:c r="I1670" s="8" t="str">
        <x:v>https://raw.githubusercontent.com/darrenw53/PGA_Simulator/c8b3288235912806b587d29701a2c62eecfc240f/data/weekly/2026-01-22/player_statistics.json</x:v>
      </x:c>
      <x:c r="J1670" s="8" t="str">
        <x:v>Secondary dataset season 2025; positive earnings ranks 1-236 complete</x:v>
      </x:c>
    </x:row>
    <x:row r="1671" ht="23" customHeight="1">
      <x:c r="A1671" s="8" t="str">
        <x:v>PGA TOUR</x:v>
      </x:c>
      <x:c r="B1671" s="11" t="n">
        <x:v>2025</x:v>
      </x:c>
      <x:c r="C1671" s="11" t="n">
        <x:v>145</x:v>
      </x:c>
      <x:c r="D1671" s="8" t="str">
        <x:v>David Skinns</x:v>
      </x:c>
      <x:c r="E1671" s="11" t="str">
        <x:v>USD</x:v>
      </x:c>
      <x:c r="F1671" s="13" t="n">
        <x:v>783457</x:v>
      </x:c>
      <x:c r="G1671" s="8" t="n">
        <x:v>27</x:v>
      </x:c>
      <x:c r="H1671" s="8" t="str"/>
      <x:c r="I1671" s="8" t="str">
        <x:v>https://raw.githubusercontent.com/darrenw53/PGA_Simulator/c8b3288235912806b587d29701a2c62eecfc240f/data/weekly/2026-01-22/player_statistics.json</x:v>
      </x:c>
      <x:c r="J1671" s="8" t="str">
        <x:v>Secondary dataset season 2025; positive earnings ranks 1-236 complete</x:v>
      </x:c>
    </x:row>
    <x:row r="1672" ht="23" customHeight="1">
      <x:c r="A1672" s="8" t="str">
        <x:v>PGA TOUR</x:v>
      </x:c>
      <x:c r="B1672" s="11" t="n">
        <x:v>2025</x:v>
      </x:c>
      <x:c r="C1672" s="11" t="n">
        <x:v>179</x:v>
      </x:c>
      <x:c r="D1672" s="8" t="str">
        <x:v>Braden Thornberry</x:v>
      </x:c>
      <x:c r="E1672" s="11" t="str">
        <x:v>USD</x:v>
      </x:c>
      <x:c r="F1672" s="13" t="n">
        <x:v>301674</x:v>
      </x:c>
      <x:c r="G1672" s="8" t="n">
        <x:v>26</x:v>
      </x:c>
      <x:c r="H1672" s="8" t="str"/>
      <x:c r="I1672" s="8" t="str">
        <x:v>https://raw.githubusercontent.com/darrenw53/PGA_Simulator/c8b3288235912806b587d29701a2c62eecfc240f/data/weekly/2026-01-22/player_statistics.json</x:v>
      </x:c>
      <x:c r="J1672" s="8" t="str">
        <x:v>Secondary dataset season 2025; positive earnings ranks 1-236 complete</x:v>
      </x:c>
    </x:row>
    <x:row r="1673" ht="23" customHeight="1">
      <x:c r="A1673" s="8" t="str">
        <x:v>PGA TOUR</x:v>
      </x:c>
      <x:c r="B1673" s="11" t="n">
        <x:v>2025</x:v>
      </x:c>
      <x:c r="C1673" s="11" t="n">
        <x:v>123</x:v>
      </x:c>
      <x:c r="D1673" s="8" t="str">
        <x:v>Michael Brennan</x:v>
      </x:c>
      <x:c r="E1673" s="11" t="str">
        <x:v>USD</x:v>
      </x:c>
      <x:c r="F1673" s="13" t="n">
        <x:v>1192399</x:v>
      </x:c>
      <x:c r="G1673" s="8" t="n">
        <x:v>4</x:v>
      </x:c>
      <x:c r="H1673" s="8" t="str"/>
      <x:c r="I1673" s="8" t="str">
        <x:v>https://raw.githubusercontent.com/darrenw53/PGA_Simulator/c8b3288235912806b587d29701a2c62eecfc240f/data/weekly/2026-01-22/player_statistics.json</x:v>
      </x:c>
      <x:c r="J1673" s="8" t="str">
        <x:v>Secondary dataset season 2025; positive earnings ranks 1-236 complete</x:v>
      </x:c>
    </x:row>
    <x:row r="1674" ht="23" customHeight="1">
      <x:c r="A1674" s="8" t="str">
        <x:v>PGA TOUR</x:v>
      </x:c>
      <x:c r="B1674" s="11" t="n">
        <x:v>2025</x:v>
      </x:c>
      <x:c r="C1674" s="11" t="n">
        <x:v>113</x:v>
      </x:c>
      <x:c r="D1674" s="8" t="str">
        <x:v>Isaiah Salinda</x:v>
      </x:c>
      <x:c r="E1674" s="11" t="str">
        <x:v>USD</x:v>
      </x:c>
      <x:c r="F1674" s="13" t="n">
        <x:v>1363322</x:v>
      </x:c>
      <x:c r="G1674" s="8" t="n">
        <x:v>26</x:v>
      </x:c>
      <x:c r="H1674" s="8" t="str"/>
      <x:c r="I1674" s="8" t="str">
        <x:v>https://raw.githubusercontent.com/darrenw53/PGA_Simulator/c8b3288235912806b587d29701a2c62eecfc240f/data/weekly/2026-01-22/player_statistics.json</x:v>
      </x:c>
      <x:c r="J1674" s="8" t="str">
        <x:v>Secondary dataset season 2025; positive earnings ranks 1-236 complete</x:v>
      </x:c>
    </x:row>
    <x:row r="1675" ht="23" customHeight="1">
      <x:c r="A1675" s="8" t="str">
        <x:v>PGA TOUR</x:v>
      </x:c>
      <x:c r="B1675" s="11" t="n">
        <x:v>2025</x:v>
      </x:c>
      <x:c r="C1675" s="11" t="n">
        <x:v>52</x:v>
      </x:c>
      <x:c r="D1675" s="8" t="str">
        <x:v>Aaron Rai</x:v>
      </x:c>
      <x:c r="E1675" s="11" t="str">
        <x:v>USD</x:v>
      </x:c>
      <x:c r="F1675" s="13" t="n">
        <x:v>3274601</x:v>
      </x:c>
      <x:c r="G1675" s="8" t="n">
        <x:v>21</x:v>
      </x:c>
      <x:c r="H1675" s="8" t="str"/>
      <x:c r="I1675" s="8" t="str">
        <x:v>https://raw.githubusercontent.com/darrenw53/PGA_Simulator/c8b3288235912806b587d29701a2c62eecfc240f/data/weekly/2026-01-22/player_statistics.json</x:v>
      </x:c>
      <x:c r="J1675" s="8" t="str">
        <x:v>Secondary dataset season 2025; positive earnings ranks 1-236 complete</x:v>
      </x:c>
    </x:row>
    <x:row r="1676" ht="23" customHeight="1">
      <x:c r="A1676" s="8" t="str">
        <x:v>PGA TOUR</x:v>
      </x:c>
      <x:c r="B1676" s="11" t="n">
        <x:v>2025</x:v>
      </x:c>
      <x:c r="C1676" s="11" t="n">
        <x:v>223</x:v>
      </x:c>
      <x:c r="D1676" s="8" t="str">
        <x:v>Luke Donald</x:v>
      </x:c>
      <x:c r="E1676" s="11" t="str">
        <x:v>USD</x:v>
      </x:c>
      <x:c r="F1676" s="13" t="n">
        <x:v>27014</x:v>
      </x:c>
      <x:c r="G1676" s="8" t="n">
        <x:v>6</x:v>
      </x:c>
      <x:c r="H1676" s="8" t="str"/>
      <x:c r="I1676" s="8" t="str">
        <x:v>https://raw.githubusercontent.com/darrenw53/PGA_Simulator/c8b3288235912806b587d29701a2c62eecfc240f/data/weekly/2026-01-22/player_statistics.json</x:v>
      </x:c>
      <x:c r="J1676" s="8" t="str">
        <x:v>Secondary dataset season 2025; positive earnings ranks 1-236 complete</x:v>
      </x:c>
    </x:row>
    <x:row r="1677" ht="23" customHeight="1">
      <x:c r="A1677" s="8" t="str">
        <x:v>PGA TOUR</x:v>
      </x:c>
      <x:c r="B1677" s="11" t="n">
        <x:v>2025</x:v>
      </x:c>
      <x:c r="C1677" s="11" t="n">
        <x:v>191</x:v>
      </x:c>
      <x:c r="D1677" s="8" t="str">
        <x:v>Mason Andersen</x:v>
      </x:c>
      <x:c r="E1677" s="11" t="str">
        <x:v>USD</x:v>
      </x:c>
      <x:c r="F1677" s="13" t="n">
        <x:v>213335</x:v>
      </x:c>
      <x:c r="G1677" s="8" t="n">
        <x:v>25</x:v>
      </x:c>
      <x:c r="H1677" s="8" t="str"/>
      <x:c r="I1677" s="8" t="str">
        <x:v>https://raw.githubusercontent.com/darrenw53/PGA_Simulator/c8b3288235912806b587d29701a2c62eecfc240f/data/weekly/2026-01-22/player_statistics.json</x:v>
      </x:c>
      <x:c r="J1677" s="8" t="str">
        <x:v>Secondary dataset season 2025; positive earnings ranks 1-236 complete</x:v>
      </x:c>
    </x:row>
    <x:row r="1678" ht="23" customHeight="1">
      <x:c r="A1678" s="8" t="str">
        <x:v>PGA TOUR</x:v>
      </x:c>
      <x:c r="B1678" s="11" t="n">
        <x:v>2025</x:v>
      </x:c>
      <x:c r="C1678" s="11" t="n">
        <x:v>132</x:v>
      </x:c>
      <x:c r="D1678" s="8" t="str">
        <x:v>Hayden Springer</x:v>
      </x:c>
      <x:c r="E1678" s="11" t="str">
        <x:v>USD</x:v>
      </x:c>
      <x:c r="F1678" s="13" t="n">
        <x:v>1031846</x:v>
      </x:c>
      <x:c r="G1678" s="8" t="n">
        <x:v>23</x:v>
      </x:c>
      <x:c r="H1678" s="8" t="str"/>
      <x:c r="I1678" s="8" t="str">
        <x:v>https://raw.githubusercontent.com/darrenw53/PGA_Simulator/c8b3288235912806b587d29701a2c62eecfc240f/data/weekly/2026-01-22/player_statistics.json</x:v>
      </x:c>
      <x:c r="J1678" s="8" t="str">
        <x:v>Secondary dataset season 2025; positive earnings ranks 1-236 complete</x:v>
      </x:c>
    </x:row>
    <x:row r="1679" ht="23" customHeight="1">
      <x:c r="A1679" s="8" t="str">
        <x:v>PGA TOUR</x:v>
      </x:c>
      <x:c r="B1679" s="11" t="n">
        <x:v>2025</x:v>
      </x:c>
      <x:c r="C1679" s="11" t="n">
        <x:v>42</x:v>
      </x:c>
      <x:c r="D1679" s="8" t="str">
        <x:v>Matt Fitzpatrick</x:v>
      </x:c>
      <x:c r="E1679" s="11" t="str">
        <x:v>USD</x:v>
      </x:c>
      <x:c r="F1679" s="13" t="n">
        <x:v>3831413</x:v>
      </x:c>
      <x:c r="G1679" s="8" t="n">
        <x:v>21</x:v>
      </x:c>
      <x:c r="H1679" s="8" t="str"/>
      <x:c r="I1679" s="8" t="str">
        <x:v>https://raw.githubusercontent.com/darrenw53/PGA_Simulator/c8b3288235912806b587d29701a2c62eecfc240f/data/weekly/2026-01-22/player_statistics.json</x:v>
      </x:c>
      <x:c r="J1679" s="8" t="str">
        <x:v>Secondary dataset season 2025; positive earnings ranks 1-236 complete</x:v>
      </x:c>
    </x:row>
    <x:row r="1680" ht="23" customHeight="1">
      <x:c r="A1680" s="8" t="str">
        <x:v>PGA TOUR</x:v>
      </x:c>
      <x:c r="B1680" s="11" t="n">
        <x:v>2025</x:v>
      </x:c>
      <x:c r="C1680" s="11" t="n">
        <x:v>161</x:v>
      </x:c>
      <x:c r="D1680" s="8" t="str">
        <x:v>Will Chandler</x:v>
      </x:c>
      <x:c r="E1680" s="11" t="str">
        <x:v>USD</x:v>
      </x:c>
      <x:c r="F1680" s="13" t="n">
        <x:v>567658</x:v>
      </x:c>
      <x:c r="G1680" s="8" t="n">
        <x:v>29</x:v>
      </x:c>
      <x:c r="H1680" s="8" t="str"/>
      <x:c r="I1680" s="8" t="str">
        <x:v>https://raw.githubusercontent.com/darrenw53/PGA_Simulator/c8b3288235912806b587d29701a2c62eecfc240f/data/weekly/2026-01-22/player_statistics.json</x:v>
      </x:c>
      <x:c r="J1680" s="8" t="str">
        <x:v>Secondary dataset season 2025; positive earnings ranks 1-236 complete</x:v>
      </x:c>
    </x:row>
    <x:row r="1681" ht="23" customHeight="1">
      <x:c r="A1681" s="8" t="str">
        <x:v>PGA TOUR</x:v>
      </x:c>
      <x:c r="B1681" s="11" t="n">
        <x:v>2025</x:v>
      </x:c>
      <x:c r="C1681" s="11" t="n">
        <x:v>131</x:v>
      </x:c>
      <x:c r="D1681" s="8" t="str">
        <x:v>Lanto Griffin</x:v>
      </x:c>
      <x:c r="E1681" s="11" t="str">
        <x:v>USD</x:v>
      </x:c>
      <x:c r="F1681" s="13" t="n">
        <x:v>1037926</x:v>
      </x:c>
      <x:c r="G1681" s="8" t="n">
        <x:v>29</x:v>
      </x:c>
      <x:c r="H1681" s="8" t="str"/>
      <x:c r="I1681" s="8" t="str">
        <x:v>https://raw.githubusercontent.com/darrenw53/PGA_Simulator/c8b3288235912806b587d29701a2c62eecfc240f/data/weekly/2026-01-22/player_statistics.json</x:v>
      </x:c>
      <x:c r="J1681" s="8" t="str">
        <x:v>Secondary dataset season 2025; positive earnings ranks 1-236 complete</x:v>
      </x:c>
    </x:row>
    <x:row r="1682" ht="23" customHeight="1">
      <x:c r="A1682" s="8" t="str">
        <x:v>PGA TOUR</x:v>
      </x:c>
      <x:c r="B1682" s="11" t="n">
        <x:v>2025</x:v>
      </x:c>
      <x:c r="C1682" s="11" t="n">
        <x:v>207</x:v>
      </x:c>
      <x:c r="D1682" s="8" t="str">
        <x:v>Troy Merritt</x:v>
      </x:c>
      <x:c r="E1682" s="11" t="str">
        <x:v>USD</x:v>
      </x:c>
      <x:c r="F1682" s="13" t="n">
        <x:v>78835</x:v>
      </x:c>
      <x:c r="G1682" s="8" t="n">
        <x:v>9</x:v>
      </x:c>
      <x:c r="H1682" s="8" t="str"/>
      <x:c r="I1682" s="8" t="str">
        <x:v>https://raw.githubusercontent.com/darrenw53/PGA_Simulator/c8b3288235912806b587d29701a2c62eecfc240f/data/weekly/2026-01-22/player_statistics.json</x:v>
      </x:c>
      <x:c r="J1682" s="8" t="str">
        <x:v>Secondary dataset season 2025; positive earnings ranks 1-236 complete</x:v>
      </x:c>
    </x:row>
    <x:row r="1683" ht="23" customHeight="1">
      <x:c r="A1683" s="8" t="str">
        <x:v>PGA TOUR</x:v>
      </x:c>
      <x:c r="B1683" s="11" t="n">
        <x:v>2025</x:v>
      </x:c>
      <x:c r="C1683" s="11" t="n">
        <x:v>78</x:v>
      </x:c>
      <x:c r="D1683" s="8" t="str">
        <x:v>Matti Schmid</x:v>
      </x:c>
      <x:c r="E1683" s="11" t="str">
        <x:v>USD</x:v>
      </x:c>
      <x:c r="F1683" s="13" t="n">
        <x:v>2303222</x:v>
      </x:c>
      <x:c r="G1683" s="8" t="n">
        <x:v>27</x:v>
      </x:c>
      <x:c r="H1683" s="8" t="str"/>
      <x:c r="I1683" s="8" t="str">
        <x:v>https://raw.githubusercontent.com/darrenw53/PGA_Simulator/c8b3288235912806b587d29701a2c62eecfc240f/data/weekly/2026-01-22/player_statistics.json</x:v>
      </x:c>
      <x:c r="J1683" s="8" t="str">
        <x:v>Secondary dataset season 2025; positive earnings ranks 1-236 complete</x:v>
      </x:c>
    </x:row>
    <x:row r="1684" ht="23" customHeight="1">
      <x:c r="A1684" s="8" t="str">
        <x:v>PGA TOUR</x:v>
      </x:c>
      <x:c r="B1684" s="11" t="n">
        <x:v>2025</x:v>
      </x:c>
      <x:c r="C1684" s="11" t="n">
        <x:v>226</x:v>
      </x:c>
      <x:c r="D1684" s="8" t="str">
        <x:v>George McNeill</x:v>
      </x:c>
      <x:c r="E1684" s="11" t="str">
        <x:v>USD</x:v>
      </x:c>
      <x:c r="F1684" s="13" t="n">
        <x:v>25362</x:v>
      </x:c>
      <x:c r="G1684" s="8" t="n">
        <x:v>6</x:v>
      </x:c>
      <x:c r="H1684" s="8" t="str"/>
      <x:c r="I1684" s="8" t="str">
        <x:v>https://raw.githubusercontent.com/darrenw53/PGA_Simulator/c8b3288235912806b587d29701a2c62eecfc240f/data/weekly/2026-01-22/player_statistics.json</x:v>
      </x:c>
      <x:c r="J1684" s="8" t="str">
        <x:v>Secondary dataset season 2025; positive earnings ranks 1-236 complete</x:v>
      </x:c>
    </x:row>
    <x:row r="1685" ht="23" customHeight="1">
      <x:c r="A1685" s="8" t="str">
        <x:v>PGA TOUR</x:v>
      </x:c>
      <x:c r="B1685" s="11" t="n">
        <x:v>2025</x:v>
      </x:c>
      <x:c r="C1685" s="11" t="n">
        <x:v>169</x:v>
      </x:c>
      <x:c r="D1685" s="8" t="str">
        <x:v>Adam Svensson</x:v>
      </x:c>
      <x:c r="E1685" s="11" t="str">
        <x:v>USD</x:v>
      </x:c>
      <x:c r="F1685" s="13" t="n">
        <x:v>487188</x:v>
      </x:c>
      <x:c r="G1685" s="8" t="n">
        <x:v>29</x:v>
      </x:c>
      <x:c r="H1685" s="8" t="str"/>
      <x:c r="I1685" s="8" t="str">
        <x:v>https://raw.githubusercontent.com/darrenw53/PGA_Simulator/c8b3288235912806b587d29701a2c62eecfc240f/data/weekly/2026-01-22/player_statistics.json</x:v>
      </x:c>
      <x:c r="J1685" s="8" t="str">
        <x:v>Secondary dataset season 2025; positive earnings ranks 1-236 complete</x:v>
      </x:c>
    </x:row>
    <x:row r="1686" ht="23" customHeight="1">
      <x:c r="A1686" s="8" t="str">
        <x:v>PGA TOUR</x:v>
      </x:c>
      <x:c r="B1686" s="11" t="n">
        <x:v>2025</x:v>
      </x:c>
      <x:c r="C1686" s="11" t="n">
        <x:v>115</x:v>
      </x:c>
      <x:c r="D1686" s="8" t="str">
        <x:v>Seamus Power</x:v>
      </x:c>
      <x:c r="E1686" s="11" t="str">
        <x:v>USD</x:v>
      </x:c>
      <x:c r="F1686" s="13" t="n">
        <x:v>1318706</x:v>
      </x:c>
      <x:c r="G1686" s="8" t="n">
        <x:v>27</x:v>
      </x:c>
      <x:c r="H1686" s="8" t="str"/>
      <x:c r="I1686" s="8" t="str">
        <x:v>https://raw.githubusercontent.com/darrenw53/PGA_Simulator/c8b3288235912806b587d29701a2c62eecfc240f/data/weekly/2026-01-22/player_statistics.json</x:v>
      </x:c>
      <x:c r="J1686" s="8" t="str">
        <x:v>Secondary dataset season 2025; positive earnings ranks 1-236 complete</x:v>
      </x:c>
    </x:row>
    <x:row r="1687" ht="23" customHeight="1">
      <x:c r="A1687" s="8" t="str">
        <x:v>PGA TOUR</x:v>
      </x:c>
      <x:c r="B1687" s="11" t="n">
        <x:v>2025</x:v>
      </x:c>
      <x:c r="C1687" s="11" t="n">
        <x:v>128</x:v>
      </x:c>
      <x:c r="D1687" s="8" t="str">
        <x:v>Frankie Capan</x:v>
      </x:c>
      <x:c r="E1687" s="11" t="str">
        <x:v>USD</x:v>
      </x:c>
      <x:c r="F1687" s="13" t="n">
        <x:v>1108327</x:v>
      </x:c>
      <x:c r="G1687" s="8" t="n">
        <x:v>28</x:v>
      </x:c>
      <x:c r="H1687" s="8" t="str"/>
      <x:c r="I1687" s="8" t="str">
        <x:v>https://raw.githubusercontent.com/darrenw53/PGA_Simulator/c8b3288235912806b587d29701a2c62eecfc240f/data/weekly/2026-01-22/player_statistics.json</x:v>
      </x:c>
      <x:c r="J1687" s="8" t="str">
        <x:v>Secondary dataset season 2025; positive earnings ranks 1-236 complete</x:v>
      </x:c>
    </x:row>
    <x:row r="1688" ht="23" customHeight="1">
      <x:c r="A1688" s="8" t="str">
        <x:v>PGA TOUR</x:v>
      </x:c>
      <x:c r="B1688" s="11" t="n">
        <x:v>2025</x:v>
      </x:c>
      <x:c r="C1688" s="11" t="n">
        <x:v>212</x:v>
      </x:c>
      <x:c r="D1688" s="8" t="str">
        <x:v>Vince Covello</x:v>
      </x:c>
      <x:c r="E1688" s="11" t="str">
        <x:v>USD</x:v>
      </x:c>
      <x:c r="F1688" s="13" t="n">
        <x:v>51276</x:v>
      </x:c>
      <x:c r="G1688" s="8" t="n">
        <x:v>13</x:v>
      </x:c>
      <x:c r="H1688" s="8" t="str"/>
      <x:c r="I1688" s="8" t="str">
        <x:v>https://raw.githubusercontent.com/darrenw53/PGA_Simulator/c8b3288235912806b587d29701a2c62eecfc240f/data/weekly/2026-01-22/player_statistics.json</x:v>
      </x:c>
      <x:c r="J1688" s="8" t="str">
        <x:v>Secondary dataset season 2025; positive earnings ranks 1-236 complete</x:v>
      </x:c>
    </x:row>
    <x:row r="1689" ht="23" customHeight="1">
      <x:c r="A1689" s="8" t="str">
        <x:v>PGA TOUR</x:v>
      </x:c>
      <x:c r="B1689" s="11" t="n">
        <x:v>2025</x:v>
      </x:c>
      <x:c r="C1689" s="11" t="n">
        <x:v>28</x:v>
      </x:c>
      <x:c r="D1689" s="8" t="str">
        <x:v>Chris Gotterup</x:v>
      </x:c>
      <x:c r="E1689" s="11" t="str">
        <x:v>USD</x:v>
      </x:c>
      <x:c r="F1689" s="13" t="n">
        <x:v>4844784</x:v>
      </x:c>
      <x:c r="G1689" s="8" t="n">
        <x:v>28</x:v>
      </x:c>
      <x:c r="H1689" s="8" t="str"/>
      <x:c r="I1689" s="8" t="str">
        <x:v>https://raw.githubusercontent.com/darrenw53/PGA_Simulator/c8b3288235912806b587d29701a2c62eecfc240f/data/weekly/2026-01-22/player_statistics.json</x:v>
      </x:c>
      <x:c r="J1689" s="8" t="str">
        <x:v>Secondary dataset season 2025; positive earnings ranks 1-236 complete</x:v>
      </x:c>
    </x:row>
    <x:row r="1690" ht="23" customHeight="1">
      <x:c r="A1690" s="8" t="str">
        <x:v>PGA TOUR</x:v>
      </x:c>
      <x:c r="B1690" s="11" t="n">
        <x:v>2025</x:v>
      </x:c>
      <x:c r="C1690" s="11" t="n">
        <x:v>194</x:v>
      </x:c>
      <x:c r="D1690" s="8" t="str">
        <x:v>Kevin Kisner</x:v>
      </x:c>
      <x:c r="E1690" s="11" t="str">
        <x:v>USD</x:v>
      </x:c>
      <x:c r="F1690" s="13" t="n">
        <x:v>181498</x:v>
      </x:c>
      <x:c r="G1690" s="8" t="n">
        <x:v>17</x:v>
      </x:c>
      <x:c r="H1690" s="8" t="str"/>
      <x:c r="I1690" s="8" t="str">
        <x:v>https://raw.githubusercontent.com/darrenw53/PGA_Simulator/c8b3288235912806b587d29701a2c62eecfc240f/data/weekly/2026-01-22/player_statistics.json</x:v>
      </x:c>
      <x:c r="J1690" s="8" t="str">
        <x:v>Secondary dataset season 2025; positive earnings ranks 1-236 complete</x:v>
      </x:c>
    </x:row>
    <x:row r="1691" ht="23" customHeight="1">
      <x:c r="A1691" s="8" t="str">
        <x:v>PGA TOUR</x:v>
      </x:c>
      <x:c r="B1691" s="11" t="n">
        <x:v>2025</x:v>
      </x:c>
      <x:c r="C1691" s="11" t="n">
        <x:v>62</x:v>
      </x:c>
      <x:c r="D1691" s="8" t="str">
        <x:v>Patrick Rodgers</x:v>
      </x:c>
      <x:c r="E1691" s="11" t="str">
        <x:v>USD</x:v>
      </x:c>
      <x:c r="F1691" s="13" t="n">
        <x:v>2793088</x:v>
      </x:c>
      <x:c r="G1691" s="8" t="n">
        <x:v>31</x:v>
      </x:c>
      <x:c r="H1691" s="8" t="str"/>
      <x:c r="I1691" s="8" t="str">
        <x:v>https://raw.githubusercontent.com/darrenw53/PGA_Simulator/c8b3288235912806b587d29701a2c62eecfc240f/data/weekly/2026-01-22/player_statistics.json</x:v>
      </x:c>
      <x:c r="J1691" s="8" t="str">
        <x:v>Secondary dataset season 2025; positive earnings ranks 1-236 complete</x:v>
      </x:c>
    </x:row>
    <x:row r="1692" ht="23" customHeight="1">
      <x:c r="A1692" s="8" t="str">
        <x:v>PGA TOUR</x:v>
      </x:c>
      <x:c r="B1692" s="11" t="n">
        <x:v>2025</x:v>
      </x:c>
      <x:c r="C1692" s="11" t="n">
        <x:v>9</x:v>
      </x:c>
      <x:c r="D1692" s="8" t="str">
        <x:v>Patrick Cantlay</x:v>
      </x:c>
      <x:c r="E1692" s="11" t="str">
        <x:v>USD</x:v>
      </x:c>
      <x:c r="F1692" s="13" t="n">
        <x:v>9441931</x:v>
      </x:c>
      <x:c r="G1692" s="8" t="n">
        <x:v>20</x:v>
      </x:c>
      <x:c r="H1692" s="8" t="str"/>
      <x:c r="I1692" s="8" t="str">
        <x:v>https://raw.githubusercontent.com/darrenw53/PGA_Simulator/c8b3288235912806b587d29701a2c62eecfc240f/data/weekly/2026-01-22/player_statistics.json</x:v>
      </x:c>
      <x:c r="J1692" s="8" t="str">
        <x:v>Secondary dataset season 2025; positive earnings ranks 1-236 complete</x:v>
      </x:c>
    </x:row>
    <x:row r="1693" ht="23" customHeight="1">
      <x:c r="A1693" s="8" t="str">
        <x:v>PGA TOUR</x:v>
      </x:c>
      <x:c r="B1693" s="11" t="n">
        <x:v>2025</x:v>
      </x:c>
      <x:c r="C1693" s="11" t="n">
        <x:v>84</x:v>
      </x:c>
      <x:c r="D1693" s="8" t="str">
        <x:v>Adam Schenk</x:v>
      </x:c>
      <x:c r="E1693" s="11" t="str">
        <x:v>USD</x:v>
      </x:c>
      <x:c r="F1693" s="13" t="n">
        <x:v>2016294</x:v>
      </x:c>
      <x:c r="G1693" s="8" t="n">
        <x:v>29</x:v>
      </x:c>
      <x:c r="H1693" s="8" t="str"/>
      <x:c r="I1693" s="8" t="str">
        <x:v>https://raw.githubusercontent.com/darrenw53/PGA_Simulator/c8b3288235912806b587d29701a2c62eecfc240f/data/weekly/2026-01-22/player_statistics.json</x:v>
      </x:c>
      <x:c r="J1693" s="8" t="str">
        <x:v>Secondary dataset season 2025; positive earnings ranks 1-236 complete</x:v>
      </x:c>
    </x:row>
    <x:row r="1694" ht="23" customHeight="1">
      <x:c r="A1694" s="8" t="str">
        <x:v>PGA TOUR</x:v>
      </x:c>
      <x:c r="B1694" s="11" t="n">
        <x:v>2025</x:v>
      </x:c>
      <x:c r="C1694" s="11" t="n">
        <x:v>184</x:v>
      </x:c>
      <x:c r="D1694" s="8" t="str">
        <x:v>Jonathan Byrd</x:v>
      </x:c>
      <x:c r="E1694" s="11" t="str">
        <x:v>USD</x:v>
      </x:c>
      <x:c r="F1694" s="13" t="n">
        <x:v>268118</x:v>
      </x:c>
      <x:c r="G1694" s="8" t="n">
        <x:v>10</x:v>
      </x:c>
      <x:c r="H1694" s="8" t="str"/>
      <x:c r="I1694" s="8" t="str">
        <x:v>https://raw.githubusercontent.com/darrenw53/PGA_Simulator/c8b3288235912806b587d29701a2c62eecfc240f/data/weekly/2026-01-22/player_statistics.json</x:v>
      </x:c>
      <x:c r="J1694" s="8" t="str">
        <x:v>Secondary dataset season 2025; positive earnings ranks 1-236 complete</x:v>
      </x:c>
    </x:row>
    <x:row r="1695" ht="23" customHeight="1">
      <x:c r="A1695" s="8" t="str">
        <x:v>PGA TOUR</x:v>
      </x:c>
      <x:c r="B1695" s="11" t="n">
        <x:v>2025</x:v>
      </x:c>
      <x:c r="C1695" s="11" t="n">
        <x:v>234</x:v>
      </x:c>
      <x:c r="D1695" s="8" t="str">
        <x:v>Cody Gribble</x:v>
      </x:c>
      <x:c r="E1695" s="11" t="str">
        <x:v>USD</x:v>
      </x:c>
      <x:c r="F1695" s="13" t="n">
        <x:v>8640</x:v>
      </x:c>
      <x:c r="G1695" s="8" t="n">
        <x:v>3</x:v>
      </x:c>
      <x:c r="H1695" s="8" t="str"/>
      <x:c r="I1695" s="8" t="str">
        <x:v>https://raw.githubusercontent.com/darrenw53/PGA_Simulator/c8b3288235912806b587d29701a2c62eecfc240f/data/weekly/2026-01-22/player_statistics.json</x:v>
      </x:c>
      <x:c r="J1695" s="8" t="str">
        <x:v>Secondary dataset season 2025; positive earnings ranks 1-236 complete</x:v>
      </x:c>
    </x:row>
    <x:row r="1696" ht="23" customHeight="1">
      <x:c r="A1696" s="8" t="str">
        <x:v>PGA TOUR</x:v>
      </x:c>
      <x:c r="B1696" s="11" t="n">
        <x:v>2025</x:v>
      </x:c>
      <x:c r="C1696" s="11" t="n">
        <x:v>144</x:v>
      </x:c>
      <x:c r="D1696" s="8" t="str">
        <x:v>Noah Goodwin</x:v>
      </x:c>
      <x:c r="E1696" s="11" t="str">
        <x:v>USD</x:v>
      </x:c>
      <x:c r="F1696" s="13" t="n">
        <x:v>796403</x:v>
      </x:c>
      <x:c r="G1696" s="8" t="n">
        <x:v>25</x:v>
      </x:c>
      <x:c r="H1696" s="8" t="str"/>
      <x:c r="I1696" s="8" t="str">
        <x:v>https://raw.githubusercontent.com/darrenw53/PGA_Simulator/c8b3288235912806b587d29701a2c62eecfc240f/data/weekly/2026-01-22/player_statistics.json</x:v>
      </x:c>
      <x:c r="J1696" s="8" t="str">
        <x:v>Secondary dataset season 2025; positive earnings ranks 1-236 complete</x:v>
      </x:c>
    </x:row>
    <x:row r="1697" ht="23" customHeight="1">
      <x:c r="A1697" s="8" t="str">
        <x:v>PGA TOUR</x:v>
      </x:c>
      <x:c r="B1697" s="11" t="n">
        <x:v>2025</x:v>
      </x:c>
      <x:c r="C1697" s="11" t="n">
        <x:v>60</x:v>
      </x:c>
      <x:c r="D1697" s="8" t="str">
        <x:v>Joe Highsmith</x:v>
      </x:c>
      <x:c r="E1697" s="11" t="str">
        <x:v>USD</x:v>
      </x:c>
      <x:c r="F1697" s="13" t="n">
        <x:v>2820859</x:v>
      </x:c>
      <x:c r="G1697" s="8" t="n">
        <x:v>31</x:v>
      </x:c>
      <x:c r="H1697" s="8" t="str"/>
      <x:c r="I1697" s="8" t="str">
        <x:v>https://raw.githubusercontent.com/darrenw53/PGA_Simulator/c8b3288235912806b587d29701a2c62eecfc240f/data/weekly/2026-01-22/player_statistics.json</x:v>
      </x:c>
      <x:c r="J1697" s="8" t="str">
        <x:v>Secondary dataset season 2025; positive earnings ranks 1-236 complete</x:v>
      </x:c>
    </x:row>
    <x:row r="1698" ht="23" customHeight="1">
      <x:c r="A1698" s="8" t="str">
        <x:v>PGA TOUR</x:v>
      </x:c>
      <x:c r="B1698" s="11" t="n">
        <x:v>2025</x:v>
      </x:c>
      <x:c r="C1698" s="11" t="n">
        <x:v>11</x:v>
      </x:c>
      <x:c r="D1698" s="8" t="str">
        <x:v>Harris English</x:v>
      </x:c>
      <x:c r="E1698" s="11" t="str">
        <x:v>USD</x:v>
      </x:c>
      <x:c r="F1698" s="13" t="n">
        <x:v>8840132</x:v>
      </x:c>
      <x:c r="G1698" s="8" t="n">
        <x:v>23</x:v>
      </x:c>
      <x:c r="H1698" s="8" t="str"/>
      <x:c r="I1698" s="8" t="str">
        <x:v>https://raw.githubusercontent.com/darrenw53/PGA_Simulator/c8b3288235912806b587d29701a2c62eecfc240f/data/weekly/2026-01-22/player_statistics.json</x:v>
      </x:c>
      <x:c r="J1698" s="8" t="str">
        <x:v>Secondary dataset season 2025; positive earnings ranks 1-236 complete</x:v>
      </x:c>
    </x:row>
    <x:row r="1699" ht="23" customHeight="1">
      <x:c r="A1699" s="8" t="str">
        <x:v>PGA TOUR</x:v>
      </x:c>
      <x:c r="B1699" s="11" t="n">
        <x:v>2025</x:v>
      </x:c>
      <x:c r="C1699" s="11" t="n">
        <x:v>31</x:v>
      </x:c>
      <x:c r="D1699" s="8" t="str">
        <x:v>Lucas Glover</x:v>
      </x:c>
      <x:c r="E1699" s="11" t="str">
        <x:v>USD</x:v>
      </x:c>
      <x:c r="F1699" s="13" t="n">
        <x:v>4397743</x:v>
      </x:c>
      <x:c r="G1699" s="8" t="n">
        <x:v>22</x:v>
      </x:c>
      <x:c r="H1699" s="8" t="str"/>
      <x:c r="I1699" s="8" t="str">
        <x:v>https://raw.githubusercontent.com/darrenw53/PGA_Simulator/c8b3288235912806b587d29701a2c62eecfc240f/data/weekly/2026-01-22/player_statistics.json</x:v>
      </x:c>
      <x:c r="J1699" s="8" t="str">
        <x:v>Secondary dataset season 2025; positive earnings ranks 1-236 complete</x:v>
      </x:c>
    </x:row>
    <x:row r="1700" ht="23" customHeight="1">
      <x:c r="A1700" s="8" t="str">
        <x:v>PGA TOUR</x:v>
      </x:c>
      <x:c r="B1700" s="11" t="n">
        <x:v>2025</x:v>
      </x:c>
      <x:c r="C1700" s="11" t="n">
        <x:v>218</x:v>
      </x:c>
      <x:c r="D1700" s="8" t="str">
        <x:v>Tom McKibbin</x:v>
      </x:c>
      <x:c r="E1700" s="11" t="str">
        <x:v>USD</x:v>
      </x:c>
      <x:c r="F1700" s="13" t="n">
        <x:v>40674</x:v>
      </x:c>
      <x:c r="G1700" s="8" t="n">
        <x:v>2</x:v>
      </x:c>
      <x:c r="H1700" s="8" t="str"/>
      <x:c r="I1700" s="8" t="str">
        <x:v>https://raw.githubusercontent.com/darrenw53/PGA_Simulator/c8b3288235912806b587d29701a2c62eecfc240f/data/weekly/2026-01-22/player_statistics.json</x:v>
      </x:c>
      <x:c r="J1700" s="8" t="str">
        <x:v>Secondary dataset season 2025; positive earnings ranks 1-236 complete</x:v>
      </x:c>
    </x:row>
    <x:row r="1701" ht="23" customHeight="1">
      <x:c r="A1701" s="8" t="str">
        <x:v>PGA TOUR</x:v>
      </x:c>
      <x:c r="B1701" s="11" t="n">
        <x:v>2025</x:v>
      </x:c>
      <x:c r="C1701" s="11" t="n">
        <x:v>6</x:v>
      </x:c>
      <x:c r="D1701" s="8" t="str">
        <x:v>Ben Griffin</x:v>
      </x:c>
      <x:c r="E1701" s="11" t="str">
        <x:v>USD</x:v>
      </x:c>
      <x:c r="F1701" s="13" t="n">
        <x:v>11724352</x:v>
      </x:c>
      <x:c r="G1701" s="8" t="n">
        <x:v>30</x:v>
      </x:c>
      <x:c r="H1701" s="8" t="str"/>
      <x:c r="I1701" s="8" t="str">
        <x:v>https://raw.githubusercontent.com/darrenw53/PGA_Simulator/c8b3288235912806b587d29701a2c62eecfc240f/data/weekly/2026-01-22/player_statistics.json</x:v>
      </x:c>
      <x:c r="J1701" s="8" t="str">
        <x:v>Secondary dataset season 2025; positive earnings ranks 1-236 complete</x:v>
      </x:c>
    </x:row>
    <x:row r="1702" ht="23" customHeight="1">
      <x:c r="A1702" s="8" t="str">
        <x:v>PGA TOUR</x:v>
      </x:c>
      <x:c r="B1702" s="11" t="n">
        <x:v>2025</x:v>
      </x:c>
      <x:c r="C1702" s="11" t="n">
        <x:v>81</x:v>
      </x:c>
      <x:c r="D1702" s="8" t="str">
        <x:v>Rasmus Hojgaard</x:v>
      </x:c>
      <x:c r="E1702" s="11" t="str">
        <x:v>USD</x:v>
      </x:c>
      <x:c r="F1702" s="13" t="n">
        <x:v>2103443</x:v>
      </x:c>
      <x:c r="G1702" s="8" t="n">
        <x:v>20</x:v>
      </x:c>
      <x:c r="H1702" s="8" t="str"/>
      <x:c r="I1702" s="8" t="str">
        <x:v>https://raw.githubusercontent.com/darrenw53/PGA_Simulator/c8b3288235912806b587d29701a2c62eecfc240f/data/weekly/2026-01-22/player_statistics.json</x:v>
      </x:c>
      <x:c r="J1702" s="8" t="str">
        <x:v>Secondary dataset season 2025; positive earnings ranks 1-236 complete</x:v>
      </x:c>
    </x:row>
    <x:row r="1703" ht="23" customHeight="1">
      <x:c r="A1703" s="8" t="str">
        <x:v>PGA TOUR</x:v>
      </x:c>
      <x:c r="B1703" s="11" t="n">
        <x:v>2025</x:v>
      </x:c>
      <x:c r="C1703" s="11" t="n">
        <x:v>167</x:v>
      </x:c>
      <x:c r="D1703" s="8" t="str">
        <x:v>Niklas Norgaard Moller</x:v>
      </x:c>
      <x:c r="E1703" s="11" t="str">
        <x:v>USD</x:v>
      </x:c>
      <x:c r="F1703" s="13" t="n">
        <x:v>543656</x:v>
      </x:c>
      <x:c r="G1703" s="8" t="n">
        <x:v>21</x:v>
      </x:c>
      <x:c r="H1703" s="8" t="str"/>
      <x:c r="I1703" s="8" t="str">
        <x:v>https://raw.githubusercontent.com/darrenw53/PGA_Simulator/c8b3288235912806b587d29701a2c62eecfc240f/data/weekly/2026-01-22/player_statistics.json</x:v>
      </x:c>
      <x:c r="J1703" s="8" t="str">
        <x:v>Secondary dataset season 2025; positive earnings ranks 1-236 complete</x:v>
      </x:c>
    </x:row>
    <x:row r="1704" ht="23" customHeight="1">
      <x:c r="A1704" s="8" t="str">
        <x:v>PGA TOUR</x:v>
      </x:c>
      <x:c r="B1704" s="11" t="n">
        <x:v>2025</x:v>
      </x:c>
      <x:c r="C1704" s="11" t="n">
        <x:v>63</x:v>
      </x:c>
      <x:c r="D1704" s="8" t="str">
        <x:v>Stephan Jaeger</x:v>
      </x:c>
      <x:c r="E1704" s="11" t="str">
        <x:v>USD</x:v>
      </x:c>
      <x:c r="F1704" s="13" t="n">
        <x:v>2684801</x:v>
      </x:c>
      <x:c r="G1704" s="8" t="n">
        <x:v>27</x:v>
      </x:c>
      <x:c r="H1704" s="8" t="str"/>
      <x:c r="I1704" s="8" t="str">
        <x:v>https://raw.githubusercontent.com/darrenw53/PGA_Simulator/c8b3288235912806b587d29701a2c62eecfc240f/data/weekly/2026-01-22/player_statistics.json</x:v>
      </x:c>
      <x:c r="J1704" s="8" t="str">
        <x:v>Secondary dataset season 2025; positive earnings ranks 1-236 complete</x:v>
      </x:c>
    </x:row>
    <x:row r="1705" ht="23" customHeight="1">
      <x:c r="A1705" s="8" t="str">
        <x:v>PGA TOUR</x:v>
      </x:c>
      <x:c r="B1705" s="11" t="n">
        <x:v>2025</x:v>
      </x:c>
      <x:c r="C1705" s="11" t="n">
        <x:v>64</x:v>
      </x:c>
      <x:c r="D1705" s="8" t="str">
        <x:v>Byeong Hun An</x:v>
      </x:c>
      <x:c r="E1705" s="11" t="str">
        <x:v>USD</x:v>
      </x:c>
      <x:c r="F1705" s="13" t="n">
        <x:v>2652079</x:v>
      </x:c>
      <x:c r="G1705" s="8" t="n">
        <x:v>27</x:v>
      </x:c>
      <x:c r="H1705" s="8" t="str"/>
      <x:c r="I1705" s="8" t="str">
        <x:v>https://raw.githubusercontent.com/darrenw53/PGA_Simulator/c8b3288235912806b587d29701a2c62eecfc240f/data/weekly/2026-01-22/player_statistics.json</x:v>
      </x:c>
      <x:c r="J1705" s="8" t="str">
        <x:v>Secondary dataset season 2025; positive earnings ranks 1-236 complete</x:v>
      </x:c>
    </x:row>
    <x:row r="1706" ht="23" customHeight="1">
      <x:c r="A1706" s="8" t="str">
        <x:v>PGA TOUR</x:v>
      </x:c>
      <x:c r="B1706" s="11" t="n">
        <x:v>2025</x:v>
      </x:c>
      <x:c r="C1706" s="11" t="n">
        <x:v>54</x:v>
      </x:c>
      <x:c r="D1706" s="8" t="str">
        <x:v>Jordan Spieth</x:v>
      </x:c>
      <x:c r="E1706" s="11" t="str">
        <x:v>USD</x:v>
      </x:c>
      <x:c r="F1706" s="13" t="n">
        <x:v>3159660</x:v>
      </x:c>
      <x:c r="G1706" s="8" t="n">
        <x:v>19</x:v>
      </x:c>
      <x:c r="H1706" s="8" t="str"/>
      <x:c r="I1706" s="8" t="str">
        <x:v>https://raw.githubusercontent.com/darrenw53/PGA_Simulator/c8b3288235912806b587d29701a2c62eecfc240f/data/weekly/2026-01-22/player_statistics.json</x:v>
      </x:c>
      <x:c r="J1706" s="8" t="str">
        <x:v>Secondary dataset season 2025; positive earnings ranks 1-236 complete</x:v>
      </x:c>
    </x:row>
    <x:row r="1707" ht="23" customHeight="1">
      <x:c r="A1707" s="8" t="str">
        <x:v>PGA TOUR</x:v>
      </x:c>
      <x:c r="B1707" s="11" t="n">
        <x:v>2025</x:v>
      </x:c>
      <x:c r="C1707" s="11" t="n">
        <x:v>121</x:v>
      </x:c>
      <x:c r="D1707" s="8" t="str">
        <x:v>Joel Dahmen</x:v>
      </x:c>
      <x:c r="E1707" s="11" t="str">
        <x:v>USD</x:v>
      </x:c>
      <x:c r="F1707" s="13" t="n">
        <x:v>1231952</x:v>
      </x:c>
      <x:c r="G1707" s="8" t="n">
        <x:v>28</x:v>
      </x:c>
      <x:c r="H1707" s="8" t="str"/>
      <x:c r="I1707" s="8" t="str">
        <x:v>https://raw.githubusercontent.com/darrenw53/PGA_Simulator/c8b3288235912806b587d29701a2c62eecfc240f/data/weekly/2026-01-22/player_statistics.json</x:v>
      </x:c>
      <x:c r="J1707" s="8" t="str">
        <x:v>Secondary dataset season 2025; positive earnings ranks 1-236 complete</x:v>
      </x:c>
    </x:row>
    <x:row r="1708" ht="23" customHeight="1">
      <x:c r="A1708" s="8" t="str">
        <x:v>PGA TOUR</x:v>
      </x:c>
      <x:c r="B1708" s="11" t="n">
        <x:v>2025</x:v>
      </x:c>
      <x:c r="C1708" s="11" t="n">
        <x:v>158</x:v>
      </x:c>
      <x:c r="D1708" s="8" t="str">
        <x:v>John Pak</x:v>
      </x:c>
      <x:c r="E1708" s="11" t="str">
        <x:v>USD</x:v>
      </x:c>
      <x:c r="F1708" s="13" t="n">
        <x:v>622055</x:v>
      </x:c>
      <x:c r="G1708" s="8" t="n">
        <x:v>26</x:v>
      </x:c>
      <x:c r="H1708" s="8" t="str"/>
      <x:c r="I1708" s="8" t="str">
        <x:v>https://raw.githubusercontent.com/darrenw53/PGA_Simulator/c8b3288235912806b587d29701a2c62eecfc240f/data/weekly/2026-01-22/player_statistics.json</x:v>
      </x:c>
      <x:c r="J1708" s="8" t="str">
        <x:v>Secondary dataset season 2025; positive earnings ranks 1-236 complete</x:v>
      </x:c>
    </x:row>
    <x:row r="1709" ht="23" customHeight="1">
      <x:c r="A1709" s="8" t="str">
        <x:v>PGA TOUR</x:v>
      </x:c>
      <x:c r="B1709" s="11" t="n">
        <x:v>2025</x:v>
      </x:c>
      <x:c r="C1709" s="11" t="n">
        <x:v>92</x:v>
      </x:c>
      <x:c r="D1709" s="8" t="str">
        <x:v>Mac Meissner</x:v>
      </x:c>
      <x:c r="E1709" s="11" t="str">
        <x:v>USD</x:v>
      </x:c>
      <x:c r="F1709" s="13" t="n">
        <x:v>1762863</x:v>
      </x:c>
      <x:c r="G1709" s="8" t="n">
        <x:v>27</x:v>
      </x:c>
      <x:c r="H1709" s="8" t="str"/>
      <x:c r="I1709" s="8" t="str">
        <x:v>https://raw.githubusercontent.com/darrenw53/PGA_Simulator/c8b3288235912806b587d29701a2c62eecfc240f/data/weekly/2026-01-22/player_statistics.json</x:v>
      </x:c>
      <x:c r="J1709" s="8" t="str">
        <x:v>Secondary dataset season 2025; positive earnings ranks 1-236 complete</x:v>
      </x:c>
    </x:row>
    <x:row r="1710" ht="23" customHeight="1">
      <x:c r="A1710" s="8" t="str">
        <x:v>PGA TOUR</x:v>
      </x:c>
      <x:c r="B1710" s="11" t="n">
        <x:v>2025</x:v>
      </x:c>
      <x:c r="C1710" s="11" t="n">
        <x:v>199</x:v>
      </x:c>
      <x:c r="D1710" s="8" t="str">
        <x:v>Kaito Onishi</x:v>
      </x:c>
      <x:c r="E1710" s="11" t="str">
        <x:v>USD</x:v>
      </x:c>
      <x:c r="F1710" s="13" t="n">
        <x:v>145336</x:v>
      </x:c>
      <x:c r="G1710" s="8" t="n">
        <x:v>26</x:v>
      </x:c>
      <x:c r="H1710" s="8" t="str"/>
      <x:c r="I1710" s="8" t="str">
        <x:v>https://raw.githubusercontent.com/darrenw53/PGA_Simulator/c8b3288235912806b587d29701a2c62eecfc240f/data/weekly/2026-01-22/player_statistics.json</x:v>
      </x:c>
      <x:c r="J1710" s="8" t="str">
        <x:v>Secondary dataset season 2025; positive earnings ranks 1-236 complete</x:v>
      </x:c>
    </x:row>
    <x:row r="1711" ht="23" customHeight="1">
      <x:c r="A1711" s="8" t="str">
        <x:v>PGA TOUR</x:v>
      </x:c>
      <x:c r="B1711" s="11" t="n">
        <x:v>2025</x:v>
      </x:c>
      <x:c r="C1711" s="11" t="n">
        <x:v>119</x:v>
      </x:c>
      <x:c r="D1711" s="8" t="str">
        <x:v>Jesper Svensson</x:v>
      </x:c>
      <x:c r="E1711" s="11" t="str">
        <x:v>USD</x:v>
      </x:c>
      <x:c r="F1711" s="13" t="n">
        <x:v>1292826</x:v>
      </x:c>
      <x:c r="G1711" s="8" t="n">
        <x:v>26</x:v>
      </x:c>
      <x:c r="H1711" s="8" t="str"/>
      <x:c r="I1711" s="8" t="str">
        <x:v>https://raw.githubusercontent.com/darrenw53/PGA_Simulator/c8b3288235912806b587d29701a2c62eecfc240f/data/weekly/2026-01-22/player_statistics.json</x:v>
      </x:c>
      <x:c r="J1711" s="8" t="str">
        <x:v>Secondary dataset season 2025; positive earnings ranks 1-236 complete</x:v>
      </x:c>
    </x:row>
    <x:row r="1712" ht="23" customHeight="1">
      <x:c r="A1712" s="8" t="str">
        <x:v>PGA TOUR</x:v>
      </x:c>
      <x:c r="B1712" s="11" t="n">
        <x:v>2025</x:v>
      </x:c>
      <x:c r="C1712" s="11" t="n">
        <x:v>178</x:v>
      </x:c>
      <x:c r="D1712" s="8" t="str">
        <x:v>Patton Kizzire</x:v>
      </x:c>
      <x:c r="E1712" s="11" t="str">
        <x:v>USD</x:v>
      </x:c>
      <x:c r="F1712" s="13" t="n">
        <x:v>317724</x:v>
      </x:c>
      <x:c r="G1712" s="8" t="n">
        <x:v>26</x:v>
      </x:c>
      <x:c r="H1712" s="8" t="str"/>
      <x:c r="I1712" s="8" t="str">
        <x:v>https://raw.githubusercontent.com/darrenw53/PGA_Simulator/c8b3288235912806b587d29701a2c62eecfc240f/data/weekly/2026-01-22/player_statistics.json</x:v>
      </x:c>
      <x:c r="J1712" s="8" t="str">
        <x:v>Secondary dataset season 2025; positive earnings ranks 1-236 complete</x:v>
      </x:c>
    </x:row>
    <x:row r="1713" ht="23" customHeight="1">
      <x:c r="A1713" s="8" t="str">
        <x:v>PGA TOUR</x:v>
      </x:c>
      <x:c r="B1713" s="11" t="n">
        <x:v>2025</x:v>
      </x:c>
      <x:c r="C1713" s="11" t="n">
        <x:v>18</x:v>
      </x:c>
      <x:c r="D1713" s="8" t="str">
        <x:v>Collin Morikawa</x:v>
      </x:c>
      <x:c r="E1713" s="11" t="str">
        <x:v>USD</x:v>
      </x:c>
      <x:c r="F1713" s="13" t="n">
        <x:v>7915347</x:v>
      </x:c>
      <x:c r="G1713" s="8" t="n">
        <x:v>21</x:v>
      </x:c>
      <x:c r="H1713" s="8" t="str"/>
      <x:c r="I1713" s="8" t="str">
        <x:v>https://raw.githubusercontent.com/darrenw53/PGA_Simulator/c8b3288235912806b587d29701a2c62eecfc240f/data/weekly/2026-01-22/player_statistics.json</x:v>
      </x:c>
      <x:c r="J1713" s="8" t="str">
        <x:v>Secondary dataset season 2025; positive earnings ranks 1-236 complete</x:v>
      </x:c>
    </x:row>
    <x:row r="1714" ht="23" customHeight="1">
      <x:c r="A1714" s="8" t="str">
        <x:v>PGA TOUR</x:v>
      </x:c>
      <x:c r="B1714" s="11" t="n">
        <x:v>2025</x:v>
      </x:c>
      <x:c r="C1714" s="11" t="n">
        <x:v>50</x:v>
      </x:c>
      <x:c r="D1714" s="8" t="str">
        <x:v>Bud Cauley</x:v>
      </x:c>
      <x:c r="E1714" s="11" t="str">
        <x:v>USD</x:v>
      </x:c>
      <x:c r="F1714" s="13" t="n">
        <x:v>3321090</x:v>
      </x:c>
      <x:c r="G1714" s="8" t="n">
        <x:v>22</x:v>
      </x:c>
      <x:c r="H1714" s="8" t="str"/>
      <x:c r="I1714" s="8" t="str">
        <x:v>https://raw.githubusercontent.com/darrenw53/PGA_Simulator/c8b3288235912806b587d29701a2c62eecfc240f/data/weekly/2026-01-22/player_statistics.json</x:v>
      </x:c>
      <x:c r="J1714" s="8" t="str">
        <x:v>Secondary dataset season 2025; positive earnings ranks 1-236 complete</x:v>
      </x:c>
    </x:row>
    <x:row r="1715" ht="23" customHeight="1">
      <x:c r="A1715" s="8" t="str">
        <x:v>PGA TOUR</x:v>
      </x:c>
      <x:c r="B1715" s="11" t="n">
        <x:v>2025</x:v>
      </x:c>
      <x:c r="C1715" s="11" t="n">
        <x:v>105</x:v>
      </x:c>
      <x:c r="D1715" s="8" t="str">
        <x:v>Karl Vilips</x:v>
      </x:c>
      <x:c r="E1715" s="11" t="str">
        <x:v>USD</x:v>
      </x:c>
      <x:c r="F1715" s="13" t="n">
        <x:v>1479028</x:v>
      </x:c>
      <x:c r="G1715" s="8" t="n">
        <x:v>21</x:v>
      </x:c>
      <x:c r="H1715" s="8" t="str"/>
      <x:c r="I1715" s="8" t="str">
        <x:v>https://raw.githubusercontent.com/darrenw53/PGA_Simulator/c8b3288235912806b587d29701a2c62eecfc240f/data/weekly/2026-01-22/player_statistics.json</x:v>
      </x:c>
      <x:c r="J1715" s="8" t="str">
        <x:v>Secondary dataset season 2025; positive earnings ranks 1-236 complete</x:v>
      </x:c>
    </x:row>
    <x:row r="1716" ht="23" customHeight="1">
      <x:c r="A1716" s="8" t="str">
        <x:v>PGA TOUR</x:v>
      </x:c>
      <x:c r="B1716" s="11" t="n">
        <x:v>2025</x:v>
      </x:c>
      <x:c r="C1716" s="11" t="n">
        <x:v>193</x:v>
      </x:c>
      <x:c r="D1716" s="8" t="str">
        <x:v>C.T. Pan</x:v>
      </x:c>
      <x:c r="E1716" s="11" t="str">
        <x:v>USD</x:v>
      </x:c>
      <x:c r="F1716" s="13" t="n">
        <x:v>186829</x:v>
      </x:c>
      <x:c r="G1716" s="8" t="n">
        <x:v>7</x:v>
      </x:c>
      <x:c r="H1716" s="8" t="str"/>
      <x:c r="I1716" s="8" t="str">
        <x:v>https://raw.githubusercontent.com/darrenw53/PGA_Simulator/c8b3288235912806b587d29701a2c62eecfc240f/data/weekly/2026-01-22/player_statistics.json</x:v>
      </x:c>
      <x:c r="J1716" s="8" t="str">
        <x:v>Secondary dataset season 2025; positive earnings ranks 1-236 complete</x:v>
      </x:c>
    </x:row>
    <x:row r="1717" ht="23" customHeight="1">
      <x:c r="A1717" s="8" t="str">
        <x:v>PGA TOUR</x:v>
      </x:c>
      <x:c r="B1717" s="11" t="n">
        <x:v>2025</x:v>
      </x:c>
      <x:c r="C1717" s="11" t="n">
        <x:v>1</x:v>
      </x:c>
      <x:c r="D1717" s="8" t="str">
        <x:v>Scottie Scheffler</x:v>
      </x:c>
      <x:c r="E1717" s="11" t="str">
        <x:v>USD</x:v>
      </x:c>
      <x:c r="F1717" s="13" t="n">
        <x:v>27659550</x:v>
      </x:c>
      <x:c r="G1717" s="8" t="n">
        <x:v>20</x:v>
      </x:c>
      <x:c r="H1717" s="8" t="str"/>
      <x:c r="I1717" s="8" t="str">
        <x:v>https://raw.githubusercontent.com/darrenw53/PGA_Simulator/c8b3288235912806b587d29701a2c62eecfc240f/data/weekly/2026-01-22/player_statistics.json</x:v>
      </x:c>
      <x:c r="J1717" s="8" t="str">
        <x:v>Secondary dataset season 2025; positive earnings ranks 1-236 complete</x:v>
      </x:c>
    </x:row>
    <x:row r="1718" ht="23" customHeight="1">
      <x:c r="A1718" s="8" t="str">
        <x:v>PGA TOUR</x:v>
      </x:c>
      <x:c r="B1718" s="11" t="n">
        <x:v>2025</x:v>
      </x:c>
      <x:c r="C1718" s="11" t="n">
        <x:v>56</x:v>
      </x:c>
      <x:c r="D1718" s="8" t="str">
        <x:v>Jake Knapp</x:v>
      </x:c>
      <x:c r="E1718" s="11" t="str">
        <x:v>USD</x:v>
      </x:c>
      <x:c r="F1718" s="13" t="n">
        <x:v>3012401</x:v>
      </x:c>
      <x:c r="G1718" s="8" t="n">
        <x:v>23</x:v>
      </x:c>
      <x:c r="H1718" s="8" t="str"/>
      <x:c r="I1718" s="8" t="str">
        <x:v>https://raw.githubusercontent.com/darrenw53/PGA_Simulator/c8b3288235912806b587d29701a2c62eecfc240f/data/weekly/2026-01-22/player_statistics.json</x:v>
      </x:c>
      <x:c r="J1718" s="8" t="str">
        <x:v>Secondary dataset season 2025; positive earnings ranks 1-236 complete</x:v>
      </x:c>
    </x:row>
    <x:row r="1719" ht="23" customHeight="1">
      <x:c r="A1719" s="8" t="str">
        <x:v>PGA TOUR</x:v>
      </x:c>
      <x:c r="B1719" s="11" t="n">
        <x:v>2025</x:v>
      </x:c>
      <x:c r="C1719" s="11" t="n">
        <x:v>174</x:v>
      </x:c>
      <x:c r="D1719" s="8" t="str">
        <x:v>Hayden Buckley</x:v>
      </x:c>
      <x:c r="E1719" s="11" t="str">
        <x:v>USD</x:v>
      </x:c>
      <x:c r="F1719" s="13" t="n">
        <x:v>379692</x:v>
      </x:c>
      <x:c r="G1719" s="8" t="n">
        <x:v>24</x:v>
      </x:c>
      <x:c r="H1719" s="8" t="str"/>
      <x:c r="I1719" s="8" t="str">
        <x:v>https://raw.githubusercontent.com/darrenw53/PGA_Simulator/c8b3288235912806b587d29701a2c62eecfc240f/data/weekly/2026-01-22/player_statistics.json</x:v>
      </x:c>
      <x:c r="J1719" s="8" t="str">
        <x:v>Secondary dataset season 2025; positive earnings ranks 1-236 complete</x:v>
      </x:c>
    </x:row>
    <x:row r="1720" ht="23" customHeight="1">
      <x:c r="A1720" s="8" t="str">
        <x:v>PGA TOUR</x:v>
      </x:c>
      <x:c r="B1720" s="11" t="n">
        <x:v>2025</x:v>
      </x:c>
      <x:c r="C1720" s="11" t="n">
        <x:v>37</x:v>
      </x:c>
      <x:c r="D1720" s="8" t="str">
        <x:v>Michael Kim</x:v>
      </x:c>
      <x:c r="E1720" s="11" t="str">
        <x:v>USD</x:v>
      </x:c>
      <x:c r="F1720" s="13" t="n">
        <x:v>4105211</x:v>
      </x:c>
      <x:c r="G1720" s="8" t="n">
        <x:v>27</x:v>
      </x:c>
      <x:c r="H1720" s="8" t="str"/>
      <x:c r="I1720" s="8" t="str">
        <x:v>https://raw.githubusercontent.com/darrenw53/PGA_Simulator/c8b3288235912806b587d29701a2c62eecfc240f/data/weekly/2026-01-22/player_statistics.json</x:v>
      </x:c>
      <x:c r="J1720" s="8" t="str">
        <x:v>Secondary dataset season 2025; positive earnings ranks 1-236 complete</x:v>
      </x:c>
    </x:row>
    <x:row r="1721" ht="23" customHeight="1">
      <x:c r="A1721" s="8" t="str">
        <x:v>PGA TOUR</x:v>
      </x:c>
      <x:c r="B1721" s="11" t="n">
        <x:v>2025</x:v>
      </x:c>
      <x:c r="C1721" s="11" t="n">
        <x:v>25</x:v>
      </x:c>
      <x:c r="D1721" s="8" t="str">
        <x:v>Nick Taylor</x:v>
      </x:c>
      <x:c r="E1721" s="11" t="str">
        <x:v>USD</x:v>
      </x:c>
      <x:c r="F1721" s="13" t="n">
        <x:v>5431209</x:v>
      </x:c>
      <x:c r="G1721" s="8" t="n">
        <x:v>24</x:v>
      </x:c>
      <x:c r="H1721" s="8" t="str"/>
      <x:c r="I1721" s="8" t="str">
        <x:v>https://raw.githubusercontent.com/darrenw53/PGA_Simulator/c8b3288235912806b587d29701a2c62eecfc240f/data/weekly/2026-01-22/player_statistics.json</x:v>
      </x:c>
      <x:c r="J1721" s="8" t="str">
        <x:v>Secondary dataset season 2025; positive earnings ranks 1-236 complete</x:v>
      </x:c>
    </x:row>
    <x:row r="1722" ht="23" customHeight="1">
      <x:c r="A1722" s="8" t="str">
        <x:v>PGA TOUR</x:v>
      </x:c>
      <x:c r="B1722" s="11" t="n">
        <x:v>2025</x:v>
      </x:c>
      <x:c r="C1722" s="11" t="n">
        <x:v>125</x:v>
      </x:c>
      <x:c r="D1722" s="8" t="str">
        <x:v>Kris Ventura</x:v>
      </x:c>
      <x:c r="E1722" s="11" t="str">
        <x:v>USD</x:v>
      </x:c>
      <x:c r="F1722" s="13" t="n">
        <x:v>1180201</x:v>
      </x:c>
      <x:c r="G1722" s="8" t="n">
        <x:v>28</x:v>
      </x:c>
      <x:c r="H1722" s="8" t="str"/>
      <x:c r="I1722" s="8" t="str">
        <x:v>https://raw.githubusercontent.com/darrenw53/PGA_Simulator/c8b3288235912806b587d29701a2c62eecfc240f/data/weekly/2026-01-22/player_statistics.json</x:v>
      </x:c>
      <x:c r="J1722" s="8" t="str">
        <x:v>Secondary dataset season 2025; positive earnings ranks 1-236 complete</x:v>
      </x:c>
    </x:row>
    <x:row r="1723" ht="23" customHeight="1">
      <x:c r="A1723" s="8" t="str">
        <x:v>PGA TOUR</x:v>
      </x:c>
      <x:c r="B1723" s="11" t="n">
        <x:v>2025</x:v>
      </x:c>
      <x:c r="C1723" s="11" t="n">
        <x:v>112</x:v>
      </x:c>
      <x:c r="D1723" s="8" t="str">
        <x:v>Andrew Putnam</x:v>
      </x:c>
      <x:c r="E1723" s="11" t="str">
        <x:v>USD</x:v>
      </x:c>
      <x:c r="F1723" s="13" t="n">
        <x:v>1371617</x:v>
      </x:c>
      <x:c r="G1723" s="8" t="n">
        <x:v>28</x:v>
      </x:c>
      <x:c r="H1723" s="8" t="str"/>
      <x:c r="I1723" s="8" t="str">
        <x:v>https://raw.githubusercontent.com/darrenw53/PGA_Simulator/c8b3288235912806b587d29701a2c62eecfc240f/data/weekly/2026-01-22/player_statistics.json</x:v>
      </x:c>
      <x:c r="J1723" s="8" t="str">
        <x:v>Secondary dataset season 2025; positive earnings ranks 1-236 complete</x:v>
      </x:c>
    </x:row>
    <x:row r="1724" ht="23" customHeight="1">
      <x:c r="A1724" s="8" t="str">
        <x:v>PGA TOUR</x:v>
      </x:c>
      <x:c r="B1724" s="11" t="n">
        <x:v>2025</x:v>
      </x:c>
      <x:c r="C1724" s="11" t="n">
        <x:v>90</x:v>
      </x:c>
      <x:c r="D1724" s="8" t="str">
        <x:v>Adam Scott</x:v>
      </x:c>
      <x:c r="E1724" s="11" t="str">
        <x:v>USD</x:v>
      </x:c>
      <x:c r="F1724" s="13" t="n">
        <x:v>1803164</x:v>
      </x:c>
      <x:c r="G1724" s="8" t="n">
        <x:v>18</x:v>
      </x:c>
      <x:c r="H1724" s="8" t="str"/>
      <x:c r="I1724" s="8" t="str">
        <x:v>https://raw.githubusercontent.com/darrenw53/PGA_Simulator/c8b3288235912806b587d29701a2c62eecfc240f/data/weekly/2026-01-22/player_statistics.json</x:v>
      </x:c>
      <x:c r="J1724" s="8" t="str">
        <x:v>Secondary dataset season 2025; positive earnings ranks 1-236 complete</x:v>
      </x:c>
    </x:row>
    <x:row r="1725" ht="23" customHeight="1">
      <x:c r="A1725" s="8" t="str">
        <x:v>PGA TOUR</x:v>
      </x:c>
      <x:c r="B1725" s="11" t="n">
        <x:v>2025</x:v>
      </x:c>
      <x:c r="C1725" s="11" t="n">
        <x:v>101</x:v>
      </x:c>
      <x:c r="D1725" s="8" t="str">
        <x:v>Chandler Phillips</x:v>
      </x:c>
      <x:c r="E1725" s="11" t="str">
        <x:v>USD</x:v>
      </x:c>
      <x:c r="F1725" s="13" t="n">
        <x:v>1518764</x:v>
      </x:c>
      <x:c r="G1725" s="8" t="n">
        <x:v>28</x:v>
      </x:c>
      <x:c r="H1725" s="8" t="str"/>
      <x:c r="I1725" s="8" t="str">
        <x:v>https://raw.githubusercontent.com/darrenw53/PGA_Simulator/c8b3288235912806b587d29701a2c62eecfc240f/data/weekly/2026-01-22/player_statistics.json</x:v>
      </x:c>
      <x:c r="J1725" s="8" t="str">
        <x:v>Secondary dataset season 2025; positive earnings ranks 1-236 complete</x:v>
      </x:c>
    </x:row>
    <x:row r="1726" ht="23" customHeight="1">
      <x:c r="A1726" s="8" t="str">
        <x:v>PGA TOUR</x:v>
      </x:c>
      <x:c r="B1726" s="11" t="n">
        <x:v>2025</x:v>
      </x:c>
      <x:c r="C1726" s="11" t="n">
        <x:v>159</x:v>
      </x:c>
      <x:c r="D1726" s="8" t="str">
        <x:v>Matteo Manassero</x:v>
      </x:c>
      <x:c r="E1726" s="11" t="str">
        <x:v>USD</x:v>
      </x:c>
      <x:c r="F1726" s="13" t="n">
        <x:v>617348</x:v>
      </x:c>
      <x:c r="G1726" s="8" t="n">
        <x:v>18</x:v>
      </x:c>
      <x:c r="H1726" s="8" t="str"/>
      <x:c r="I1726" s="8" t="str">
        <x:v>https://raw.githubusercontent.com/darrenw53/PGA_Simulator/c8b3288235912806b587d29701a2c62eecfc240f/data/weekly/2026-01-22/player_statistics.json</x:v>
      </x:c>
      <x:c r="J1726" s="8" t="str">
        <x:v>Secondary dataset season 2025; positive earnings ranks 1-236 complete</x:v>
      </x:c>
    </x:row>
    <x:row r="1727" ht="23" customHeight="1">
      <x:c r="A1727" s="8" t="str">
        <x:v>PGA TOUR</x:v>
      </x:c>
      <x:c r="B1727" s="11" t="n">
        <x:v>2025</x:v>
      </x:c>
      <x:c r="C1727" s="11" t="n">
        <x:v>221</x:v>
      </x:c>
      <x:c r="D1727" s="8" t="str">
        <x:v>Seonghyeon Kim</x:v>
      </x:c>
      <x:c r="E1727" s="11" t="str">
        <x:v>USD</x:v>
      </x:c>
      <x:c r="F1727" s="13" t="n">
        <x:v>28000</x:v>
      </x:c>
      <x:c r="G1727" s="8" t="n">
        <x:v>2</x:v>
      </x:c>
      <x:c r="H1727" s="8" t="str"/>
      <x:c r="I1727" s="8" t="str">
        <x:v>https://raw.githubusercontent.com/darrenw53/PGA_Simulator/c8b3288235912806b587d29701a2c62eecfc240f/data/weekly/2026-01-22/player_statistics.json</x:v>
      </x:c>
      <x:c r="J1727" s="8" t="str">
        <x:v>Secondary dataset season 2025; positive earnings ranks 1-236 complete</x:v>
      </x:c>
    </x:row>
    <x:row r="1728" ht="23" customHeight="1">
      <x:c r="A1728" s="8" t="str">
        <x:v>PGA TOUR</x:v>
      </x:c>
      <x:c r="B1728" s="11" t="n">
        <x:v>2025</x:v>
      </x:c>
      <x:c r="C1728" s="11" t="n">
        <x:v>91</x:v>
      </x:c>
      <x:c r="D1728" s="8" t="str">
        <x:v>Mark Hubbard</x:v>
      </x:c>
      <x:c r="E1728" s="11" t="str">
        <x:v>USD</x:v>
      </x:c>
      <x:c r="F1728" s="13" t="n">
        <x:v>1763551</x:v>
      </x:c>
      <x:c r="G1728" s="8" t="n">
        <x:v>31</x:v>
      </x:c>
      <x:c r="H1728" s="8" t="str"/>
      <x:c r="I1728" s="8" t="str">
        <x:v>https://raw.githubusercontent.com/darrenw53/PGA_Simulator/c8b3288235912806b587d29701a2c62eecfc240f/data/weekly/2026-01-22/player_statistics.json</x:v>
      </x:c>
      <x:c r="J1728" s="8" t="str">
        <x:v>Secondary dataset season 2025; positive earnings ranks 1-236 complete</x:v>
      </x:c>
    </x:row>
    <x:row r="1729" ht="23" customHeight="1">
      <x:c r="A1729" s="8" t="str">
        <x:v>PGA TOUR</x:v>
      </x:c>
      <x:c r="B1729" s="11" t="n">
        <x:v>2025</x:v>
      </x:c>
      <x:c r="C1729" s="11" t="n">
        <x:v>75</x:v>
      </x:c>
      <x:c r="D1729" s="8" t="str">
        <x:v>Alex Smalley</x:v>
      </x:c>
      <x:c r="E1729" s="11" t="str">
        <x:v>USD</x:v>
      </x:c>
      <x:c r="F1729" s="13" t="n">
        <x:v>2337573</x:v>
      </x:c>
      <x:c r="G1729" s="8" t="n">
        <x:v>28</x:v>
      </x:c>
      <x:c r="H1729" s="8" t="str"/>
      <x:c r="I1729" s="8" t="str">
        <x:v>https://raw.githubusercontent.com/darrenw53/PGA_Simulator/c8b3288235912806b587d29701a2c62eecfc240f/data/weekly/2026-01-22/player_statistics.json</x:v>
      </x:c>
      <x:c r="J1729" s="8" t="str">
        <x:v>Secondary dataset season 2025; positive earnings ranks 1-236 complete</x:v>
      </x:c>
    </x:row>
    <x:row r="1730" ht="23" customHeight="1">
      <x:c r="A1730" s="8" t="str">
        <x:v>PGA TOUR</x:v>
      </x:c>
      <x:c r="B1730" s="11" t="n">
        <x:v>2025</x:v>
      </x:c>
      <x:c r="C1730" s="11" t="n">
        <x:v>38</x:v>
      </x:c>
      <x:c r="D1730" s="8" t="str">
        <x:v>Ryan Fox</x:v>
      </x:c>
      <x:c r="E1730" s="11" t="str">
        <x:v>USD</x:v>
      </x:c>
      <x:c r="F1730" s="13" t="n">
        <x:v>3981947</x:v>
      </x:c>
      <x:c r="G1730" s="8" t="n">
        <x:v>21</x:v>
      </x:c>
      <x:c r="H1730" s="8" t="str"/>
      <x:c r="I1730" s="8" t="str">
        <x:v>https://raw.githubusercontent.com/darrenw53/PGA_Simulator/c8b3288235912806b587d29701a2c62eecfc240f/data/weekly/2026-01-22/player_statistics.json</x:v>
      </x:c>
      <x:c r="J1730" s="8" t="str">
        <x:v>Secondary dataset season 2025; positive earnings ranks 1-236 complete</x:v>
      </x:c>
    </x:row>
    <x:row r="1731" ht="23" customHeight="1">
      <x:c r="A1731" s="8" t="str">
        <x:v>PGA TOUR</x:v>
      </x:c>
      <x:c r="B1731" s="11" t="n">
        <x:v>2025</x:v>
      </x:c>
      <x:c r="C1731" s="11" t="n">
        <x:v>8</x:v>
      </x:c>
      <x:c r="D1731" s="8" t="str">
        <x:v>Sepp Straka</x:v>
      </x:c>
      <x:c r="E1731" s="11" t="str">
        <x:v>USD</x:v>
      </x:c>
      <x:c r="F1731" s="13" t="n">
        <x:v>10650894</x:v>
      </x:c>
      <x:c r="G1731" s="8" t="n">
        <x:v>22</x:v>
      </x:c>
      <x:c r="H1731" s="8" t="str"/>
      <x:c r="I1731" s="8" t="str">
        <x:v>https://raw.githubusercontent.com/darrenw53/PGA_Simulator/c8b3288235912806b587d29701a2c62eecfc240f/data/weekly/2026-01-22/player_statistics.json</x:v>
      </x:c>
      <x:c r="J1731" s="8" t="str">
        <x:v>Secondary dataset season 2025; positive earnings ranks 1-236 complete</x:v>
      </x:c>
    </x:row>
    <x:row r="1732" ht="23" customHeight="1">
      <x:c r="A1732" s="8" t="str">
        <x:v>PGA TOUR</x:v>
      </x:c>
      <x:c r="B1732" s="11" t="n">
        <x:v>2025</x:v>
      </x:c>
      <x:c r="C1732" s="11" t="n">
        <x:v>162</x:v>
      </x:c>
      <x:c r="D1732" s="8" t="str">
        <x:v>Nate Lashley</x:v>
      </x:c>
      <x:c r="E1732" s="11" t="str">
        <x:v>USD</x:v>
      </x:c>
      <x:c r="F1732" s="13" t="n">
        <x:v>559402</x:v>
      </x:c>
      <x:c r="G1732" s="8" t="n">
        <x:v>20</x:v>
      </x:c>
      <x:c r="H1732" s="8" t="str"/>
      <x:c r="I1732" s="8" t="str">
        <x:v>https://raw.githubusercontent.com/darrenw53/PGA_Simulator/c8b3288235912806b587d29701a2c62eecfc240f/data/weekly/2026-01-22/player_statistics.json</x:v>
      </x:c>
      <x:c r="J1732" s="8" t="str">
        <x:v>Secondary dataset season 2025; positive earnings ranks 1-236 complete</x:v>
      </x:c>
    </x:row>
    <x:row r="1733" ht="23" customHeight="1">
      <x:c r="A1733" s="8" t="str">
        <x:v>PGA TOUR</x:v>
      </x:c>
      <x:c r="B1733" s="11" t="n">
        <x:v>2025</x:v>
      </x:c>
      <x:c r="C1733" s="11" t="n">
        <x:v>154</x:v>
      </x:c>
      <x:c r="D1733" s="8" t="str">
        <x:v>Ben Kohles</x:v>
      </x:c>
      <x:c r="E1733" s="11" t="str">
        <x:v>USD</x:v>
      </x:c>
      <x:c r="F1733" s="13" t="n">
        <x:v>658427</x:v>
      </x:c>
      <x:c r="G1733" s="8" t="n">
        <x:v>28</x:v>
      </x:c>
      <x:c r="H1733" s="8" t="str"/>
      <x:c r="I1733" s="8" t="str">
        <x:v>https://raw.githubusercontent.com/darrenw53/PGA_Simulator/c8b3288235912806b587d29701a2c62eecfc240f/data/weekly/2026-01-22/player_statistics.json</x:v>
      </x:c>
      <x:c r="J1733" s="8" t="str">
        <x:v>Secondary dataset season 2025; positive earnings ranks 1-236 complete</x:v>
      </x:c>
    </x:row>
    <x:row r="1734" ht="23" customHeight="1">
      <x:c r="A1734" s="8" t="str">
        <x:v>PGA TOUR</x:v>
      </x:c>
      <x:c r="B1734" s="11" t="n">
        <x:v>2025</x:v>
      </x:c>
      <x:c r="C1734" s="11" t="n">
        <x:v>140</x:v>
      </x:c>
      <x:c r="D1734" s="8" t="str">
        <x:v>Paul Peterson</x:v>
      </x:c>
      <x:c r="E1734" s="11" t="str">
        <x:v>USD</x:v>
      </x:c>
      <x:c r="F1734" s="13" t="n">
        <x:v>848337</x:v>
      </x:c>
      <x:c r="G1734" s="8" t="n">
        <x:v>26</x:v>
      </x:c>
      <x:c r="H1734" s="8" t="str"/>
      <x:c r="I1734" s="8" t="str">
        <x:v>https://raw.githubusercontent.com/darrenw53/PGA_Simulator/c8b3288235912806b587d29701a2c62eecfc240f/data/weekly/2026-01-22/player_statistics.json</x:v>
      </x:c>
      <x:c r="J1734" s="8" t="str">
        <x:v>Secondary dataset season 2025; positive earnings ranks 1-236 complete</x:v>
      </x:c>
    </x:row>
    <x:row r="1735" ht="23" customHeight="1">
      <x:c r="A1735" s="8" t="str">
        <x:v>PGA TOUR</x:v>
      </x:c>
      <x:c r="B1735" s="11" t="n">
        <x:v>2025</x:v>
      </x:c>
      <x:c r="C1735" s="11" t="n">
        <x:v>67</x:v>
      </x:c>
      <x:c r="D1735" s="8" t="str">
        <x:v>Rico Hoey</x:v>
      </x:c>
      <x:c r="E1735" s="11" t="str">
        <x:v>USD</x:v>
      </x:c>
      <x:c r="F1735" s="13" t="n">
        <x:v>2536072</x:v>
      </x:c>
      <x:c r="G1735" s="8" t="n">
        <x:v>31</x:v>
      </x:c>
      <x:c r="H1735" s="8" t="str"/>
      <x:c r="I1735" s="8" t="str">
        <x:v>https://raw.githubusercontent.com/darrenw53/PGA_Simulator/c8b3288235912806b587d29701a2c62eecfc240f/data/weekly/2026-01-22/player_statistics.json</x:v>
      </x:c>
      <x:c r="J1735" s="8" t="str">
        <x:v>Secondary dataset season 2025; positive earnings ranks 1-236 complete</x:v>
      </x:c>
    </x:row>
    <x:row r="1736" ht="23" customHeight="1">
      <x:c r="A1736" s="8" t="str">
        <x:v>PGA TOUR</x:v>
      </x:c>
      <x:c r="B1736" s="11" t="n">
        <x:v>2025</x:v>
      </x:c>
      <x:c r="C1736" s="11" t="n">
        <x:v>99</x:v>
      </x:c>
      <x:c r="D1736" s="8" t="str">
        <x:v>Danny Walker</x:v>
      </x:c>
      <x:c r="E1736" s="11" t="str">
        <x:v>USD</x:v>
      </x:c>
      <x:c r="F1736" s="13" t="n">
        <x:v>1561918</x:v>
      </x:c>
      <x:c r="G1736" s="8" t="n">
        <x:v>26</x:v>
      </x:c>
      <x:c r="H1736" s="8" t="str"/>
      <x:c r="I1736" s="8" t="str">
        <x:v>https://raw.githubusercontent.com/darrenw53/PGA_Simulator/c8b3288235912806b587d29701a2c62eecfc240f/data/weekly/2026-01-22/player_statistics.json</x:v>
      </x:c>
      <x:c r="J1736" s="8" t="str">
        <x:v>Secondary dataset season 2025; positive earnings ranks 1-236 complete</x:v>
      </x:c>
    </x:row>
    <x:row r="1737" ht="23" customHeight="1">
      <x:c r="A1737" s="8" t="str">
        <x:v>PGA TOUR</x:v>
      </x:c>
      <x:c r="B1737" s="11" t="n">
        <x:v>2025</x:v>
      </x:c>
      <x:c r="C1737" s="11" t="n">
        <x:v>14</x:v>
      </x:c>
      <x:c r="D1737" s="8" t="str">
        <x:v>Robert MacIntyre</x:v>
      </x:c>
      <x:c r="E1737" s="11" t="str">
        <x:v>USD</x:v>
      </x:c>
      <x:c r="F1737" s="13" t="n">
        <x:v>8467191</x:v>
      </x:c>
      <x:c r="G1737" s="8" t="n">
        <x:v>23</x:v>
      </x:c>
      <x:c r="H1737" s="8" t="str"/>
      <x:c r="I1737" s="8" t="str">
        <x:v>https://raw.githubusercontent.com/darrenw53/PGA_Simulator/c8b3288235912806b587d29701a2c62eecfc240f/data/weekly/2026-01-22/player_statistics.json</x:v>
      </x:c>
      <x:c r="J1737" s="8" t="str">
        <x:v>Secondary dataset season 2025; positive earnings ranks 1-236 complete</x:v>
      </x:c>
    </x:row>
    <x:row r="1738" ht="23" customHeight="1">
      <x:c r="A1738" s="8" t="str">
        <x:v>PGA TOUR</x:v>
      </x:c>
      <x:c r="B1738" s="11" t="n">
        <x:v>2025</x:v>
      </x:c>
      <x:c r="C1738" s="11" t="n">
        <x:v>85</x:v>
      </x:c>
      <x:c r="D1738" s="8" t="str">
        <x:v>Keith Mitchell</x:v>
      </x:c>
      <x:c r="E1738" s="11" t="str">
        <x:v>USD</x:v>
      </x:c>
      <x:c r="F1738" s="13" t="n">
        <x:v>2014835</x:v>
      </x:c>
      <x:c r="G1738" s="8" t="n">
        <x:v>25</x:v>
      </x:c>
      <x:c r="H1738" s="8" t="str"/>
      <x:c r="I1738" s="8" t="str">
        <x:v>https://raw.githubusercontent.com/darrenw53/PGA_Simulator/c8b3288235912806b587d29701a2c62eecfc240f/data/weekly/2026-01-22/player_statistics.json</x:v>
      </x:c>
      <x:c r="J1738" s="8" t="str">
        <x:v>Secondary dataset season 2025; positive earnings ranks 1-236 complete</x:v>
      </x:c>
    </x:row>
    <x:row r="1739" ht="23" customHeight="1">
      <x:c r="A1739" s="8" t="str">
        <x:v>PGA TOUR</x:v>
      </x:c>
      <x:c r="B1739" s="11" t="n">
        <x:v>2025</x:v>
      </x:c>
      <x:c r="C1739" s="11" t="n">
        <x:v>69</x:v>
      </x:c>
      <x:c r="D1739" s="8" t="str">
        <x:v>Mackenzie Hughes</x:v>
      </x:c>
      <x:c r="E1739" s="11" t="str">
        <x:v>USD</x:v>
      </x:c>
      <x:c r="F1739" s="13" t="n">
        <x:v>2497976</x:v>
      </x:c>
      <x:c r="G1739" s="8" t="n">
        <x:v>27</x:v>
      </x:c>
      <x:c r="H1739" s="8" t="str"/>
      <x:c r="I1739" s="8" t="str">
        <x:v>https://raw.githubusercontent.com/darrenw53/PGA_Simulator/c8b3288235912806b587d29701a2c62eecfc240f/data/weekly/2026-01-22/player_statistics.json</x:v>
      </x:c>
      <x:c r="J1739" s="8" t="str">
        <x:v>Secondary dataset season 2025; positive earnings ranks 1-236 complete</x:v>
      </x:c>
    </x:row>
    <x:row r="1740" ht="23" customHeight="1">
      <x:c r="A1740" s="8" t="str">
        <x:v>PGA TOUR</x:v>
      </x:c>
      <x:c r="B1740" s="11" t="n">
        <x:v>2025</x:v>
      </x:c>
      <x:c r="C1740" s="11" t="n">
        <x:v>135</x:v>
      </x:c>
      <x:c r="D1740" s="8" t="str">
        <x:v>Chan Kim</x:v>
      </x:c>
      <x:c r="E1740" s="11" t="str">
        <x:v>USD</x:v>
      </x:c>
      <x:c r="F1740" s="13" t="n">
        <x:v>1007294</x:v>
      </x:c>
      <x:c r="G1740" s="8" t="n">
        <x:v>29</x:v>
      </x:c>
      <x:c r="H1740" s="8" t="str"/>
      <x:c r="I1740" s="8" t="str">
        <x:v>https://raw.githubusercontent.com/darrenw53/PGA_Simulator/c8b3288235912806b587d29701a2c62eecfc240f/data/weekly/2026-01-22/player_statistics.json</x:v>
      </x:c>
      <x:c r="J1740" s="8" t="str">
        <x:v>Secondary dataset season 2025; positive earnings ranks 1-236 complete</x:v>
      </x:c>
    </x:row>
    <x:row r="1741" ht="23" customHeight="1">
      <x:c r="A1741" s="8" t="str">
        <x:v>PGA TOUR</x:v>
      </x:c>
      <x:c r="B1741" s="11" t="n">
        <x:v>2025</x:v>
      </x:c>
      <x:c r="C1741" s="11" t="n">
        <x:v>47</x:v>
      </x:c>
      <x:c r="D1741" s="8" t="str">
        <x:v>Rickie Fowler</x:v>
      </x:c>
      <x:c r="E1741" s="11" t="str">
        <x:v>USD</x:v>
      </x:c>
      <x:c r="F1741" s="13" t="n">
        <x:v>3441954</x:v>
      </x:c>
      <x:c r="G1741" s="8" t="n">
        <x:v>21</x:v>
      </x:c>
      <x:c r="H1741" s="8" t="str"/>
      <x:c r="I1741" s="8" t="str">
        <x:v>https://raw.githubusercontent.com/darrenw53/PGA_Simulator/c8b3288235912806b587d29701a2c62eecfc240f/data/weekly/2026-01-22/player_statistics.json</x:v>
      </x:c>
      <x:c r="J1741" s="8" t="str">
        <x:v>Secondary dataset season 2025; positive earnings ranks 1-236 complete</x:v>
      </x:c>
    </x:row>
    <x:row r="1742" ht="23" customHeight="1">
      <x:c r="A1742" s="8" t="str">
        <x:v>PGA TOUR</x:v>
      </x:c>
      <x:c r="B1742" s="11" t="n">
        <x:v>2025</x:v>
      </x:c>
      <x:c r="C1742" s="11" t="n">
        <x:v>181</x:v>
      </x:c>
      <x:c r="D1742" s="8" t="str">
        <x:v>Matthew Riedel</x:v>
      </x:c>
      <x:c r="E1742" s="11" t="str">
        <x:v>USD</x:v>
      </x:c>
      <x:c r="F1742" s="13" t="n">
        <x:v>287732</x:v>
      </x:c>
      <x:c r="G1742" s="8" t="n">
        <x:v>25</x:v>
      </x:c>
      <x:c r="H1742" s="8" t="str"/>
      <x:c r="I1742" s="8" t="str">
        <x:v>https://raw.githubusercontent.com/darrenw53/PGA_Simulator/c8b3288235912806b587d29701a2c62eecfc240f/data/weekly/2026-01-22/player_statistics.json</x:v>
      </x:c>
      <x:c r="J1742" s="8" t="str">
        <x:v>Secondary dataset season 2025; positive earnings ranks 1-236 complete</x:v>
      </x:c>
    </x:row>
    <x:row r="1743" ht="23" customHeight="1">
      <x:c r="A1743" s="8" t="str">
        <x:v>PGA TOUR</x:v>
      </x:c>
      <x:c r="B1743" s="11" t="n">
        <x:v>2025</x:v>
      </x:c>
      <x:c r="C1743" s="11" t="n">
        <x:v>208</x:v>
      </x:c>
      <x:c r="D1743" s="8" t="str">
        <x:v>Wesley Bryan</x:v>
      </x:c>
      <x:c r="E1743" s="11" t="str">
        <x:v>USD</x:v>
      </x:c>
      <x:c r="F1743" s="13" t="n">
        <x:v>74068</x:v>
      </x:c>
      <x:c r="G1743" s="8" t="n">
        <x:v>3</x:v>
      </x:c>
      <x:c r="H1743" s="8" t="str"/>
      <x:c r="I1743" s="8" t="str">
        <x:v>https://raw.githubusercontent.com/darrenw53/PGA_Simulator/c8b3288235912806b587d29701a2c62eecfc240f/data/weekly/2026-01-22/player_statistics.json</x:v>
      </x:c>
      <x:c r="J1743" s="8" t="str">
        <x:v>Secondary dataset season 2025; positive earnings ranks 1-236 complete</x:v>
      </x:c>
    </x:row>
    <x:row r="1744" ht="23" customHeight="1">
      <x:c r="A1744" s="8" t="str">
        <x:v>PGA TOUR</x:v>
      </x:c>
      <x:c r="B1744" s="11" t="n">
        <x:v>2025</x:v>
      </x:c>
      <x:c r="C1744" s="11" t="n">
        <x:v>219</x:v>
      </x:c>
      <x:c r="D1744" s="8" t="str">
        <x:v>Brendon Todd</x:v>
      </x:c>
      <x:c r="E1744" s="11" t="str">
        <x:v>USD</x:v>
      </x:c>
      <x:c r="F1744" s="13" t="n">
        <x:v>32500</x:v>
      </x:c>
      <x:c r="G1744" s="8" t="n">
        <x:v>6</x:v>
      </x:c>
      <x:c r="H1744" s="8" t="str"/>
      <x:c r="I1744" s="8" t="str">
        <x:v>https://raw.githubusercontent.com/darrenw53/PGA_Simulator/c8b3288235912806b587d29701a2c62eecfc240f/data/weekly/2026-01-22/player_statistics.json</x:v>
      </x:c>
      <x:c r="J1744" s="8" t="str">
        <x:v>Secondary dataset season 2025; positive earnings ranks 1-236 complete</x:v>
      </x:c>
    </x:row>
    <x:row r="1745" ht="23" customHeight="1">
      <x:c r="A1745" s="8" t="str">
        <x:v>PGA TOUR</x:v>
      </x:c>
      <x:c r="B1745" s="11" t="n">
        <x:v>2025</x:v>
      </x:c>
      <x:c r="C1745" s="11" t="n">
        <x:v>231</x:v>
      </x:c>
      <x:c r="D1745" s="8" t="str">
        <x:v>Satoshi Kodaira</x:v>
      </x:c>
      <x:c r="E1745" s="11" t="str">
        <x:v>USD</x:v>
      </x:c>
      <x:c r="F1745" s="13" t="n">
        <x:v>14560</x:v>
      </x:c>
      <x:c r="G1745" s="8" t="n">
        <x:v>1</x:v>
      </x:c>
      <x:c r="H1745" s="8" t="str"/>
      <x:c r="I1745" s="8" t="str">
        <x:v>https://raw.githubusercontent.com/darrenw53/PGA_Simulator/c8b3288235912806b587d29701a2c62eecfc240f/data/weekly/2026-01-22/player_statistics.json</x:v>
      </x:c>
      <x:c r="J1745" s="8" t="str">
        <x:v>Secondary dataset season 2025; positive earnings ranks 1-236 complete</x:v>
      </x:c>
    </x:row>
    <x:row r="1746" ht="23" customHeight="1">
      <x:c r="A1746" s="8" t="str">
        <x:v>PGA TOUR</x:v>
      </x:c>
      <x:c r="B1746" s="11" t="n">
        <x:v>2025</x:v>
      </x:c>
      <x:c r="C1746" s="11" t="n">
        <x:v>170</x:v>
      </x:c>
      <x:c r="D1746" s="8" t="str">
        <x:v>Dylan Wu</x:v>
      </x:c>
      <x:c r="E1746" s="11" t="str">
        <x:v>USD</x:v>
      </x:c>
      <x:c r="F1746" s="13" t="n">
        <x:v>486226</x:v>
      </x:c>
      <x:c r="G1746" s="8" t="n">
        <x:v>16</x:v>
      </x:c>
      <x:c r="H1746" s="8" t="str"/>
      <x:c r="I1746" s="8" t="str">
        <x:v>https://raw.githubusercontent.com/darrenw53/PGA_Simulator/c8b3288235912806b587d29701a2c62eecfc240f/data/weekly/2026-01-22/player_statistics.json</x:v>
      </x:c>
      <x:c r="J1746" s="8" t="str">
        <x:v>Secondary dataset season 2025; positive earnings ranks 1-236 complete</x:v>
      </x:c>
    </x:row>
    <x:row r="1747" ht="23" customHeight="1">
      <x:c r="A1747" s="8" t="str">
        <x:v>PGA TOUR</x:v>
      </x:c>
      <x:c r="B1747" s="11" t="n">
        <x:v>2025</x:v>
      </x:c>
      <x:c r="C1747" s="11" t="n">
        <x:v>61</x:v>
      </x:c>
      <x:c r="D1747" s="8" t="str">
        <x:v>Jhonattan Vegas</x:v>
      </x:c>
      <x:c r="E1747" s="11" t="str">
        <x:v>USD</x:v>
      </x:c>
      <x:c r="F1747" s="13" t="n">
        <x:v>2795198</x:v>
      </x:c>
      <x:c r="G1747" s="8" t="n">
        <x:v>21</x:v>
      </x:c>
      <x:c r="H1747" s="8" t="str"/>
      <x:c r="I1747" s="8" t="str">
        <x:v>https://raw.githubusercontent.com/darrenw53/PGA_Simulator/c8b3288235912806b587d29701a2c62eecfc240f/data/weekly/2026-01-22/player_statistics.json</x:v>
      </x:c>
      <x:c r="J1747" s="8" t="str">
        <x:v>Secondary dataset season 2025; positive earnings ranks 1-236 complete</x:v>
      </x:c>
    </x:row>
    <x:row r="1748" ht="23" customHeight="1">
      <x:c r="A1748" s="8" t="str">
        <x:v>PGA TOUR</x:v>
      </x:c>
      <x:c r="B1748" s="11" t="n">
        <x:v>2025</x:v>
      </x:c>
      <x:c r="C1748" s="11" t="n">
        <x:v>126</x:v>
      </x:c>
      <x:c r="D1748" s="8" t="str">
        <x:v>Pierceson Coody</x:v>
      </x:c>
      <x:c r="E1748" s="11" t="str">
        <x:v>USD</x:v>
      </x:c>
      <x:c r="F1748" s="13" t="n">
        <x:v>1171494</x:v>
      </x:c>
      <x:c r="G1748" s="8" t="n">
        <x:v>17</x:v>
      </x:c>
      <x:c r="H1748" s="8" t="str"/>
      <x:c r="I1748" s="8" t="str">
        <x:v>https://raw.githubusercontent.com/darrenw53/PGA_Simulator/c8b3288235912806b587d29701a2c62eecfc240f/data/weekly/2026-01-22/player_statistics.json</x:v>
      </x:c>
      <x:c r="J1748" s="8" t="str">
        <x:v>Secondary dataset season 2025; positive earnings ranks 1-236 complete</x:v>
      </x:c>
    </x:row>
    <x:row r="1749" ht="23" customHeight="1">
      <x:c r="A1749" s="8" t="str">
        <x:v>PGA TOUR</x:v>
      </x:c>
      <x:c r="B1749" s="11" t="n">
        <x:v>2025</x:v>
      </x:c>
      <x:c r="C1749" s="11" t="n">
        <x:v>2</x:v>
      </x:c>
      <x:c r="D1749" s="8" t="str">
        <x:v>Tommy Fleetwood</x:v>
      </x:c>
      <x:c r="E1749" s="11" t="str">
        <x:v>USD</x:v>
      </x:c>
      <x:c r="F1749" s="13" t="n">
        <x:v>18496238</x:v>
      </x:c>
      <x:c r="G1749" s="8" t="n">
        <x:v>19</x:v>
      </x:c>
      <x:c r="H1749" s="8" t="str"/>
      <x:c r="I1749" s="8" t="str">
        <x:v>https://raw.githubusercontent.com/darrenw53/PGA_Simulator/c8b3288235912806b587d29701a2c62eecfc240f/data/weekly/2026-01-22/player_statistics.json</x:v>
      </x:c>
      <x:c r="J1749" s="8" t="str">
        <x:v>Secondary dataset season 2025; positive earnings ranks 1-236 complete</x:v>
      </x:c>
    </x:row>
    <x:row r="1750" ht="23" customHeight="1">
      <x:c r="A1750" s="8" t="str">
        <x:v>PGA TOUR</x:v>
      </x:c>
      <x:c r="B1750" s="11" t="n">
        <x:v>2025</x:v>
      </x:c>
      <x:c r="C1750" s="11" t="n">
        <x:v>16</x:v>
      </x:c>
      <x:c r="D1750" s="8" t="str">
        <x:v>Ludvig Aberg</x:v>
      </x:c>
      <x:c r="E1750" s="11" t="str">
        <x:v>USD</x:v>
      </x:c>
      <x:c r="F1750" s="13" t="n">
        <x:v>8276973</x:v>
      </x:c>
      <x:c r="G1750" s="8" t="n">
        <x:v>20</x:v>
      </x:c>
      <x:c r="H1750" s="8" t="str"/>
      <x:c r="I1750" s="8" t="str">
        <x:v>https://raw.githubusercontent.com/darrenw53/PGA_Simulator/c8b3288235912806b587d29701a2c62eecfc240f/data/weekly/2026-01-22/player_statistics.json</x:v>
      </x:c>
      <x:c r="J1750" s="8" t="str">
        <x:v>Secondary dataset season 2025; positive earnings ranks 1-236 complete</x:v>
      </x:c>
    </x:row>
    <x:row r="1751" ht="23" customHeight="1">
      <x:c r="A1751" s="8" t="str">
        <x:v>PGA TOUR</x:v>
      </x:c>
      <x:c r="B1751" s="11" t="n">
        <x:v>2025</x:v>
      </x:c>
      <x:c r="C1751" s="11" t="n">
        <x:v>29</x:v>
      </x:c>
      <x:c r="D1751" s="8" t="str">
        <x:v>Xander Schauffele</x:v>
      </x:c>
      <x:c r="E1751" s="11" t="str">
        <x:v>USD</x:v>
      </x:c>
      <x:c r="F1751" s="13" t="n">
        <x:v>4839866</x:v>
      </x:c>
      <x:c r="G1751" s="8" t="n">
        <x:v>16</x:v>
      </x:c>
      <x:c r="H1751" s="8" t="str"/>
      <x:c r="I1751" s="8" t="str">
        <x:v>https://raw.githubusercontent.com/darrenw53/PGA_Simulator/c8b3288235912806b587d29701a2c62eecfc240f/data/weekly/2026-01-22/player_statistics.json</x:v>
      </x:c>
      <x:c r="J1751" s="8" t="str">
        <x:v>Secondary dataset season 2025; positive earnings ranks 1-236 complete</x:v>
      </x:c>
    </x:row>
    <x:row r="1752" ht="23" customHeight="1">
      <x:c r="A1752" s="8" t="str">
        <x:v>PGA TOUR</x:v>
      </x:c>
      <x:c r="B1752" s="11" t="n">
        <x:v>2025</x:v>
      </x:c>
      <x:c r="C1752" s="11" t="n">
        <x:v>65</x:v>
      </x:c>
      <x:c r="D1752" s="8" t="str">
        <x:v>Tony Finau</x:v>
      </x:c>
      <x:c r="E1752" s="11" t="str">
        <x:v>USD</x:v>
      </x:c>
      <x:c r="F1752" s="13" t="n">
        <x:v>2551493</x:v>
      </x:c>
      <x:c r="G1752" s="8" t="n">
        <x:v>20</x:v>
      </x:c>
      <x:c r="H1752" s="8" t="str"/>
      <x:c r="I1752" s="8" t="str">
        <x:v>https://raw.githubusercontent.com/darrenw53/PGA_Simulator/c8b3288235912806b587d29701a2c62eecfc240f/data/weekly/2026-01-22/player_statistics.json</x:v>
      </x:c>
      <x:c r="J1752" s="8" t="str">
        <x:v>Secondary dataset season 2025; positive earnings ranks 1-236 complete</x:v>
      </x:c>
    </x:row>
    <x:row r="1753" ht="23" customHeight="1">
      <x:c r="A1753" s="8" t="str">
        <x:v>PGA TOUR</x:v>
      </x:c>
      <x:c r="B1753" s="11" t="n">
        <x:v>2025</x:v>
      </x:c>
      <x:c r="C1753" s="11" t="n">
        <x:v>46</x:v>
      </x:c>
      <x:c r="D1753" s="8" t="str">
        <x:v>Kurt Kitayama</x:v>
      </x:c>
      <x:c r="E1753" s="11" t="str">
        <x:v>USD</x:v>
      </x:c>
      <x:c r="F1753" s="13" t="n">
        <x:v>3476376</x:v>
      </x:c>
      <x:c r="G1753" s="8" t="n">
        <x:v>24</x:v>
      </x:c>
      <x:c r="H1753" s="8" t="str"/>
      <x:c r="I1753" s="8" t="str">
        <x:v>https://raw.githubusercontent.com/darrenw53/PGA_Simulator/c8b3288235912806b587d29701a2c62eecfc240f/data/weekly/2026-01-22/player_statistics.json</x:v>
      </x:c>
      <x:c r="J1753" s="8" t="str">
        <x:v>Secondary dataset season 2025; positive earnings ranks 1-236 complete</x:v>
      </x:c>
    </x:row>
    <x:row r="1754" ht="23" customHeight="1">
      <x:c r="A1754" s="8" t="str">
        <x:v>PGA TOUR</x:v>
      </x:c>
      <x:c r="B1754" s="11" t="n">
        <x:v>2025</x:v>
      </x:c>
      <x:c r="C1754" s="11" t="n">
        <x:v>203</x:v>
      </x:c>
      <x:c r="D1754" s="8" t="str">
        <x:v>James Hahn</x:v>
      </x:c>
      <x:c r="E1754" s="11" t="str">
        <x:v>USD</x:v>
      </x:c>
      <x:c r="F1754" s="13" t="n">
        <x:v>102032</x:v>
      </x:c>
      <x:c r="G1754" s="8" t="n">
        <x:v>12</x:v>
      </x:c>
      <x:c r="H1754" s="8" t="str"/>
      <x:c r="I1754" s="8" t="str">
        <x:v>https://raw.githubusercontent.com/darrenw53/PGA_Simulator/c8b3288235912806b587d29701a2c62eecfc240f/data/weekly/2026-01-22/player_statistics.json</x:v>
      </x:c>
      <x:c r="J1754" s="8" t="str">
        <x:v>Secondary dataset season 2025; positive earnings ranks 1-236 complete</x:v>
      </x:c>
    </x:row>
    <x:row r="1755" ht="23" customHeight="1">
      <x:c r="A1755" s="8" t="str">
        <x:v>PGA TOUR</x:v>
      </x:c>
      <x:c r="B1755" s="11" t="n">
        <x:v>2025</x:v>
      </x:c>
      <x:c r="C1755" s="11" t="n">
        <x:v>3</x:v>
      </x:c>
      <x:c r="D1755" s="8" t="str">
        <x:v>Rory McIlroy</x:v>
      </x:c>
      <x:c r="E1755" s="11" t="str">
        <x:v>USD</x:v>
      </x:c>
      <x:c r="F1755" s="13" t="n">
        <x:v>16992418</x:v>
      </x:c>
      <x:c r="G1755" s="8" t="n">
        <x:v>16</x:v>
      </x:c>
      <x:c r="H1755" s="8" t="str"/>
      <x:c r="I1755" s="8" t="str">
        <x:v>https://raw.githubusercontent.com/darrenw53/PGA_Simulator/c8b3288235912806b587d29701a2c62eecfc240f/data/weekly/2026-01-22/player_statistics.json</x:v>
      </x:c>
      <x:c r="J1755" s="8" t="str">
        <x:v>Secondary dataset season 2025; positive earnings ranks 1-236 complete</x:v>
      </x:c>
    </x:row>
    <x:row r="1756" ht="23" customHeight="1">
      <x:c r="A1756" s="8" t="str">
        <x:v>PGA TOUR</x:v>
      </x:c>
      <x:c r="B1756" s="11" t="n">
        <x:v>2025</x:v>
      </x:c>
      <x:c r="C1756" s="11" t="n">
        <x:v>209</x:v>
      </x:c>
      <x:c r="D1756" s="8" t="str">
        <x:v>Chez Reavie</x:v>
      </x:c>
      <x:c r="E1756" s="11" t="str">
        <x:v>USD</x:v>
      </x:c>
      <x:c r="F1756" s="13" t="n">
        <x:v>68786</x:v>
      </x:c>
      <x:c r="G1756" s="8" t="n">
        <x:v>12</x:v>
      </x:c>
      <x:c r="H1756" s="8" t="str"/>
      <x:c r="I1756" s="8" t="str">
        <x:v>https://raw.githubusercontent.com/darrenw53/PGA_Simulator/c8b3288235912806b587d29701a2c62eecfc240f/data/weekly/2026-01-22/player_statistics.json</x:v>
      </x:c>
      <x:c r="J1756" s="8" t="str">
        <x:v>Secondary dataset season 2025; positive earnings ranks 1-236 complete</x:v>
      </x:c>
    </x:row>
    <x:row r="1757" ht="23" customHeight="1">
      <x:c r="A1757" s="8" t="str">
        <x:v>PGA TOUR</x:v>
      </x:c>
      <x:c r="B1757" s="11" t="n">
        <x:v>2025</x:v>
      </x:c>
      <x:c r="C1757" s="11" t="n">
        <x:v>201</x:v>
      </x:c>
      <x:c r="D1757" s="8" t="str">
        <x:v>Austin Cook</x:v>
      </x:c>
      <x:c r="E1757" s="11" t="str">
        <x:v>USD</x:v>
      </x:c>
      <x:c r="F1757" s="13" t="n">
        <x:v>112640</x:v>
      </x:c>
      <x:c r="G1757" s="8" t="n">
        <x:v>10</x:v>
      </x:c>
      <x:c r="H1757" s="8" t="str"/>
      <x:c r="I1757" s="8" t="str">
        <x:v>https://raw.githubusercontent.com/darrenw53/PGA_Simulator/c8b3288235912806b587d29701a2c62eecfc240f/data/weekly/2026-01-22/player_statistics.json</x:v>
      </x:c>
      <x:c r="J1757" s="8" t="str">
        <x:v>Secondary dataset season 2025; positive earnings ranks 1-236 complete</x:v>
      </x:c>
    </x:row>
    <x:row r="1758" ht="23" customHeight="1">
      <x:c r="A1758" s="8" t="str">
        <x:v>PGA TOUR</x:v>
      </x:c>
      <x:c r="B1758" s="11" t="n">
        <x:v>2025</x:v>
      </x:c>
      <x:c r="C1758" s="11" t="n">
        <x:v>117</x:v>
      </x:c>
      <x:c r="D1758" s="8" t="str">
        <x:v>Matt Kuchar</x:v>
      </x:c>
      <x:c r="E1758" s="11" t="str">
        <x:v>USD</x:v>
      </x:c>
      <x:c r="F1758" s="13" t="n">
        <x:v>1310380</x:v>
      </x:c>
      <x:c r="G1758" s="8" t="n">
        <x:v>18</x:v>
      </x:c>
      <x:c r="H1758" s="8" t="str"/>
      <x:c r="I1758" s="8" t="str">
        <x:v>https://raw.githubusercontent.com/darrenw53/PGA_Simulator/c8b3288235912806b587d29701a2c62eecfc240f/data/weekly/2026-01-22/player_statistics.json</x:v>
      </x:c>
      <x:c r="J1758" s="8" t="str">
        <x:v>Secondary dataset season 2025; positive earnings ranks 1-236 complete</x:v>
      </x:c>
    </x:row>
    <x:row r="1759" ht="23" customHeight="1">
      <x:c r="A1759" s="8" t="str">
        <x:v>PGA TOUR</x:v>
      </x:c>
      <x:c r="B1759" s="11" t="n">
        <x:v>2025</x:v>
      </x:c>
      <x:c r="C1759" s="11" t="n">
        <x:v>122</x:v>
      </x:c>
      <x:c r="D1759" s="8" t="str">
        <x:v>Brandt Snedeker</x:v>
      </x:c>
      <x:c r="E1759" s="11" t="str">
        <x:v>USD</x:v>
      </x:c>
      <x:c r="F1759" s="13" t="n">
        <x:v>1192940</x:v>
      </x:c>
      <x:c r="G1759" s="8" t="n">
        <x:v>25</x:v>
      </x:c>
      <x:c r="H1759" s="8" t="str"/>
      <x:c r="I1759" s="8" t="str">
        <x:v>https://raw.githubusercontent.com/darrenw53/PGA_Simulator/c8b3288235912806b587d29701a2c62eecfc240f/data/weekly/2026-01-22/player_statistics.json</x:v>
      </x:c>
      <x:c r="J1759" s="8" t="str">
        <x:v>Secondary dataset season 2025; positive earnings ranks 1-236 complete</x:v>
      </x:c>
    </x:row>
    <x:row r="1760" ht="23" customHeight="1">
      <x:c r="A1760" s="8" t="str">
        <x:v>PGA TOUR</x:v>
      </x:c>
      <x:c r="B1760" s="11" t="n">
        <x:v>2025</x:v>
      </x:c>
      <x:c r="C1760" s="11" t="n">
        <x:v>33</x:v>
      </x:c>
      <x:c r="D1760" s="8" t="str">
        <x:v>Harry Hall</x:v>
      </x:c>
      <x:c r="E1760" s="11" t="str">
        <x:v>USD</x:v>
      </x:c>
      <x:c r="F1760" s="13" t="n">
        <x:v>4309601</x:v>
      </x:c>
      <x:c r="G1760" s="8" t="n">
        <x:v>25</x:v>
      </x:c>
      <x:c r="H1760" s="8" t="str"/>
      <x:c r="I1760" s="8" t="str">
        <x:v>https://raw.githubusercontent.com/darrenw53/PGA_Simulator/c8b3288235912806b587d29701a2c62eecfc240f/data/weekly/2026-01-22/player_statistics.json</x:v>
      </x:c>
      <x:c r="J1760" s="8" t="str">
        <x:v>Secondary dataset season 2025; positive earnings ranks 1-236 complete</x:v>
      </x:c>
    </x:row>
    <x:row r="1761" ht="23" customHeight="1">
      <x:c r="A1761" s="8" t="str">
        <x:v>PGA TOUR</x:v>
      </x:c>
      <x:c r="B1761" s="11" t="n">
        <x:v>2025</x:v>
      </x:c>
      <x:c r="C1761" s="11" t="n">
        <x:v>142</x:v>
      </x:c>
      <x:c r="D1761" s="8" t="str">
        <x:v>Jeremy Paul</x:v>
      </x:c>
      <x:c r="E1761" s="11" t="str">
        <x:v>USD</x:v>
      </x:c>
      <x:c r="F1761" s="13" t="n">
        <x:v>823634</x:v>
      </x:c>
      <x:c r="G1761" s="8" t="n">
        <x:v>26</x:v>
      </x:c>
      <x:c r="H1761" s="8" t="str"/>
      <x:c r="I1761" s="8" t="str">
        <x:v>https://raw.githubusercontent.com/darrenw53/PGA_Simulator/c8b3288235912806b587d29701a2c62eecfc240f/data/weekly/2026-01-22/player_statistics.json</x:v>
      </x:c>
      <x:c r="J1761" s="8" t="str">
        <x:v>Secondary dataset season 2025; positive earnings ranks 1-236 complete</x:v>
      </x:c>
    </x:row>
    <x:row r="1762" ht="23" customHeight="1">
      <x:c r="A1762" s="8" t="str">
        <x:v>PGA TOUR</x:v>
      </x:c>
      <x:c r="B1762" s="11" t="n">
        <x:v>2025</x:v>
      </x:c>
      <x:c r="C1762" s="11" t="n">
        <x:v>111</x:v>
      </x:c>
      <x:c r="D1762" s="8" t="str">
        <x:v>Patrick Fishburn</x:v>
      </x:c>
      <x:c r="E1762" s="11" t="str">
        <x:v>USD</x:v>
      </x:c>
      <x:c r="F1762" s="13" t="n">
        <x:v>1408119</x:v>
      </x:c>
      <x:c r="G1762" s="8" t="n">
        <x:v>30</x:v>
      </x:c>
      <x:c r="H1762" s="8" t="str"/>
      <x:c r="I1762" s="8" t="str">
        <x:v>https://raw.githubusercontent.com/darrenw53/PGA_Simulator/c8b3288235912806b587d29701a2c62eecfc240f/data/weekly/2026-01-22/player_statistics.json</x:v>
      </x:c>
      <x:c r="J1762" s="8" t="str">
        <x:v>Secondary dataset season 2025; positive earnings ranks 1-236 complete</x:v>
      </x:c>
    </x:row>
    <x:row r="1763" ht="23" customHeight="1">
      <x:c r="A1763" s="8" t="str">
        <x:v>PGA TOUR</x:v>
      </x:c>
      <x:c r="B1763" s="11" t="n">
        <x:v>2025</x:v>
      </x:c>
      <x:c r="C1763" s="11" t="n">
        <x:v>153</x:v>
      </x:c>
      <x:c r="D1763" s="8" t="str">
        <x:v>Zac Blair</x:v>
      </x:c>
      <x:c r="E1763" s="11" t="str">
        <x:v>USD</x:v>
      </x:c>
      <x:c r="F1763" s="13" t="n">
        <x:v>663124</x:v>
      </x:c>
      <x:c r="G1763" s="8" t="n">
        <x:v>21</x:v>
      </x:c>
      <x:c r="H1763" s="8" t="str"/>
      <x:c r="I1763" s="8" t="str">
        <x:v>https://raw.githubusercontent.com/darrenw53/PGA_Simulator/c8b3288235912806b587d29701a2c62eecfc240f/data/weekly/2026-01-22/player_statistics.json</x:v>
      </x:c>
      <x:c r="J1763" s="8" t="str">
        <x:v>Secondary dataset season 2025; positive earnings ranks 1-236 complete</x:v>
      </x:c>
    </x:row>
    <x:row r="1764" ht="23" customHeight="1">
      <x:c r="A1764" s="8" t="str">
        <x:v>PGA TOUR</x:v>
      </x:c>
      <x:c r="B1764" s="11" t="n">
        <x:v>2025</x:v>
      </x:c>
      <x:c r="C1764" s="11" t="n">
        <x:v>156</x:v>
      </x:c>
      <x:c r="D1764" s="8" t="str">
        <x:v>Luke List</x:v>
      </x:c>
      <x:c r="E1764" s="11" t="str">
        <x:v>USD</x:v>
      </x:c>
      <x:c r="F1764" s="13" t="n">
        <x:v>634020</x:v>
      </x:c>
      <x:c r="G1764" s="8" t="n">
        <x:v>28</x:v>
      </x:c>
      <x:c r="H1764" s="8" t="str"/>
      <x:c r="I1764" s="8" t="str">
        <x:v>https://raw.githubusercontent.com/darrenw53/PGA_Simulator/c8b3288235912806b587d29701a2c62eecfc240f/data/weekly/2026-01-22/player_statistics.json</x:v>
      </x:c>
      <x:c r="J1764" s="8" t="str">
        <x:v>Secondary dataset season 2025; positive earnings ranks 1-236 complete</x:v>
      </x:c>
    </x:row>
    <x:row r="1765" ht="23" customHeight="1">
      <x:c r="A1765" s="8" t="str">
        <x:v>PGA TOUR</x:v>
      </x:c>
      <x:c r="B1765" s="11" t="n">
        <x:v>2025</x:v>
      </x:c>
      <x:c r="C1765" s="11" t="n">
        <x:v>215</x:v>
      </x:c>
      <x:c r="D1765" s="8" t="str">
        <x:v>Nick Watney</x:v>
      </x:c>
      <x:c r="E1765" s="11" t="str">
        <x:v>USD</x:v>
      </x:c>
      <x:c r="F1765" s="13" t="n">
        <x:v>43499</x:v>
      </x:c>
      <x:c r="G1765" s="8" t="n">
        <x:v>9</x:v>
      </x:c>
      <x:c r="H1765" s="8" t="str"/>
      <x:c r="I1765" s="8" t="str">
        <x:v>https://raw.githubusercontent.com/darrenw53/PGA_Simulator/c8b3288235912806b587d29701a2c62eecfc240f/data/weekly/2026-01-22/player_statistics.json</x:v>
      </x:c>
      <x:c r="J1765" s="8" t="str">
        <x:v>Secondary dataset season 2025; positive earnings ranks 1-236 complete</x:v>
      </x:c>
    </x:row>
    <x:row r="1766" ht="23" customHeight="1">
      <x:c r="A1766" s="8" t="str">
        <x:v>PGA TOUR</x:v>
      </x:c>
      <x:c r="B1766" s="11" t="n">
        <x:v>2025</x:v>
      </x:c>
      <x:c r="C1766" s="11" t="n">
        <x:v>53</x:v>
      </x:c>
      <x:c r="D1766" s="8" t="str">
        <x:v>J.T. Poston</x:v>
      </x:c>
      <x:c r="E1766" s="11" t="str">
        <x:v>USD</x:v>
      </x:c>
      <x:c r="F1766" s="13" t="n">
        <x:v>3233502</x:v>
      </x:c>
      <x:c r="G1766" s="8" t="n">
        <x:v>26</x:v>
      </x:c>
      <x:c r="H1766" s="8" t="str"/>
      <x:c r="I1766" s="8" t="str">
        <x:v>https://raw.githubusercontent.com/darrenw53/PGA_Simulator/c8b3288235912806b587d29701a2c62eecfc240f/data/weekly/2026-01-22/player_statistics.json</x:v>
      </x:c>
      <x:c r="J1766" s="8" t="str">
        <x:v>Secondary dataset season 2025; positive earnings ranks 1-236 complete</x:v>
      </x:c>
    </x:row>
    <x:row r="1767" ht="23" customHeight="1">
      <x:c r="A1767" s="8" t="str">
        <x:v>PGA TOUR</x:v>
      </x:c>
      <x:c r="B1767" s="11" t="n">
        <x:v>2025</x:v>
      </x:c>
      <x:c r="C1767" s="11" t="n">
        <x:v>5</x:v>
      </x:c>
      <x:c r="D1767" s="8" t="str">
        <x:v>J.J. Spaun</x:v>
      </x:c>
      <x:c r="E1767" s="11" t="str">
        <x:v>USD</x:v>
      </x:c>
      <x:c r="F1767" s="13" t="n">
        <x:v>13278222</x:v>
      </x:c>
      <x:c r="G1767" s="8" t="n">
        <x:v>25</x:v>
      </x:c>
      <x:c r="H1767" s="8" t="str"/>
      <x:c r="I1767" s="8" t="str">
        <x:v>https://raw.githubusercontent.com/darrenw53/PGA_Simulator/c8b3288235912806b587d29701a2c62eecfc240f/data/weekly/2026-01-22/player_statistics.json</x:v>
      </x:c>
      <x:c r="J1767" s="8" t="str">
        <x:v>Secondary dataset season 2025; positive earnings ranks 1-236 complete</x:v>
      </x:c>
    </x:row>
    <x:row r="1768" ht="23" customHeight="1">
      <x:c r="A1768" s="8" t="str">
        <x:v>PGA TOUR</x:v>
      </x:c>
      <x:c r="B1768" s="11" t="n">
        <x:v>2025</x:v>
      </x:c>
      <x:c r="C1768" s="11" t="n">
        <x:v>102</x:v>
      </x:c>
      <x:c r="D1768" s="8" t="str">
        <x:v>Tom Kim</x:v>
      </x:c>
      <x:c r="E1768" s="11" t="str">
        <x:v>USD</x:v>
      </x:c>
      <x:c r="F1768" s="13" t="n">
        <x:v>1496889</x:v>
      </x:c>
      <x:c r="G1768" s="8" t="n">
        <x:v>26</x:v>
      </x:c>
      <x:c r="H1768" s="8" t="str"/>
      <x:c r="I1768" s="8" t="str">
        <x:v>https://raw.githubusercontent.com/darrenw53/PGA_Simulator/c8b3288235912806b587d29701a2c62eecfc240f/data/weekly/2026-01-22/player_statistics.json</x:v>
      </x:c>
      <x:c r="J1768" s="8" t="str">
        <x:v>Secondary dataset season 2025; positive earnings ranks 1-236 complete</x:v>
      </x:c>
    </x:row>
    <x:row r="1769" ht="23" customHeight="1">
      <x:c r="A1769" s="8" t="str">
        <x:v>PGA TOUR</x:v>
      </x:c>
      <x:c r="B1769" s="11" t="n">
        <x:v>2025</x:v>
      </x:c>
      <x:c r="C1769" s="11" t="n">
        <x:v>235</x:v>
      </x:c>
      <x:c r="D1769" s="8" t="str">
        <x:v>Russell Knox</x:v>
      </x:c>
      <x:c r="E1769" s="11" t="str">
        <x:v>USD</x:v>
      </x:c>
      <x:c r="F1769" s="13" t="n">
        <x:v>8360</x:v>
      </x:c>
      <x:c r="G1769" s="8" t="n">
        <x:v>3</x:v>
      </x:c>
      <x:c r="H1769" s="8" t="str"/>
      <x:c r="I1769" s="8" t="str">
        <x:v>https://raw.githubusercontent.com/darrenw53/PGA_Simulator/c8b3288235912806b587d29701a2c62eecfc240f/data/weekly/2026-01-22/player_statistics.json</x:v>
      </x:c>
      <x:c r="J1769" s="8" t="str">
        <x:v>Secondary dataset season 2025; positive earnings ranks 1-236 complete</x:v>
      </x:c>
    </x:row>
    <x:row r="1770" ht="23" customHeight="1">
      <x:c r="A1770" s="8" t="str">
        <x:v>PGA TOUR</x:v>
      </x:c>
      <x:c r="B1770" s="11" t="n">
        <x:v>2025</x:v>
      </x:c>
      <x:c r="C1770" s="11" t="n">
        <x:v>222</x:v>
      </x:c>
      <x:c r="D1770" s="8" t="str">
        <x:v>Dylan Frittelli</x:v>
      </x:c>
      <x:c r="E1770" s="11" t="str">
        <x:v>USD</x:v>
      </x:c>
      <x:c r="F1770" s="13" t="n">
        <x:v>27400</x:v>
      </x:c>
      <x:c r="G1770" s="8" t="n">
        <x:v>5</x:v>
      </x:c>
      <x:c r="H1770" s="8" t="str"/>
      <x:c r="I1770" s="8" t="str">
        <x:v>https://raw.githubusercontent.com/darrenw53/PGA_Simulator/c8b3288235912806b587d29701a2c62eecfc240f/data/weekly/2026-01-22/player_statistics.json</x:v>
      </x:c>
      <x:c r="J1770" s="8" t="str">
        <x:v>Secondary dataset season 2025; positive earnings ranks 1-236 complete</x:v>
      </x:c>
    </x:row>
    <x:row r="1771" ht="23" customHeight="1">
      <x:c r="A1771" s="8" t="str">
        <x:v>PGA TOUR</x:v>
      </x:c>
      <x:c r="B1771" s="11" t="n">
        <x:v>2025</x:v>
      </x:c>
      <x:c r="C1771" s="11" t="n">
        <x:v>206</x:v>
      </x:c>
      <x:c r="D1771" s="8" t="str">
        <x:v>Tim Widing</x:v>
      </x:c>
      <x:c r="E1771" s="11" t="str">
        <x:v>USD</x:v>
      </x:c>
      <x:c r="F1771" s="13" t="n">
        <x:v>80950</x:v>
      </x:c>
      <x:c r="G1771" s="8" t="n">
        <x:v>21</x:v>
      </x:c>
      <x:c r="H1771" s="8" t="str"/>
      <x:c r="I1771" s="8" t="str">
        <x:v>https://raw.githubusercontent.com/darrenw53/PGA_Simulator/c8b3288235912806b587d29701a2c62eecfc240f/data/weekly/2026-01-22/player_statistics.json</x:v>
      </x:c>
      <x:c r="J1771" s="8" t="str">
        <x:v>Secondary dataset season 2025; positive earnings ranks 1-236 complete</x:v>
      </x:c>
    </x:row>
    <x:row r="1772" ht="23" customHeight="1">
      <x:c r="A1772" s="8" t="str">
        <x:v>PGA TOUR</x:v>
      </x:c>
      <x:c r="B1772" s="11" t="n">
        <x:v>2025</x:v>
      </x:c>
      <x:c r="C1772" s="11" t="n">
        <x:v>116</x:v>
      </x:c>
      <x:c r="D1772" s="8" t="str">
        <x:v>Sam Ryder</x:v>
      </x:c>
      <x:c r="E1772" s="11" t="str">
        <x:v>USD</x:v>
      </x:c>
      <x:c r="F1772" s="13" t="n">
        <x:v>1314035</x:v>
      </x:c>
      <x:c r="G1772" s="8" t="n">
        <x:v>28</x:v>
      </x:c>
      <x:c r="H1772" s="8" t="str"/>
      <x:c r="I1772" s="8" t="str">
        <x:v>https://raw.githubusercontent.com/darrenw53/PGA_Simulator/c8b3288235912806b587d29701a2c62eecfc240f/data/weekly/2026-01-22/player_statistics.json</x:v>
      </x:c>
      <x:c r="J1772" s="8" t="str">
        <x:v>Secondary dataset season 2025; positive earnings ranks 1-236 complete</x:v>
      </x:c>
    </x:row>
    <x:row r="1773" ht="23" customHeight="1">
      <x:c r="A1773" s="8" t="str">
        <x:v>PGA TOUR</x:v>
      </x:c>
      <x:c r="B1773" s="11" t="n">
        <x:v>2025</x:v>
      </x:c>
      <x:c r="C1773" s="11" t="n">
        <x:v>177</x:v>
      </x:c>
      <x:c r="D1773" s="8" t="str">
        <x:v>David Ford</x:v>
      </x:c>
      <x:c r="E1773" s="11" t="str">
        <x:v>USD</x:v>
      </x:c>
      <x:c r="F1773" s="13" t="n">
        <x:v>319398</x:v>
      </x:c>
      <x:c r="G1773" s="8" t="n">
        <x:v>13</x:v>
      </x:c>
      <x:c r="H1773" s="8" t="str"/>
      <x:c r="I1773" s="8" t="str">
        <x:v>https://raw.githubusercontent.com/darrenw53/PGA_Simulator/c8b3288235912806b587d29701a2c62eecfc240f/data/weekly/2026-01-22/player_statistics.json</x:v>
      </x:c>
      <x:c r="J1773" s="8" t="str">
        <x:v>Secondary dataset season 2025; positive earnings ranks 1-236 complete</x:v>
      </x:c>
    </x:row>
    <x:row r="1774" ht="23" customHeight="1">
      <x:c r="A1774" s="8" t="str">
        <x:v>PGA TOUR</x:v>
      </x:c>
      <x:c r="B1774" s="11" t="n">
        <x:v>2025</x:v>
      </x:c>
      <x:c r="C1774" s="11" t="n">
        <x:v>103</x:v>
      </x:c>
      <x:c r="D1774" s="8" t="str">
        <x:v>Chad Ramey</x:v>
      </x:c>
      <x:c r="E1774" s="11" t="str">
        <x:v>USD</x:v>
      </x:c>
      <x:c r="F1774" s="13" t="n">
        <x:v>1490602</x:v>
      </x:c>
      <x:c r="G1774" s="8" t="n">
        <x:v>29</x:v>
      </x:c>
      <x:c r="H1774" s="8" t="str"/>
      <x:c r="I1774" s="8" t="str">
        <x:v>https://raw.githubusercontent.com/darrenw53/PGA_Simulator/c8b3288235912806b587d29701a2c62eecfc240f/data/weekly/2026-01-22/player_statistics.json</x:v>
      </x:c>
      <x:c r="J1774" s="8" t="str">
        <x:v>Secondary dataset season 2025; positive earnings ranks 1-236 complete</x:v>
      </x:c>
    </x:row>
    <x:row r="1775" ht="23" customHeight="1">
      <x:c r="A1775" s="8" t="str">
        <x:v>PGA TOUR</x:v>
      </x:c>
      <x:c r="B1775" s="11" t="n">
        <x:v>2025</x:v>
      </x:c>
      <x:c r="C1775" s="11" t="n">
        <x:v>96</x:v>
      </x:c>
      <x:c r="D1775" s="8" t="str">
        <x:v>Lee Hodges</x:v>
      </x:c>
      <x:c r="E1775" s="11" t="str">
        <x:v>USD</x:v>
      </x:c>
      <x:c r="F1775" s="13" t="n">
        <x:v>1617203</x:v>
      </x:c>
      <x:c r="G1775" s="8" t="n">
        <x:v>25</x:v>
      </x:c>
      <x:c r="H1775" s="8" t="str"/>
      <x:c r="I1775" s="8" t="str">
        <x:v>https://raw.githubusercontent.com/darrenw53/PGA_Simulator/c8b3288235912806b587d29701a2c62eecfc240f/data/weekly/2026-01-22/player_statistics.json</x:v>
      </x:c>
      <x:c r="J1775" s="8" t="str">
        <x:v>Secondary dataset season 2025; positive earnings ranks 1-236 complete</x:v>
      </x:c>
    </x:row>
    <x:row r="1776" ht="23" customHeight="1">
      <x:c r="A1776" s="8" t="str">
        <x:v>PGA TOUR</x:v>
      </x:c>
      <x:c r="B1776" s="11" t="n">
        <x:v>2025</x:v>
      </x:c>
      <x:c r="C1776" s="11" t="n">
        <x:v>74</x:v>
      </x:c>
      <x:c r="D1776" s="8" t="str">
        <x:v>Eric Cole</x:v>
      </x:c>
      <x:c r="E1776" s="11" t="str">
        <x:v>USD</x:v>
      </x:c>
      <x:c r="F1776" s="13" t="n">
        <x:v>2369702</x:v>
      </x:c>
      <x:c r="G1776" s="8" t="n">
        <x:v>32</x:v>
      </x:c>
      <x:c r="H1776" s="8" t="str"/>
      <x:c r="I1776" s="8" t="str">
        <x:v>https://raw.githubusercontent.com/darrenw53/PGA_Simulator/c8b3288235912806b587d29701a2c62eecfc240f/data/weekly/2026-01-22/player_statistics.json</x:v>
      </x:c>
      <x:c r="J1776" s="8" t="str">
        <x:v>Secondary dataset season 2025; positive earnings ranks 1-236 complete</x:v>
      </x:c>
    </x:row>
    <x:row r="1777" ht="23" customHeight="1">
      <x:c r="A1777" s="8" t="str">
        <x:v>PGA TOUR</x:v>
      </x:c>
      <x:c r="B1777" s="11" t="n">
        <x:v>2025</x:v>
      </x:c>
      <x:c r="C1777" s="11" t="n">
        <x:v>196</x:v>
      </x:c>
      <x:c r="D1777" s="8" t="str">
        <x:v>Aaron Baddeley</x:v>
      </x:c>
      <x:c r="E1777" s="11" t="str">
        <x:v>USD</x:v>
      </x:c>
      <x:c r="F1777" s="13" t="n">
        <x:v>167011</x:v>
      </x:c>
      <x:c r="G1777" s="8" t="n">
        <x:v>17</x:v>
      </x:c>
      <x:c r="H1777" s="8" t="str"/>
      <x:c r="I1777" s="8" t="str">
        <x:v>https://raw.githubusercontent.com/darrenw53/PGA_Simulator/c8b3288235912806b587d29701a2c62eecfc240f/data/weekly/2026-01-22/player_statistics.json</x:v>
      </x:c>
      <x:c r="J1777" s="8" t="str">
        <x:v>Secondary dataset season 2025; positive earnings ranks 1-236 complete</x:v>
      </x:c>
    </x:row>
    <x:row r="1778" ht="23" customHeight="1">
      <x:c r="A1778" s="8" t="str">
        <x:v>PGA TOUR</x:v>
      </x:c>
      <x:c r="B1778" s="11" t="n">
        <x:v>2025</x:v>
      </x:c>
      <x:c r="C1778" s="11" t="n">
        <x:v>32</x:v>
      </x:c>
      <x:c r="D1778" s="8" t="str">
        <x:v>Sam Stevens</x:v>
      </x:c>
      <x:c r="E1778" s="11" t="str">
        <x:v>USD</x:v>
      </x:c>
      <x:c r="F1778" s="13" t="n">
        <x:v>4392752</x:v>
      </x:c>
      <x:c r="G1778" s="8" t="n">
        <x:v>31</x:v>
      </x:c>
      <x:c r="H1778" s="8" t="str"/>
      <x:c r="I1778" s="8" t="str">
        <x:v>https://raw.githubusercontent.com/darrenw53/PGA_Simulator/c8b3288235912806b587d29701a2c62eecfc240f/data/weekly/2026-01-22/player_statistics.json</x:v>
      </x:c>
      <x:c r="J1778" s="8" t="str">
        <x:v>Secondary dataset season 2025; positive earnings ranks 1-236 complete</x:v>
      </x:c>
    </x:row>
    <x:row r="1779" ht="23" customHeight="1">
      <x:c r="A1779" s="8" t="str">
        <x:v>PGA TOUR</x:v>
      </x:c>
      <x:c r="B1779" s="11" t="n">
        <x:v>2025</x:v>
      </x:c>
      <x:c r="C1779" s="11" t="n">
        <x:v>202</x:v>
      </x:c>
      <x:c r="D1779" s="8" t="str">
        <x:v>Scott Piercy</x:v>
      </x:c>
      <x:c r="E1779" s="11" t="str">
        <x:v>USD</x:v>
      </x:c>
      <x:c r="F1779" s="13" t="n">
        <x:v>109755</x:v>
      </x:c>
      <x:c r="G1779" s="8" t="n">
        <x:v>12</x:v>
      </x:c>
      <x:c r="H1779" s="8" t="str"/>
      <x:c r="I1779" s="8" t="str">
        <x:v>https://raw.githubusercontent.com/darrenw53/PGA_Simulator/c8b3288235912806b587d29701a2c62eecfc240f/data/weekly/2026-01-22/player_statistics.json</x:v>
      </x:c>
      <x:c r="J1779" s="8" t="str">
        <x:v>Secondary dataset season 2025; positive earnings ranks 1-236 complete</x:v>
      </x:c>
    </x:row>
    <x:row r="1780" ht="23" customHeight="1">
      <x:c r="A1780" s="8" t="str">
        <x:v>PGA TOUR</x:v>
      </x:c>
      <x:c r="B1780" s="11" t="n">
        <x:v>2025</x:v>
      </x:c>
      <x:c r="C1780" s="11" t="n">
        <x:v>217</x:v>
      </x:c>
      <x:c r="D1780" s="8" t="str">
        <x:v>Justin Leonard</x:v>
      </x:c>
      <x:c r="E1780" s="11" t="str">
        <x:v>USD</x:v>
      </x:c>
      <x:c r="F1780" s="13" t="n">
        <x:v>41550</x:v>
      </x:c>
      <x:c r="G1780" s="8" t="n">
        <x:v>1</x:v>
      </x:c>
      <x:c r="H1780" s="8" t="str"/>
      <x:c r="I1780" s="8" t="str">
        <x:v>https://raw.githubusercontent.com/darrenw53/PGA_Simulator/c8b3288235912806b587d29701a2c62eecfc240f/data/weekly/2026-01-22/player_statistics.json</x:v>
      </x:c>
      <x:c r="J1780" s="8" t="str">
        <x:v>Secondary dataset season 2025; positive earnings ranks 1-236 complete</x:v>
      </x:c>
    </x:row>
    <x:row r="1781" ht="23" customHeight="1">
      <x:c r="A1781" s="8" t="str">
        <x:v>PGA TOUR</x:v>
      </x:c>
      <x:c r="B1781" s="11" t="n">
        <x:v>2025</x:v>
      </x:c>
      <x:c r="C1781" s="11" t="n">
        <x:v>48</x:v>
      </x:c>
      <x:c r="D1781" s="8" t="str">
        <x:v>Sami Valimaki</x:v>
      </x:c>
      <x:c r="E1781" s="11" t="str">
        <x:v>USD</x:v>
      </x:c>
      <x:c r="F1781" s="13" t="n">
        <x:v>3388761</x:v>
      </x:c>
      <x:c r="G1781" s="8" t="n">
        <x:v>26</x:v>
      </x:c>
      <x:c r="H1781" s="8" t="str"/>
      <x:c r="I1781" s="8" t="str">
        <x:v>https://raw.githubusercontent.com/darrenw53/PGA_Simulator/c8b3288235912806b587d29701a2c62eecfc240f/data/weekly/2026-01-22/player_statistics.json</x:v>
      </x:c>
      <x:c r="J1781" s="8" t="str">
        <x:v>Secondary dataset season 2025; positive earnings ranks 1-236 complete</x:v>
      </x:c>
    </x:row>
    <x:row r="1782" ht="23" customHeight="1">
      <x:c r="A1782" s="8" t="str">
        <x:v>PGA TOUR</x:v>
      </x:c>
      <x:c r="B1782" s="11" t="n">
        <x:v>2025</x:v>
      </x:c>
      <x:c r="C1782" s="11" t="n">
        <x:v>186</x:v>
      </x:c>
      <x:c r="D1782" s="8" t="str">
        <x:v>Cristobal Del Solar</x:v>
      </x:c>
      <x:c r="E1782" s="11" t="str">
        <x:v>USD</x:v>
      </x:c>
      <x:c r="F1782" s="13" t="n">
        <x:v>250132</x:v>
      </x:c>
      <x:c r="G1782" s="8" t="n">
        <x:v>26</x:v>
      </x:c>
      <x:c r="H1782" s="8" t="str"/>
      <x:c r="I1782" s="8" t="str">
        <x:v>https://raw.githubusercontent.com/darrenw53/PGA_Simulator/c8b3288235912806b587d29701a2c62eecfc240f/data/weekly/2026-01-22/player_statistics.json</x:v>
      </x:c>
      <x:c r="J1782" s="8" t="str">
        <x:v>Secondary dataset season 2025; positive earnings ranks 1-236 complete</x:v>
      </x:c>
    </x:row>
    <x:row r="1783" ht="23" customHeight="1">
      <x:c r="A1783" s="8" t="str">
        <x:v>PGA TOUR</x:v>
      </x:c>
      <x:c r="B1783" s="11" t="n">
        <x:v>2025</x:v>
      </x:c>
      <x:c r="C1783" s="11" t="n">
        <x:v>20</x:v>
      </x:c>
      <x:c r="D1783" s="8" t="str">
        <x:v>Shane Lowry</x:v>
      </x:c>
      <x:c r="E1783" s="11" t="str">
        <x:v>USD</x:v>
      </x:c>
      <x:c r="F1783" s="13" t="n">
        <x:v>7082794</x:v>
      </x:c>
      <x:c r="G1783" s="8" t="n">
        <x:v>20</x:v>
      </x:c>
      <x:c r="H1783" s="8" t="str"/>
      <x:c r="I1783" s="8" t="str">
        <x:v>https://raw.githubusercontent.com/darrenw53/PGA_Simulator/c8b3288235912806b587d29701a2c62eecfc240f/data/weekly/2026-01-22/player_statistics.json</x:v>
      </x:c>
      <x:c r="J1783" s="8" t="str">
        <x:v>Secondary dataset season 2025; positive earnings ranks 1-236 complete</x:v>
      </x:c>
    </x:row>
    <x:row r="1784" ht="23" customHeight="1">
      <x:c r="A1784" s="8" t="str">
        <x:v>PGA TOUR</x:v>
      </x:c>
      <x:c r="B1784" s="11" t="n">
        <x:v>2025</x:v>
      </x:c>
      <x:c r="C1784" s="11" t="n">
        <x:v>163</x:v>
      </x:c>
      <x:c r="D1784" s="8" t="str">
        <x:v>Quade Cummins</x:v>
      </x:c>
      <x:c r="E1784" s="11" t="str">
        <x:v>USD</x:v>
      </x:c>
      <x:c r="F1784" s="13" t="n">
        <x:v>556303</x:v>
      </x:c>
      <x:c r="G1784" s="8" t="n">
        <x:v>27</x:v>
      </x:c>
      <x:c r="H1784" s="8" t="str"/>
      <x:c r="I1784" s="8" t="str">
        <x:v>https://raw.githubusercontent.com/darrenw53/PGA_Simulator/c8b3288235912806b587d29701a2c62eecfc240f/data/weekly/2026-01-22/player_statistics.json</x:v>
      </x:c>
      <x:c r="J1784" s="8" t="str">
        <x:v>Secondary dataset season 2025; positive earnings ranks 1-236 complete</x:v>
      </x:c>
    </x:row>
    <x:row r="1785" ht="23" customHeight="1">
      <x:c r="A1785" s="8" t="str">
        <x:v>PGA TOUR</x:v>
      </x:c>
      <x:c r="B1785" s="11" t="n">
        <x:v>2025</x:v>
      </x:c>
      <x:c r="C1785" s="11" t="n">
        <x:v>108</x:v>
      </x:c>
      <x:c r="D1785" s="8" t="str">
        <x:v>Thorbjorn Olesen</x:v>
      </x:c>
      <x:c r="E1785" s="11" t="str">
        <x:v>USD</x:v>
      </x:c>
      <x:c r="F1785" s="13" t="n">
        <x:v>1438925</x:v>
      </x:c>
      <x:c r="G1785" s="8" t="n">
        <x:v>24</x:v>
      </x:c>
      <x:c r="H1785" s="8" t="str"/>
      <x:c r="I1785" s="8" t="str">
        <x:v>https://raw.githubusercontent.com/darrenw53/PGA_Simulator/c8b3288235912806b587d29701a2c62eecfc240f/data/weekly/2026-01-22/player_statistics.json</x:v>
      </x:c>
      <x:c r="J1785" s="8" t="str">
        <x:v>Secondary dataset season 2025; positive earnings ranks 1-236 complete</x:v>
      </x:c>
    </x:row>
    <x:row r="1786" ht="23" customHeight="1">
      <x:c r="A1786" s="8" t="str">
        <x:v>PGA TOUR</x:v>
      </x:c>
      <x:c r="B1786" s="11" t="n">
        <x:v>2025</x:v>
      </x:c>
      <x:c r="C1786" s="11" t="n">
        <x:v>79</x:v>
      </x:c>
      <x:c r="D1786" s="8" t="str">
        <x:v>Michael Thorbjornsen</x:v>
      </x:c>
      <x:c r="E1786" s="11" t="str">
        <x:v>USD</x:v>
      </x:c>
      <x:c r="F1786" s="13" t="n">
        <x:v>2286658</x:v>
      </x:c>
      <x:c r="G1786" s="8" t="n">
        <x:v>26</x:v>
      </x:c>
      <x:c r="H1786" s="8" t="str"/>
      <x:c r="I1786" s="8" t="str">
        <x:v>https://raw.githubusercontent.com/darrenw53/PGA_Simulator/c8b3288235912806b587d29701a2c62eecfc240f/data/weekly/2026-01-22/player_statistics.json</x:v>
      </x:c>
      <x:c r="J1786" s="8" t="str">
        <x:v>Secondary dataset season 2025; positive earnings ranks 1-236 complete</x:v>
      </x:c>
    </x:row>
    <x:row r="1787" ht="23" customHeight="1">
      <x:c r="A1787" s="8" t="str">
        <x:v>PGA TOUR</x:v>
      </x:c>
      <x:c r="B1787" s="11" t="n">
        <x:v>2025</x:v>
      </x:c>
      <x:c r="C1787" s="11" t="n">
        <x:v>148</x:v>
      </x:c>
      <x:c r="D1787" s="8" t="str">
        <x:v>Cameron Champ</x:v>
      </x:c>
      <x:c r="E1787" s="11" t="str">
        <x:v>USD</x:v>
      </x:c>
      <x:c r="F1787" s="13" t="n">
        <x:v>761464</x:v>
      </x:c>
      <x:c r="G1787" s="8" t="n">
        <x:v>16</x:v>
      </x:c>
      <x:c r="H1787" s="8" t="str"/>
      <x:c r="I1787" s="8" t="str">
        <x:v>https://raw.githubusercontent.com/darrenw53/PGA_Simulator/c8b3288235912806b587d29701a2c62eecfc240f/data/weekly/2026-01-22/player_statistics.json</x:v>
      </x:c>
      <x:c r="J1787" s="8" t="str">
        <x:v>Secondary dataset season 2025; positive earnings ranks 1-236 complete</x:v>
      </x:c>
    </x:row>
    <x:row r="1788" ht="23" customHeight="1">
      <x:c r="A1788" s="8" t="str">
        <x:v>PGA TOUR</x:v>
      </x:c>
      <x:c r="B1788" s="11" t="n">
        <x:v>2025</x:v>
      </x:c>
      <x:c r="C1788" s="11" t="n">
        <x:v>15</x:v>
      </x:c>
      <x:c r="D1788" s="8" t="str">
        <x:v>Maverick McNealy</x:v>
      </x:c>
      <x:c r="E1788" s="11" t="str">
        <x:v>USD</x:v>
      </x:c>
      <x:c r="F1788" s="13" t="n">
        <x:v>8322575</x:v>
      </x:c>
      <x:c r="G1788" s="8" t="n">
        <x:v>26</x:v>
      </x:c>
      <x:c r="H1788" s="8" t="str"/>
      <x:c r="I1788" s="8" t="str">
        <x:v>https://raw.githubusercontent.com/darrenw53/PGA_Simulator/c8b3288235912806b587d29701a2c62eecfc240f/data/weekly/2026-01-22/player_statistics.json</x:v>
      </x:c>
      <x:c r="J1788" s="8" t="str">
        <x:v>Secondary dataset season 2025; positive earnings ranks 1-236 complete</x:v>
      </x:c>
    </x:row>
    <x:row r="1789" ht="23" customHeight="1">
      <x:c r="A1789" s="8" t="str">
        <x:v>PGA TOUR</x:v>
      </x:c>
      <x:c r="B1789" s="11" t="n">
        <x:v>2025</x:v>
      </x:c>
      <x:c r="C1789" s="11" t="n">
        <x:v>40</x:v>
      </x:c>
      <x:c r="D1789" s="8" t="str">
        <x:v>Ryan Gerard</x:v>
      </x:c>
      <x:c r="E1789" s="11" t="str">
        <x:v>USD</x:v>
      </x:c>
      <x:c r="F1789" s="13" t="n">
        <x:v>3872916</x:v>
      </x:c>
      <x:c r="G1789" s="8" t="n">
        <x:v>29</x:v>
      </x:c>
      <x:c r="H1789" s="8" t="str"/>
      <x:c r="I1789" s="8" t="str">
        <x:v>https://raw.githubusercontent.com/darrenw53/PGA_Simulator/c8b3288235912806b587d29701a2c62eecfc240f/data/weekly/2026-01-22/player_statistics.json</x:v>
      </x:c>
      <x:c r="J1789" s="8" t="str">
        <x:v>Secondary dataset season 2025; positive earnings ranks 1-236 complete</x:v>
      </x:c>
    </x:row>
    <x:row r="1790" ht="23" customHeight="1">
      <x:c r="A1790" s="8" t="str">
        <x:v>PGA TOUR</x:v>
      </x:c>
      <x:c r="B1790" s="11" t="n">
        <x:v>2025</x:v>
      </x:c>
      <x:c r="C1790" s="11" t="n">
        <x:v>7</x:v>
      </x:c>
      <x:c r="D1790" s="8" t="str">
        <x:v>Justin Thomas</x:v>
      </x:c>
      <x:c r="E1790" s="11" t="str">
        <x:v>USD</x:v>
      </x:c>
      <x:c r="F1790" s="13" t="n">
        <x:v>10896155</x:v>
      </x:c>
      <x:c r="G1790" s="8" t="n">
        <x:v>21</x:v>
      </x:c>
      <x:c r="H1790" s="8" t="str"/>
      <x:c r="I1790" s="8" t="str">
        <x:v>https://raw.githubusercontent.com/darrenw53/PGA_Simulator/c8b3288235912806b587d29701a2c62eecfc240f/data/weekly/2026-01-22/player_statistics.json</x:v>
      </x:c>
      <x:c r="J1790" s="8" t="str">
        <x:v>Secondary dataset season 2025; positive earnings ranks 1-236 complete</x:v>
      </x:c>
    </x:row>
    <x:row r="1791" ht="23" customHeight="1">
      <x:c r="A1791" s="8" t="str">
        <x:v>PGA TOUR</x:v>
      </x:c>
      <x:c r="B1791" s="11" t="n">
        <x:v>2025</x:v>
      </x:c>
      <x:c r="C1791" s="11" t="n">
        <x:v>83</x:v>
      </x:c>
      <x:c r="D1791" s="8" t="str">
        <x:v>Gary Woodland</x:v>
      </x:c>
      <x:c r="E1791" s="11" t="str">
        <x:v>USD</x:v>
      </x:c>
      <x:c r="F1791" s="13" t="n">
        <x:v>2044795</x:v>
      </x:c>
      <x:c r="G1791" s="8" t="n">
        <x:v>22</x:v>
      </x:c>
      <x:c r="H1791" s="8" t="str"/>
      <x:c r="I1791" s="8" t="str">
        <x:v>https://raw.githubusercontent.com/darrenw53/PGA_Simulator/c8b3288235912806b587d29701a2c62eecfc240f/data/weekly/2026-01-22/player_statistics.json</x:v>
      </x:c>
      <x:c r="J1791" s="8" t="str">
        <x:v>Secondary dataset season 2025; positive earnings ranks 1-236 complete</x:v>
      </x:c>
    </x:row>
    <x:row r="1792" ht="23" customHeight="1">
      <x:c r="A1792" s="8" t="str">
        <x:v>PGA TOUR</x:v>
      </x:c>
      <x:c r="B1792" s="11" t="n">
        <x:v>2025</x:v>
      </x:c>
      <x:c r="C1792" s="11" t="n">
        <x:v>176</x:v>
      </x:c>
      <x:c r="D1792" s="8" t="str">
        <x:v>Ben Martin</x:v>
      </x:c>
      <x:c r="E1792" s="11" t="str">
        <x:v>USD</x:v>
      </x:c>
      <x:c r="F1792" s="13" t="n">
        <x:v>335350</x:v>
      </x:c>
      <x:c r="G1792" s="8" t="n">
        <x:v>20</x:v>
      </x:c>
      <x:c r="H1792" s="8" t="str"/>
      <x:c r="I1792" s="8" t="str">
        <x:v>https://raw.githubusercontent.com/darrenw53/PGA_Simulator/c8b3288235912806b587d29701a2c62eecfc240f/data/weekly/2026-01-22/player_statistics.json</x:v>
      </x:c>
      <x:c r="J1792" s="8" t="str">
        <x:v>Secondary dataset season 2025; positive earnings ranks 1-236 complete</x:v>
      </x:c>
    </x:row>
    <x:row r="1793" ht="23" customHeight="1">
      <x:c r="A1793" s="8" t="str">
        <x:v>PGA TOUR</x:v>
      </x:c>
      <x:c r="B1793" s="11" t="n">
        <x:v>2025</x:v>
      </x:c>
      <x:c r="C1793" s="11" t="n">
        <x:v>150</x:v>
      </x:c>
      <x:c r="D1793" s="8" t="str">
        <x:v>Thriston Lawrence</x:v>
      </x:c>
      <x:c r="E1793" s="11" t="str">
        <x:v>USD</x:v>
      </x:c>
      <x:c r="F1793" s="13" t="n">
        <x:v>728082</x:v>
      </x:c>
      <x:c r="G1793" s="8" t="n">
        <x:v>19</x:v>
      </x:c>
      <x:c r="H1793" s="8" t="str"/>
      <x:c r="I1793" s="8" t="str">
        <x:v>https://raw.githubusercontent.com/darrenw53/PGA_Simulator/c8b3288235912806b587d29701a2c62eecfc240f/data/weekly/2026-01-22/player_statistics.json</x:v>
      </x:c>
      <x:c r="J1793" s="8" t="str">
        <x:v>Secondary dataset season 2025; positive earnings ranks 1-236 complete</x:v>
      </x:c>
    </x:row>
    <x:row r="1794" ht="23" customHeight="1">
      <x:c r="A1794" s="8" t="str">
        <x:v>PGA TOUR</x:v>
      </x:c>
      <x:c r="B1794" s="11" t="n">
        <x:v>2025</x:v>
      </x:c>
      <x:c r="C1794" s="11" t="n">
        <x:v>188</x:v>
      </x:c>
      <x:c r="D1794" s="8" t="str">
        <x:v>Kevin Streelman</x:v>
      </x:c>
      <x:c r="E1794" s="11" t="str">
        <x:v>USD</x:v>
      </x:c>
      <x:c r="F1794" s="13" t="n">
        <x:v>226037</x:v>
      </x:c>
      <x:c r="G1794" s="8" t="n">
        <x:v>10</x:v>
      </x:c>
      <x:c r="H1794" s="8" t="str"/>
      <x:c r="I1794" s="8" t="str">
        <x:v>https://raw.githubusercontent.com/darrenw53/PGA_Simulator/c8b3288235912806b587d29701a2c62eecfc240f/data/weekly/2026-01-22/player_statistics.json</x:v>
      </x:c>
      <x:c r="J1794" s="8" t="str">
        <x:v>Secondary dataset season 2025; positive earnings ranks 1-236 complete</x:v>
      </x:c>
    </x:row>
    <x:row r="1795" ht="23" customHeight="1">
      <x:c r="A1795" s="8" t="str">
        <x:v>PGA TOUR</x:v>
      </x:c>
      <x:c r="B1795" s="11" t="n">
        <x:v>2025</x:v>
      </x:c>
      <x:c r="C1795" s="11" t="n">
        <x:v>164</x:v>
      </x:c>
      <x:c r="D1795" s="8" t="str">
        <x:v>Thomas Rosenmueller</x:v>
      </x:c>
      <x:c r="E1795" s="11" t="str">
        <x:v>USD</x:v>
      </x:c>
      <x:c r="F1795" s="13" t="n">
        <x:v>556197</x:v>
      </x:c>
      <x:c r="G1795" s="8" t="n">
        <x:v>26</x:v>
      </x:c>
      <x:c r="H1795" s="8" t="str"/>
      <x:c r="I1795" s="8" t="str">
        <x:v>https://raw.githubusercontent.com/darrenw53/PGA_Simulator/c8b3288235912806b587d29701a2c62eecfc240f/data/weekly/2026-01-22/player_statistics.json</x:v>
      </x:c>
      <x:c r="J1795" s="8" t="str">
        <x:v>Secondary dataset season 2025; positive earnings ranks 1-236 complete</x:v>
      </x:c>
    </x:row>
    <x:row r="1796" ht="23" customHeight="1">
      <x:c r="A1796" s="8" t="str">
        <x:v>PGA TOUR</x:v>
      </x:c>
      <x:c r="B1796" s="11" t="n">
        <x:v>2025</x:v>
      </x:c>
      <x:c r="C1796" s="11" t="n">
        <x:v>30</x:v>
      </x:c>
      <x:c r="D1796" s="8" t="str">
        <x:v>Jacob Bridgeman</x:v>
      </x:c>
      <x:c r="E1796" s="11" t="str">
        <x:v>USD</x:v>
      </x:c>
      <x:c r="F1796" s="13" t="n">
        <x:v>4437269</x:v>
      </x:c>
      <x:c r="G1796" s="8" t="n">
        <x:v>30</x:v>
      </x:c>
      <x:c r="H1796" s="8" t="str"/>
      <x:c r="I1796" s="8" t="str">
        <x:v>https://raw.githubusercontent.com/darrenw53/PGA_Simulator/c8b3288235912806b587d29701a2c62eecfc240f/data/weekly/2026-01-22/player_statistics.json</x:v>
      </x:c>
      <x:c r="J1796" s="8" t="str">
        <x:v>Secondary dataset season 2025; positive earnings ranks 1-236 complete</x:v>
      </x:c>
    </x:row>
    <x:row r="1797" ht="23" customHeight="1">
      <x:c r="A1797" s="8" t="str">
        <x:v>PGA TOUR</x:v>
      </x:c>
      <x:c r="B1797" s="11" t="n">
        <x:v>2025</x:v>
      </x:c>
      <x:c r="C1797" s="11" t="n">
        <x:v>17</x:v>
      </x:c>
      <x:c r="D1797" s="8" t="str">
        <x:v>Corey Conners</x:v>
      </x:c>
      <x:c r="E1797" s="11" t="str">
        <x:v>USD</x:v>
      </x:c>
      <x:c r="F1797" s="13" t="n">
        <x:v>8167903</x:v>
      </x:c>
      <x:c r="G1797" s="8" t="n">
        <x:v>21</x:v>
      </x:c>
      <x:c r="H1797" s="8" t="str"/>
      <x:c r="I1797" s="8" t="str">
        <x:v>https://raw.githubusercontent.com/darrenw53/PGA_Simulator/c8b3288235912806b587d29701a2c62eecfc240f/data/weekly/2026-01-22/player_statistics.json</x:v>
      </x:c>
      <x:c r="J1797" s="8" t="str">
        <x:v>Secondary dataset season 2025; positive earnings ranks 1-236 complete</x:v>
      </x:c>
    </x:row>
    <x:row r="1798" ht="23" customHeight="1">
      <x:c r="A1798" s="8" t="str">
        <x:v>PGA TOUR</x:v>
      </x:c>
      <x:c r="B1798" s="11" t="n">
        <x:v>2025</x:v>
      </x:c>
      <x:c r="C1798" s="11" t="n">
        <x:v>93</x:v>
      </x:c>
      <x:c r="D1798" s="8" t="str">
        <x:v>Kevin Roy</x:v>
      </x:c>
      <x:c r="E1798" s="11" t="str">
        <x:v>USD</x:v>
      </x:c>
      <x:c r="F1798" s="13" t="n">
        <x:v>1734139</x:v>
      </x:c>
      <x:c r="G1798" s="8" t="n">
        <x:v>29</x:v>
      </x:c>
      <x:c r="H1798" s="8" t="str"/>
      <x:c r="I1798" s="8" t="str">
        <x:v>https://raw.githubusercontent.com/darrenw53/PGA_Simulator/c8b3288235912806b587d29701a2c62eecfc240f/data/weekly/2026-01-22/player_statistics.json</x:v>
      </x:c>
      <x:c r="J1798" s="8" t="str">
        <x:v>Secondary dataset season 2025; positive earnings ranks 1-236 complete</x:v>
      </x:c>
    </x:row>
    <x:row r="1799" ht="23" customHeight="1">
      <x:c r="A1799" s="8" t="str">
        <x:v>PGA TOUR</x:v>
      </x:c>
      <x:c r="B1799" s="11" t="n">
        <x:v>2025</x:v>
      </x:c>
      <x:c r="C1799" s="11" t="n">
        <x:v>173</x:v>
      </x:c>
      <x:c r="D1799" s="8" t="str">
        <x:v>Webb Simpson</x:v>
      </x:c>
      <x:c r="E1799" s="11" t="str">
        <x:v>USD</x:v>
      </x:c>
      <x:c r="F1799" s="13" t="n">
        <x:v>382319</x:v>
      </x:c>
      <x:c r="G1799" s="8" t="n">
        <x:v>11</x:v>
      </x:c>
      <x:c r="H1799" s="8" t="str"/>
      <x:c r="I1799" s="8" t="str">
        <x:v>https://raw.githubusercontent.com/darrenw53/PGA_Simulator/c8b3288235912806b587d29701a2c62eecfc240f/data/weekly/2026-01-22/player_statistics.json</x:v>
      </x:c>
      <x:c r="J1799" s="8" t="str">
        <x:v>Secondary dataset season 2025; positive earnings ranks 1-236 complete</x:v>
      </x:c>
    </x:row>
    <x:row r="1800" ht="23" customHeight="1">
      <x:c r="A1800" s="8" t="str">
        <x:v>PGA TOUR</x:v>
      </x:c>
      <x:c r="B1800" s="11" t="n">
        <x:v>2025</x:v>
      </x:c>
      <x:c r="C1800" s="11" t="n">
        <x:v>233</x:v>
      </x:c>
      <x:c r="D1800" s="8" t="str">
        <x:v>Bill Haas</x:v>
      </x:c>
      <x:c r="E1800" s="11" t="str">
        <x:v>USD</x:v>
      </x:c>
      <x:c r="F1800" s="13" t="n">
        <x:v>8680</x:v>
      </x:c>
      <x:c r="G1800" s="8" t="n">
        <x:v>7</x:v>
      </x:c>
      <x:c r="H1800" s="8" t="str"/>
      <x:c r="I1800" s="8" t="str">
        <x:v>https://raw.githubusercontent.com/darrenw53/PGA_Simulator/c8b3288235912806b587d29701a2c62eecfc240f/data/weekly/2026-01-22/player_statistics.json</x:v>
      </x:c>
      <x:c r="J1800" s="8" t="str">
        <x:v>Secondary dataset season 2025; positive earnings ranks 1-236 complete</x:v>
      </x:c>
    </x:row>
    <x:row r="1801" ht="23" customHeight="1">
      <x:c r="A1801" s="8" t="str">
        <x:v>PGA TOUR</x:v>
      </x:c>
      <x:c r="B1801" s="11" t="n">
        <x:v>2025</x:v>
      </x:c>
      <x:c r="C1801" s="11" t="n">
        <x:v>149</x:v>
      </x:c>
      <x:c r="D1801" s="8" t="str">
        <x:v>Camilo Villegas</x:v>
      </x:c>
      <x:c r="E1801" s="11" t="str">
        <x:v>USD</x:v>
      </x:c>
      <x:c r="F1801" s="13" t="n">
        <x:v>733788</x:v>
      </x:c>
      <x:c r="G1801" s="8" t="n">
        <x:v>27</x:v>
      </x:c>
      <x:c r="H1801" s="8" t="str"/>
      <x:c r="I1801" s="8" t="str">
        <x:v>https://raw.githubusercontent.com/darrenw53/PGA_Simulator/c8b3288235912806b587d29701a2c62eecfc240f/data/weekly/2026-01-22/player_statistics.json</x:v>
      </x:c>
      <x:c r="J1801" s="8" t="str">
        <x:v>Secondary dataset season 2025; positive earnings ranks 1-236 complete</x:v>
      </x:c>
    </x:row>
    <x:row r="1802" ht="23" customHeight="1">
      <x:c r="A1802" s="8" t="str">
        <x:v>PGA TOUR</x:v>
      </x:c>
      <x:c r="B1802" s="11" t="n">
        <x:v>2025</x:v>
      </x:c>
      <x:c r="C1802" s="11" t="n">
        <x:v>107</x:v>
      </x:c>
      <x:c r="D1802" s="8" t="str">
        <x:v>Ricky Castillo</x:v>
      </x:c>
      <x:c r="E1802" s="11" t="str">
        <x:v>USD</x:v>
      </x:c>
      <x:c r="F1802" s="13" t="n">
        <x:v>1444455</x:v>
      </x:c>
      <x:c r="G1802" s="8" t="n">
        <x:v>28</x:v>
      </x:c>
      <x:c r="H1802" s="8" t="str"/>
      <x:c r="I1802" s="8" t="str">
        <x:v>https://raw.githubusercontent.com/darrenw53/PGA_Simulator/c8b3288235912806b587d29701a2c62eecfc240f/data/weekly/2026-01-22/player_statistics.json</x:v>
      </x:c>
      <x:c r="J1802" s="8" t="str">
        <x:v>Secondary dataset season 2025; positive earnings ranks 1-236 complete</x:v>
      </x:c>
    </x:row>
    <x:row r="1803" ht="23" customHeight="1">
      <x:c r="A1803" s="8" t="str">
        <x:v>PGA TOUR</x:v>
      </x:c>
      <x:c r="B1803" s="11" t="n">
        <x:v>2025</x:v>
      </x:c>
      <x:c r="C1803" s="11" t="n">
        <x:v>120</x:v>
      </x:c>
      <x:c r="D1803" s="8" t="str">
        <x:v>Jackson Suber</x:v>
      </x:c>
      <x:c r="E1803" s="11" t="str">
        <x:v>USD</x:v>
      </x:c>
      <x:c r="F1803" s="13" t="n">
        <x:v>1254486</x:v>
      </x:c>
      <x:c r="G1803" s="8" t="n">
        <x:v>27</x:v>
      </x:c>
      <x:c r="H1803" s="8" t="str"/>
      <x:c r="I1803" s="8" t="str">
        <x:v>https://raw.githubusercontent.com/darrenw53/PGA_Simulator/c8b3288235912806b587d29701a2c62eecfc240f/data/weekly/2026-01-22/player_statistics.json</x:v>
      </x:c>
      <x:c r="J1803" s="8" t="str">
        <x:v>Secondary dataset season 2025; positive earnings ranks 1-236 complete</x:v>
      </x:c>
    </x:row>
    <x:row r="1804" ht="23" customHeight="1">
      <x:c r="A1804" s="8" t="str">
        <x:v>PGA TOUR</x:v>
      </x:c>
      <x:c r="B1804" s="11" t="n">
        <x:v>2025</x:v>
      </x:c>
      <x:c r="C1804" s="11" t="n">
        <x:v>216</x:v>
      </x:c>
      <x:c r="D1804" s="8" t="str">
        <x:v>Tyler Duncan</x:v>
      </x:c>
      <x:c r="E1804" s="11" t="str">
        <x:v>USD</x:v>
      </x:c>
      <x:c r="F1804" s="13" t="n">
        <x:v>42650</x:v>
      </x:c>
      <x:c r="G1804" s="8" t="n">
        <x:v>7</x:v>
      </x:c>
      <x:c r="H1804" s="8" t="str"/>
      <x:c r="I1804" s="8" t="str">
        <x:v>https://raw.githubusercontent.com/darrenw53/PGA_Simulator/c8b3288235912806b587d29701a2c62eecfc240f/data/weekly/2026-01-22/player_statistics.json</x:v>
      </x:c>
      <x:c r="J1804" s="8" t="str">
        <x:v>Secondary dataset season 2025; positive earnings ranks 1-236 complete</x:v>
      </x:c>
    </x:row>
    <x:row r="1805" ht="23" customHeight="1">
      <x:c r="A1805" s="8" t="str">
        <x:v>PGA TOUR</x:v>
      </x:c>
      <x:c r="B1805" s="11" t="n">
        <x:v>2025</x:v>
      </x:c>
      <x:c r="C1805" s="11" t="n">
        <x:v>106</x:v>
      </x:c>
      <x:c r="D1805" s="8" t="str">
        <x:v>Takumi Kanaya</x:v>
      </x:c>
      <x:c r="E1805" s="11" t="str">
        <x:v>USD</x:v>
      </x:c>
      <x:c r="F1805" s="13" t="n">
        <x:v>1463762</x:v>
      </x:c>
      <x:c r="G1805" s="8" t="n">
        <x:v>29</x:v>
      </x:c>
      <x:c r="H1805" s="8" t="str"/>
      <x:c r="I1805" s="8" t="str">
        <x:v>https://raw.githubusercontent.com/darrenw53/PGA_Simulator/c8b3288235912806b587d29701a2c62eecfc240f/data/weekly/2026-01-22/player_statistics.json</x:v>
      </x:c>
      <x:c r="J1805" s="8" t="str">
        <x:v>Secondary dataset season 2025; positive earnings ranks 1-236 complete</x:v>
      </x:c>
    </x:row>
    <x:row r="1806" ht="23" customHeight="1">
      <x:c r="A1806" s="8" t="str">
        <x:v>PGA TOUR</x:v>
      </x:c>
      <x:c r="B1806" s="11" t="n">
        <x:v>2025</x:v>
      </x:c>
      <x:c r="C1806" s="11" t="n">
        <x:v>195</x:v>
      </x:c>
      <x:c r="D1806" s="8" t="str">
        <x:v>Vincent Norrman</x:v>
      </x:c>
      <x:c r="E1806" s="11" t="str">
        <x:v>USD</x:v>
      </x:c>
      <x:c r="F1806" s="13" t="n">
        <x:v>168514</x:v>
      </x:c>
      <x:c r="G1806" s="8" t="n">
        <x:v>7</x:v>
      </x:c>
      <x:c r="H1806" s="8" t="str"/>
      <x:c r="I1806" s="8" t="str">
        <x:v>https://raw.githubusercontent.com/darrenw53/PGA_Simulator/c8b3288235912806b587d29701a2c62eecfc240f/data/weekly/2026-01-22/player_statistics.json</x:v>
      </x:c>
      <x:c r="J1806" s="8" t="str">
        <x:v>Secondary dataset season 2025; positive earnings ranks 1-236 complete</x:v>
      </x:c>
    </x:row>
    <x:row r="1807" ht="23" customHeight="1">
      <x:c r="A1807" s="8" t="str">
        <x:v>PGA TOUR</x:v>
      </x:c>
      <x:c r="B1807" s="11" t="n">
        <x:v>2025</x:v>
      </x:c>
      <x:c r="C1807" s="11" t="n">
        <x:v>210</x:v>
      </x:c>
      <x:c r="D1807" s="8" t="str">
        <x:v>Anders Albertson</x:v>
      </x:c>
      <x:c r="E1807" s="11" t="str">
        <x:v>USD</x:v>
      </x:c>
      <x:c r="F1807" s="13" t="n">
        <x:v>56282</x:v>
      </x:c>
      <x:c r="G1807" s="8" t="n">
        <x:v>15</x:v>
      </x:c>
      <x:c r="H1807" s="8" t="str"/>
      <x:c r="I1807" s="8" t="str">
        <x:v>https://raw.githubusercontent.com/darrenw53/PGA_Simulator/c8b3288235912806b587d29701a2c62eecfc240f/data/weekly/2026-01-22/player_statistics.json</x:v>
      </x:c>
      <x:c r="J1807" s="8" t="str">
        <x:v>Secondary dataset season 2025; positive earnings ranks 1-236 complete</x:v>
      </x:c>
    </x:row>
    <x:row r="1808" ht="23" customHeight="1">
      <x:c r="A1808" s="8" t="str">
        <x:v>PGA TOUR</x:v>
      </x:c>
      <x:c r="B1808" s="11" t="n">
        <x:v>2025</x:v>
      </x:c>
      <x:c r="C1808" s="11" t="n">
        <x:v>76</x:v>
      </x:c>
      <x:c r="D1808" s="8" t="str">
        <x:v>Emiliano Grillo</x:v>
      </x:c>
      <x:c r="E1808" s="11" t="str">
        <x:v>USD</x:v>
      </x:c>
      <x:c r="F1808" s="13" t="n">
        <x:v>2315983</x:v>
      </x:c>
      <x:c r="G1808" s="8" t="n">
        <x:v>28</x:v>
      </x:c>
      <x:c r="H1808" s="8" t="str"/>
      <x:c r="I1808" s="8" t="str">
        <x:v>https://raw.githubusercontent.com/darrenw53/PGA_Simulator/c8b3288235912806b587d29701a2c62eecfc240f/data/weekly/2026-01-22/player_statistics.json</x:v>
      </x:c>
      <x:c r="J1808" s="8" t="str">
        <x:v>Secondary dataset season 2025; positive earnings ranks 1-236 complete</x:v>
      </x:c>
    </x:row>
    <x:row r="1809" ht="23" customHeight="1">
      <x:c r="A1809" s="8" t="str">
        <x:v>PGA TOUR</x:v>
      </x:c>
      <x:c r="B1809" s="11" t="n">
        <x:v>2025</x:v>
      </x:c>
      <x:c r="C1809" s="11" t="n">
        <x:v>73</x:v>
      </x:c>
      <x:c r="D1809" s="8" t="str">
        <x:v>Christiaan Bezuidenhout</x:v>
      </x:c>
      <x:c r="E1809" s="11" t="str">
        <x:v>USD</x:v>
      </x:c>
      <x:c r="F1809" s="13" t="n">
        <x:v>2434490</x:v>
      </x:c>
      <x:c r="G1809" s="8" t="n">
        <x:v>26</x:v>
      </x:c>
      <x:c r="H1809" s="8" t="str"/>
      <x:c r="I1809" s="8" t="str">
        <x:v>https://raw.githubusercontent.com/darrenw53/PGA_Simulator/c8b3288235912806b587d29701a2c62eecfc240f/data/weekly/2026-01-22/player_statistics.json</x:v>
      </x:c>
      <x:c r="J1809" s="8" t="str">
        <x:v>Secondary dataset season 2025; positive earnings ranks 1-236 complete</x:v>
      </x:c>
    </x:row>
    <x:row r="1810" ht="23" customHeight="1">
      <x:c r="A1810" s="8" t="str">
        <x:v>PGA TOUR</x:v>
      </x:c>
      <x:c r="B1810" s="11" t="n">
        <x:v>2025</x:v>
      </x:c>
      <x:c r="C1810" s="11" t="n">
        <x:v>225</x:v>
      </x:c>
      <x:c r="D1810" s="8" t="str">
        <x:v>Tommy Gainey</x:v>
      </x:c>
      <x:c r="E1810" s="11" t="str">
        <x:v>USD</x:v>
      </x:c>
      <x:c r="F1810" s="13" t="n">
        <x:v>26093</x:v>
      </x:c>
      <x:c r="G1810" s="8" t="n">
        <x:v>6</x:v>
      </x:c>
      <x:c r="H1810" s="8" t="str"/>
      <x:c r="I1810" s="8" t="str">
        <x:v>https://raw.githubusercontent.com/darrenw53/PGA_Simulator/c8b3288235912806b587d29701a2c62eecfc240f/data/weekly/2026-01-22/player_statistics.json</x:v>
      </x:c>
      <x:c r="J1810" s="8" t="str">
        <x:v>Secondary dataset season 2025; positive earnings ranks 1-236 complete</x:v>
      </x:c>
    </x:row>
    <x:row r="1811" ht="23" customHeight="1">
      <x:c r="A1811" s="8" t="str">
        <x:v>PGA TOUR</x:v>
      </x:c>
      <x:c r="B1811" s="11" t="n">
        <x:v>2025</x:v>
      </x:c>
      <x:c r="C1811" s="11" t="n">
        <x:v>200</x:v>
      </x:c>
      <x:c r="D1811" s="8" t="str">
        <x:v>Gordon Sargent</x:v>
      </x:c>
      <x:c r="E1811" s="11" t="str">
        <x:v>USD</x:v>
      </x:c>
      <x:c r="F1811" s="13" t="n">
        <x:v>113848</x:v>
      </x:c>
      <x:c r="G1811" s="8" t="n">
        <x:v>11</x:v>
      </x:c>
      <x:c r="H1811" s="8" t="str"/>
      <x:c r="I1811" s="8" t="str">
        <x:v>https://raw.githubusercontent.com/darrenw53/PGA_Simulator/c8b3288235912806b587d29701a2c62eecfc240f/data/weekly/2026-01-22/player_statistics.json</x:v>
      </x:c>
      <x:c r="J1811" s="8" t="str">
        <x:v>Secondary dataset season 2025; positive earnings ranks 1-236 complete</x:v>
      </x:c>
    </x:row>
    <x:row r="1812" ht="23" customHeight="1">
      <x:c r="A1812" s="8" t="str">
        <x:v>PGA TOUR</x:v>
      </x:c>
      <x:c r="B1812" s="11" t="n">
        <x:v>2025</x:v>
      </x:c>
      <x:c r="C1812" s="11" t="n">
        <x:v>192</x:v>
      </x:c>
      <x:c r="D1812" s="8" t="str">
        <x:v>Matthew NeSmith</x:v>
      </x:c>
      <x:c r="E1812" s="11" t="str">
        <x:v>USD</x:v>
      </x:c>
      <x:c r="F1812" s="13" t="n">
        <x:v>201635</x:v>
      </x:c>
      <x:c r="G1812" s="8" t="n">
        <x:v>14</x:v>
      </x:c>
      <x:c r="H1812" s="8" t="str"/>
      <x:c r="I1812" s="8" t="str">
        <x:v>https://raw.githubusercontent.com/darrenw53/PGA_Simulator/c8b3288235912806b587d29701a2c62eecfc240f/data/weekly/2026-01-22/player_statistics.json</x:v>
      </x:c>
      <x:c r="J1812" s="8" t="str">
        <x:v>Secondary dataset season 2025; positive earnings ranks 1-236 complete</x:v>
      </x:c>
    </x:row>
    <x:row r="1813" ht="23" customHeight="1">
      <x:c r="A1813" s="8" t="str">
        <x:v>PGA TOUR</x:v>
      </x:c>
      <x:c r="B1813" s="11" t="n">
        <x:v>2025</x:v>
      </x:c>
      <x:c r="C1813" s="11" t="n">
        <x:v>187</x:v>
      </x:c>
      <x:c r="D1813" s="8" t="str">
        <x:v>Kyoung-Hoon Lee</x:v>
      </x:c>
      <x:c r="E1813" s="11" t="str">
        <x:v>USD</x:v>
      </x:c>
      <x:c r="F1813" s="13" t="n">
        <x:v>244845</x:v>
      </x:c>
      <x:c r="G1813" s="8" t="n">
        <x:v>10</x:v>
      </x:c>
      <x:c r="H1813" s="8" t="str"/>
      <x:c r="I1813" s="8" t="str">
        <x:v>https://raw.githubusercontent.com/darrenw53/PGA_Simulator/c8b3288235912806b587d29701a2c62eecfc240f/data/weekly/2026-01-22/player_statistics.json</x:v>
      </x:c>
      <x:c r="J1813" s="8" t="str">
        <x:v>Secondary dataset season 2025; positive earnings ranks 1-236 complete</x:v>
      </x:c>
    </x:row>
    <x:row r="1814" ht="23" customHeight="1">
      <x:c r="A1814" s="8" t="str">
        <x:v>PGA TOUR</x:v>
      </x:c>
      <x:c r="B1814" s="11" t="n">
        <x:v>2025</x:v>
      </x:c>
      <x:c r="C1814" s="11" t="n">
        <x:v>21</x:v>
      </x:c>
      <x:c r="D1814" s="8" t="str">
        <x:v>Sam Burns</x:v>
      </x:c>
      <x:c r="E1814" s="11" t="str">
        <x:v>USD</x:v>
      </x:c>
      <x:c r="F1814" s="13" t="n">
        <x:v>6801982</x:v>
      </x:c>
      <x:c r="G1814" s="8" t="n">
        <x:v>25</x:v>
      </x:c>
      <x:c r="H1814" s="8" t="str"/>
      <x:c r="I1814" s="8" t="str">
        <x:v>https://raw.githubusercontent.com/darrenw53/PGA_Simulator/c8b3288235912806b587d29701a2c62eecfc240f/data/weekly/2026-01-22/player_statistics.json</x:v>
      </x:c>
      <x:c r="J1814" s="8" t="str">
        <x:v>Secondary dataset season 2025; positive earnings ranks 1-236 complete</x:v>
      </x:c>
    </x:row>
    <x:row r="1815" ht="23" customHeight="1">
      <x:c r="A1815" s="8" t="str">
        <x:v>PGA TOUR</x:v>
      </x:c>
      <x:c r="B1815" s="11" t="n">
        <x:v>2025</x:v>
      </x:c>
      <x:c r="C1815" s="11" t="n">
        <x:v>198</x:v>
      </x:c>
      <x:c r="D1815" s="8" t="str">
        <x:v>Martin Laird</x:v>
      </x:c>
      <x:c r="E1815" s="11" t="str">
        <x:v>USD</x:v>
      </x:c>
      <x:c r="F1815" s="13" t="n">
        <x:v>158373</x:v>
      </x:c>
      <x:c r="G1815" s="8" t="n">
        <x:v>13</x:v>
      </x:c>
      <x:c r="H1815" s="8" t="str"/>
      <x:c r="I1815" s="8" t="str">
        <x:v>https://raw.githubusercontent.com/darrenw53/PGA_Simulator/c8b3288235912806b587d29701a2c62eecfc240f/data/weekly/2026-01-22/player_statistics.json</x:v>
      </x:c>
      <x:c r="J1815" s="8" t="str">
        <x:v>Secondary dataset season 2025; positive earnings ranks 1-236 complete</x:v>
      </x:c>
    </x:row>
    <x:row r="1816" ht="23" customHeight="1">
      <x:c r="A1816" s="8" t="str">
        <x:v>PGA TOUR</x:v>
      </x:c>
      <x:c r="B1816" s="11" t="n">
        <x:v>2025</x:v>
      </x:c>
      <x:c r="C1816" s="11" t="n">
        <x:v>139</x:v>
      </x:c>
      <x:c r="D1816" s="8" t="str">
        <x:v>Harry Higgs</x:v>
      </x:c>
      <x:c r="E1816" s="11" t="str">
        <x:v>USD</x:v>
      </x:c>
      <x:c r="F1816" s="13" t="n">
        <x:v>908846</x:v>
      </x:c>
      <x:c r="G1816" s="8" t="n">
        <x:v>28</x:v>
      </x:c>
      <x:c r="H1816" s="8" t="str"/>
      <x:c r="I1816" s="8" t="str">
        <x:v>https://raw.githubusercontent.com/darrenw53/PGA_Simulator/c8b3288235912806b587d29701a2c62eecfc240f/data/weekly/2026-01-22/player_statistics.json</x:v>
      </x:c>
      <x:c r="J1816" s="8" t="str">
        <x:v>Secondary dataset season 2025; positive earnings ranks 1-236 complete</x:v>
      </x:c>
    </x:row>
    <x:row r="1817" ht="23" customHeight="1">
      <x:c r="A1817" s="8" t="str">
        <x:v>PGA TOUR</x:v>
      </x:c>
      <x:c r="B1817" s="11" t="n">
        <x:v>2025</x:v>
      </x:c>
      <x:c r="C1817" s="11" t="n">
        <x:v>23</x:v>
      </x:c>
      <x:c r="D1817" s="8" t="str">
        <x:v>Viktor Hovland</x:v>
      </x:c>
      <x:c r="E1817" s="11" t="str">
        <x:v>USD</x:v>
      </x:c>
      <x:c r="F1817" s="13" t="n">
        <x:v>5824239</x:v>
      </x:c>
      <x:c r="G1817" s="8" t="n">
        <x:v>18</x:v>
      </x:c>
      <x:c r="H1817" s="8" t="str"/>
      <x:c r="I1817" s="8" t="str">
        <x:v>https://raw.githubusercontent.com/darrenw53/PGA_Simulator/c8b3288235912806b587d29701a2c62eecfc240f/data/weekly/2026-01-22/player_statistics.json</x:v>
      </x:c>
      <x:c r="J1817" s="8" t="str">
        <x:v>Secondary dataset season 2025; positive earnings ranks 1-236 complete</x:v>
      </x:c>
    </x:row>
    <x:row r="1818" ht="23" customHeight="1">
      <x:c r="A1818" s="8" t="str">
        <x:v>PGA TOUR</x:v>
      </x:c>
      <x:c r="B1818" s="11" t="n">
        <x:v>2025</x:v>
      </x:c>
      <x:c r="C1818" s="11" t="n">
        <x:v>214</x:v>
      </x:c>
      <x:c r="D1818" s="8" t="str">
        <x:v>Jason Dufner</x:v>
      </x:c>
      <x:c r="E1818" s="11" t="str">
        <x:v>USD</x:v>
      </x:c>
      <x:c r="F1818" s="13" t="n">
        <x:v>44625</x:v>
      </x:c>
      <x:c r="G1818" s="8" t="n">
        <x:v>9</x:v>
      </x:c>
      <x:c r="H1818" s="8" t="str"/>
      <x:c r="I1818" s="8" t="str">
        <x:v>https://raw.githubusercontent.com/darrenw53/PGA_Simulator/c8b3288235912806b587d29701a2c62eecfc240f/data/weekly/2026-01-22/player_statistics.json</x:v>
      </x:c>
      <x:c r="J1818" s="8" t="str">
        <x:v>Secondary dataset season 2025; positive earnings ranks 1-236 complete</x:v>
      </x:c>
    </x:row>
    <x:row r="1819" ht="23" customHeight="1">
      <x:c r="A1819" s="8" t="str">
        <x:v>PGA TOUR</x:v>
      </x:c>
      <x:c r="B1819" s="11" t="n">
        <x:v>2025</x:v>
      </x:c>
      <x:c r="C1819" s="11" t="n">
        <x:v>70</x:v>
      </x:c>
      <x:c r="D1819" s="8" t="str">
        <x:v>Davis Riley</x:v>
      </x:c>
      <x:c r="E1819" s="11" t="str">
        <x:v>USD</x:v>
      </x:c>
      <x:c r="F1819" s="13" t="n">
        <x:v>2496448</x:v>
      </x:c>
      <x:c r="G1819" s="8" t="n">
        <x:v>29</x:v>
      </x:c>
      <x:c r="H1819" s="8" t="str"/>
      <x:c r="I1819" s="8" t="str">
        <x:v>https://raw.githubusercontent.com/darrenw53/PGA_Simulator/c8b3288235912806b587d29701a2c62eecfc240f/data/weekly/2026-01-22/player_statistics.json</x:v>
      </x:c>
      <x:c r="J1819" s="8" t="str">
        <x:v>Secondary dataset season 2025; positive earnings ranks 1-236 complete</x:v>
      </x:c>
    </x:row>
    <x:row r="1820" ht="23" customHeight="1">
      <x:c r="A1820" s="8" t="str">
        <x:v>PGA TOUR</x:v>
      </x:c>
      <x:c r="B1820" s="11" t="n">
        <x:v>2025</x:v>
      </x:c>
      <x:c r="C1820" s="11" t="n">
        <x:v>10</x:v>
      </x:c>
      <x:c r="D1820" s="8" t="str">
        <x:v>Justin Rose</x:v>
      </x:c>
      <x:c r="E1820" s="11" t="str">
        <x:v>USD</x:v>
      </x:c>
      <x:c r="F1820" s="13" t="n">
        <x:v>8857976</x:v>
      </x:c>
      <x:c r="G1820" s="8" t="n">
        <x:v>18</x:v>
      </x:c>
      <x:c r="H1820" s="8" t="str"/>
      <x:c r="I1820" s="8" t="str">
        <x:v>https://raw.githubusercontent.com/darrenw53/PGA_Simulator/c8b3288235912806b587d29701a2c62eecfc240f/data/weekly/2026-01-22/player_statistics.json</x:v>
      </x:c>
      <x:c r="J1820" s="8" t="str">
        <x:v>Secondary dataset season 2025; positive earnings ranks 1-236 complete</x:v>
      </x:c>
    </x:row>
    <x:row r="1821" ht="23" customHeight="1">
      <x:c r="A1821" s="8" t="str">
        <x:v>PGA TOUR</x:v>
      </x:c>
      <x:c r="B1821" s="11" t="n">
        <x:v>2025</x:v>
      </x:c>
      <x:c r="C1821" s="11" t="n">
        <x:v>211</x:v>
      </x:c>
      <x:c r="D1821" s="8" t="str">
        <x:v>Kevin Tway</x:v>
      </x:c>
      <x:c r="E1821" s="11" t="str">
        <x:v>USD</x:v>
      </x:c>
      <x:c r="F1821" s="13" t="n">
        <x:v>51746</x:v>
      </x:c>
      <x:c r="G1821" s="8" t="n">
        <x:v>7</x:v>
      </x:c>
      <x:c r="H1821" s="8" t="str"/>
      <x:c r="I1821" s="8" t="str">
        <x:v>https://raw.githubusercontent.com/darrenw53/PGA_Simulator/c8b3288235912806b587d29701a2c62eecfc240f/data/weekly/2026-01-22/player_statistics.json</x:v>
      </x:c>
      <x:c r="J1821" s="8" t="str">
        <x:v>Secondary dataset season 2025; positive earnings ranks 1-236 complete</x:v>
      </x:c>
    </x:row>
    <x:row r="1822" ht="23" customHeight="1">
      <x:c r="A1822" s="8" t="str">
        <x:v>PGA TOUR</x:v>
      </x:c>
      <x:c r="B1822" s="11" t="n">
        <x:v>2025</x:v>
      </x:c>
      <x:c r="C1822" s="11" t="n">
        <x:v>171</x:v>
      </x:c>
      <x:c r="D1822" s="8" t="str">
        <x:v>Taylor Dickson</x:v>
      </x:c>
      <x:c r="E1822" s="11" t="str">
        <x:v>USD</x:v>
      </x:c>
      <x:c r="F1822" s="13" t="n">
        <x:v>463642</x:v>
      </x:c>
      <x:c r="G1822" s="8" t="n">
        <x:v>26</x:v>
      </x:c>
      <x:c r="H1822" s="8" t="str"/>
      <x:c r="I1822" s="8" t="str">
        <x:v>https://raw.githubusercontent.com/darrenw53/PGA_Simulator/c8b3288235912806b587d29701a2c62eecfc240f/data/weekly/2026-01-22/player_statistics.json</x:v>
      </x:c>
      <x:c r="J1822" s="8" t="str">
        <x:v>Secondary dataset season 2025; positive earnings ranks 1-236 complete</x:v>
      </x:c>
    </x:row>
    <x:row r="1823" ht="23" customHeight="1">
      <x:c r="A1823" s="8" t="str">
        <x:v>PGA TOUR</x:v>
      </x:c>
      <x:c r="B1823" s="11" t="n">
        <x:v>2025</x:v>
      </x:c>
      <x:c r="C1823" s="11" t="n">
        <x:v>213</x:v>
      </x:c>
      <x:c r="D1823" s="8" t="str">
        <x:v>Robby Shelton</x:v>
      </x:c>
      <x:c r="E1823" s="11" t="str">
        <x:v>USD</x:v>
      </x:c>
      <x:c r="F1823" s="13" t="n">
        <x:v>50297</x:v>
      </x:c>
      <x:c r="G1823" s="8" t="n">
        <x:v>5</x:v>
      </x:c>
      <x:c r="H1823" s="8" t="str"/>
      <x:c r="I1823" s="8" t="str">
        <x:v>https://raw.githubusercontent.com/darrenw53/PGA_Simulator/c8b3288235912806b587d29701a2c62eecfc240f/data/weekly/2026-01-22/player_statistics.json</x:v>
      </x:c>
      <x:c r="J1823" s="8" t="str">
        <x:v>Secondary dataset season 2025; positive earnings ranks 1-236 complete</x:v>
      </x:c>
    </x:row>
    <x:row r="1824" ht="23" customHeight="1">
      <x:c r="A1824" s="8" t="str">
        <x:v>PGA TOUR</x:v>
      </x:c>
      <x:c r="B1824" s="11" t="n">
        <x:v>2025</x:v>
      </x:c>
      <x:c r="C1824" s="11" t="n">
        <x:v>143</x:v>
      </x:c>
      <x:c r="D1824" s="8" t="str">
        <x:v>Will Gordon</x:v>
      </x:c>
      <x:c r="E1824" s="11" t="str">
        <x:v>USD</x:v>
      </x:c>
      <x:c r="F1824" s="13" t="n">
        <x:v>808904</x:v>
      </x:c>
      <x:c r="G1824" s="8" t="n">
        <x:v>25</x:v>
      </x:c>
      <x:c r="H1824" s="8" t="str"/>
      <x:c r="I1824" s="8" t="str">
        <x:v>https://raw.githubusercontent.com/darrenw53/PGA_Simulator/c8b3288235912806b587d29701a2c62eecfc240f/data/weekly/2026-01-22/player_statistics.json</x:v>
      </x:c>
      <x:c r="J1824" s="8" t="str">
        <x:v>Secondary dataset season 2025; positive earnings ranks 1-236 complete</x:v>
      </x:c>
    </x:row>
    <x:row r="1825" ht="23" customHeight="1">
      <x:c r="A1825" s="8" t="str">
        <x:v>PGA TOUR</x:v>
      </x:c>
      <x:c r="B1825" s="11" t="n">
        <x:v>2025</x:v>
      </x:c>
      <x:c r="C1825" s="11" t="n">
        <x:v>12</x:v>
      </x:c>
      <x:c r="D1825" s="8" t="str">
        <x:v>Cameron Young</x:v>
      </x:c>
      <x:c r="E1825" s="11" t="str">
        <x:v>USD</x:v>
      </x:c>
      <x:c r="F1825" s="13" t="n">
        <x:v>8789813</x:v>
      </x:c>
      <x:c r="G1825" s="8" t="n">
        <x:v>25</x:v>
      </x:c>
      <x:c r="H1825" s="8" t="str"/>
      <x:c r="I1825" s="8" t="str">
        <x:v>https://raw.githubusercontent.com/darrenw53/PGA_Simulator/c8b3288235912806b587d29701a2c62eecfc240f/data/weekly/2026-01-22/player_statistics.json</x:v>
      </x:c>
      <x:c r="J1825" s="8" t="str">
        <x:v>Secondary dataset season 2025; positive earnings ranks 1-236 complete</x:v>
      </x:c>
    </x:row>
    <x:row r="1826" ht="23" customHeight="1">
      <x:c r="A1826" s="8" t="str">
        <x:v>PGA TOUR</x:v>
      </x:c>
      <x:c r="B1826" s="11" t="n">
        <x:v>2025</x:v>
      </x:c>
      <x:c r="C1826" s="11" t="n">
        <x:v>94</x:v>
      </x:c>
      <x:c r="D1826" s="8" t="str">
        <x:v>Austin Eckroat</x:v>
      </x:c>
      <x:c r="E1826" s="11" t="str">
        <x:v>USD</x:v>
      </x:c>
      <x:c r="F1826" s="13" t="n">
        <x:v>1675705</x:v>
      </x:c>
      <x:c r="G1826" s="8" t="n">
        <x:v>27</x:v>
      </x:c>
      <x:c r="H1826" s="8" t="str"/>
      <x:c r="I1826" s="8" t="str">
        <x:v>https://raw.githubusercontent.com/darrenw53/PGA_Simulator/c8b3288235912806b587d29701a2c62eecfc240f/data/weekly/2026-01-22/player_statistics.json</x:v>
      </x:c>
      <x:c r="J1826" s="8" t="str">
        <x:v>Secondary dataset season 2025; positive earnings ranks 1-236 complete</x:v>
      </x:c>
    </x:row>
    <x:row r="1827" ht="23" customHeight="1">
      <x:c r="A1827" s="8" t="str">
        <x:v>PGA TOUR</x:v>
      </x:c>
      <x:c r="B1827" s="11" t="n">
        <x:v>2025</x:v>
      </x:c>
      <x:c r="C1827" s="11" t="n">
        <x:v>13</x:v>
      </x:c>
      <x:c r="D1827" s="8" t="str">
        <x:v>Keegan Bradley</x:v>
      </x:c>
      <x:c r="E1827" s="11" t="str">
        <x:v>USD</x:v>
      </x:c>
      <x:c r="F1827" s="13" t="n">
        <x:v>8702812</x:v>
      </x:c>
      <x:c r="G1827" s="8" t="n">
        <x:v>21</x:v>
      </x:c>
      <x:c r="H1827" s="8" t="str"/>
      <x:c r="I1827" s="8" t="str">
        <x:v>https://raw.githubusercontent.com/darrenw53/PGA_Simulator/c8b3288235912806b587d29701a2c62eecfc240f/data/weekly/2026-01-22/player_statistics.json</x:v>
      </x:c>
      <x:c r="J1827" s="8" t="str">
        <x:v>Secondary dataset season 2025; positive earnings ranks 1-236 complete</x:v>
      </x:c>
    </x:row>
    <x:row r="1828" ht="23" customHeight="1">
      <x:c r="A1828" s="8" t="str">
        <x:v>PGA TOUR</x:v>
      </x:c>
      <x:c r="B1828" s="11" t="n">
        <x:v>2025</x:v>
      </x:c>
      <x:c r="C1828" s="11" t="n">
        <x:v>110</x:v>
      </x:c>
      <x:c r="D1828" s="8" t="str">
        <x:v>David Lipsky</x:v>
      </x:c>
      <x:c r="E1828" s="11" t="str">
        <x:v>USD</x:v>
      </x:c>
      <x:c r="F1828" s="13" t="n">
        <x:v>1411093</x:v>
      </x:c>
      <x:c r="G1828" s="8" t="n">
        <x:v>30</x:v>
      </x:c>
      <x:c r="H1828" s="8" t="str"/>
      <x:c r="I1828" s="8" t="str">
        <x:v>https://raw.githubusercontent.com/darrenw53/PGA_Simulator/c8b3288235912806b587d29701a2c62eecfc240f/data/weekly/2026-01-22/player_statistics.json</x:v>
      </x:c>
      <x:c r="J1828" s="8" t="str">
        <x:v>Secondary dataset season 2025; positive earnings ranks 1-236 complete</x:v>
      </x:c>
    </x:row>
    <x:row r="1829" ht="23" customHeight="1">
      <x:c r="A1829" s="8" t="str">
        <x:v>PGA TOUR</x:v>
      </x:c>
      <x:c r="B1829" s="11" t="n">
        <x:v>2025</x:v>
      </x:c>
      <x:c r="C1829" s="11" t="n">
        <x:v>157</x:v>
      </x:c>
      <x:c r="D1829" s="8" t="str">
        <x:v>Brice Garnett</x:v>
      </x:c>
      <x:c r="E1829" s="11" t="str">
        <x:v>USD</x:v>
      </x:c>
      <x:c r="F1829" s="13" t="n">
        <x:v>631678</x:v>
      </x:c>
      <x:c r="G1829" s="8" t="n">
        <x:v>23</x:v>
      </x:c>
      <x:c r="H1829" s="8" t="str"/>
      <x:c r="I1829" s="8" t="str">
        <x:v>https://raw.githubusercontent.com/darrenw53/PGA_Simulator/c8b3288235912806b587d29701a2c62eecfc240f/data/weekly/2026-01-22/player_statistics.json</x:v>
      </x:c>
      <x:c r="J1829" s="8" t="str">
        <x:v>Secondary dataset season 2025; positive earnings ranks 1-236 complete</x:v>
      </x:c>
    </x:row>
    <x:row r="1830" ht="23" customHeight="1">
      <x:c r="A1830" s="8" t="str">
        <x:v>PGA TOUR</x:v>
      </x:c>
      <x:c r="B1830" s="11" t="n">
        <x:v>2025</x:v>
      </x:c>
      <x:c r="C1830" s="11" t="n">
        <x:v>147</x:v>
      </x:c>
      <x:c r="D1830" s="8" t="str">
        <x:v>Ben Silverman</x:v>
      </x:c>
      <x:c r="E1830" s="11" t="str">
        <x:v>USD</x:v>
      </x:c>
      <x:c r="F1830" s="13" t="n">
        <x:v>766836</x:v>
      </x:c>
      <x:c r="G1830" s="8" t="n">
        <x:v>27</x:v>
      </x:c>
      <x:c r="H1830" s="8" t="str"/>
      <x:c r="I1830" s="8" t="str">
        <x:v>https://raw.githubusercontent.com/darrenw53/PGA_Simulator/c8b3288235912806b587d29701a2c62eecfc240f/data/weekly/2026-01-22/player_statistics.json</x:v>
      </x:c>
      <x:c r="J1830" s="8" t="str">
        <x:v>Secondary dataset season 2025; positive earnings ranks 1-236 complete</x:v>
      </x:c>
    </x:row>
    <x:row r="1831" ht="23" customHeight="1">
      <x:c r="A1831" s="8" t="str">
        <x:v>PGA TOUR</x:v>
      </x:c>
      <x:c r="B1831" s="11" t="n">
        <x:v>2025</x:v>
      </x:c>
      <x:c r="C1831" s="11" t="n">
        <x:v>44</x:v>
      </x:c>
      <x:c r="D1831" s="8" t="str">
        <x:v>Jason Day</x:v>
      </x:c>
      <x:c r="E1831" s="11" t="str">
        <x:v>USD</x:v>
      </x:c>
      <x:c r="F1831" s="13" t="n">
        <x:v>3740375</x:v>
      </x:c>
      <x:c r="G1831" s="8" t="n">
        <x:v>17</x:v>
      </x:c>
      <x:c r="H1831" s="8" t="str"/>
      <x:c r="I1831" s="8" t="str">
        <x:v>https://raw.githubusercontent.com/darrenw53/PGA_Simulator/c8b3288235912806b587d29701a2c62eecfc240f/data/weekly/2026-01-22/player_statistics.json</x:v>
      </x:c>
      <x:c r="J1831" s="8" t="str">
        <x:v>Secondary dataset season 2025; positive earnings ranks 1-236 complete</x:v>
      </x:c>
    </x:row>
    <x:row r="1832" ht="23" customHeight="1">
      <x:c r="A1832" s="8" t="str">
        <x:v>PGA TOUR</x:v>
      </x:c>
      <x:c r="B1832" s="11" t="n">
        <x:v>2025</x:v>
      </x:c>
      <x:c r="C1832" s="11" t="n">
        <x:v>24</x:v>
      </x:c>
      <x:c r="D1832" s="8" t="str">
        <x:v>Brian Harman</x:v>
      </x:c>
      <x:c r="E1832" s="11" t="str">
        <x:v>USD</x:v>
      </x:c>
      <x:c r="F1832" s="13" t="n">
        <x:v>5547660</x:v>
      </x:c>
      <x:c r="G1832" s="8" t="n">
        <x:v>24</x:v>
      </x:c>
      <x:c r="H1832" s="8" t="str"/>
      <x:c r="I1832" s="8" t="str">
        <x:v>https://raw.githubusercontent.com/darrenw53/PGA_Simulator/c8b3288235912806b587d29701a2c62eecfc240f/data/weekly/2026-01-22/player_statistics.json</x:v>
      </x:c>
      <x:c r="J1832" s="8" t="str">
        <x:v>Secondary dataset season 2025; positive earnings ranks 1-236 complete</x:v>
      </x:c>
    </x:row>
    <x:row r="1833" ht="23" customHeight="1">
      <x:c r="A1833" s="8" t="str">
        <x:v>PGA TOUR</x:v>
      </x:c>
      <x:c r="B1833" s="11" t="n">
        <x:v>2025</x:v>
      </x:c>
      <x:c r="C1833" s="11" t="n">
        <x:v>230</x:v>
      </x:c>
      <x:c r="D1833" s="8" t="str">
        <x:v>Carl Yuan</x:v>
      </x:c>
      <x:c r="E1833" s="11" t="str">
        <x:v>USD</x:v>
      </x:c>
      <x:c r="F1833" s="13" t="n">
        <x:v>17920</x:v>
      </x:c>
      <x:c r="G1833" s="8" t="n">
        <x:v>4</x:v>
      </x:c>
      <x:c r="H1833" s="8" t="str"/>
      <x:c r="I1833" s="8" t="str">
        <x:v>https://raw.githubusercontent.com/darrenw53/PGA_Simulator/c8b3288235912806b587d29701a2c62eecfc240f/data/weekly/2026-01-22/player_statistics.json</x:v>
      </x:c>
      <x:c r="J1833" s="8" t="str">
        <x:v>Secondary dataset season 2025; positive earnings ranks 1-236 complete</x:v>
      </x:c>
    </x:row>
    <x:row r="1834" ht="23" customHeight="1">
      <x:c r="A1834" s="8" t="str">
        <x:v>PGA TOUR</x:v>
      </x:c>
      <x:c r="B1834" s="11" t="n">
        <x:v>2025</x:v>
      </x:c>
      <x:c r="C1834" s="11" t="n">
        <x:v>197</x:v>
      </x:c>
      <x:c r="D1834" s="8" t="str">
        <x:v>Ryan Palmer</x:v>
      </x:c>
      <x:c r="E1834" s="11" t="str">
        <x:v>USD</x:v>
      </x:c>
      <x:c r="F1834" s="13" t="n">
        <x:v>159928</x:v>
      </x:c>
      <x:c r="G1834" s="8" t="n">
        <x:v>25</x:v>
      </x:c>
      <x:c r="H1834" s="8" t="str"/>
      <x:c r="I1834" s="8" t="str">
        <x:v>https://raw.githubusercontent.com/darrenw53/PGA_Simulator/c8b3288235912806b587d29701a2c62eecfc240f/data/weekly/2026-01-22/player_statistics.json</x:v>
      </x:c>
      <x:c r="J1834" s="8" t="str">
        <x:v>Secondary dataset season 2025; positive earnings ranks 1-236 complete</x:v>
      </x:c>
    </x:row>
    <x:row r="1835" ht="23" customHeight="1">
      <x:c r="A1835" s="8" t="str">
        <x:v>PGA TOUR</x:v>
      </x:c>
      <x:c r="B1835" s="11" t="n">
        <x:v>2025</x:v>
      </x:c>
      <x:c r="C1835" s="11" t="n">
        <x:v>229</x:v>
      </x:c>
      <x:c r="D1835" s="8" t="str">
        <x:v>Kevin Chappell</x:v>
      </x:c>
      <x:c r="E1835" s="11" t="str">
        <x:v>USD</x:v>
      </x:c>
      <x:c r="F1835" s="13" t="n">
        <x:v>18124</x:v>
      </x:c>
      <x:c r="G1835" s="8" t="n">
        <x:v>5</x:v>
      </x:c>
      <x:c r="H1835" s="8" t="str"/>
      <x:c r="I1835" s="8" t="str">
        <x:v>https://raw.githubusercontent.com/darrenw53/PGA_Simulator/c8b3288235912806b587d29701a2c62eecfc240f/data/weekly/2026-01-22/player_statistics.json</x:v>
      </x:c>
      <x:c r="J1835" s="8" t="str">
        <x:v>Secondary dataset season 2025; positive earnings ranks 1-236 complete</x:v>
      </x:c>
    </x:row>
    <x:row r="1836" ht="23" customHeight="1">
      <x:c r="A1836" s="8" t="str">
        <x:v>PGA TOUR</x:v>
      </x:c>
      <x:c r="B1836" s="11" t="n">
        <x:v>2025</x:v>
      </x:c>
      <x:c r="C1836" s="11" t="n">
        <x:v>97</x:v>
      </x:c>
      <x:c r="D1836" s="8" t="str">
        <x:v>William Mouw</x:v>
      </x:c>
      <x:c r="E1836" s="11" t="str">
        <x:v>USD</x:v>
      </x:c>
      <x:c r="F1836" s="13" t="n">
        <x:v>1597314</x:v>
      </x:c>
      <x:c r="G1836" s="8" t="n">
        <x:v>24</x:v>
      </x:c>
      <x:c r="H1836" s="8" t="str"/>
      <x:c r="I1836" s="8" t="str">
        <x:v>https://raw.githubusercontent.com/darrenw53/PGA_Simulator/c8b3288235912806b587d29701a2c62eecfc240f/data/weekly/2026-01-22/player_statistics.json</x:v>
      </x:c>
      <x:c r="J1836" s="8" t="str">
        <x:v>Secondary dataset season 2025; positive earnings ranks 1-236 complete</x:v>
      </x:c>
    </x:row>
    <x:row r="1837" ht="23" customHeight="1">
      <x:c r="A1837" s="8" t="str">
        <x:v>PGA TOUR</x:v>
      </x:c>
      <x:c r="B1837" s="11" t="n">
        <x:v>2025</x:v>
      </x:c>
      <x:c r="C1837" s="11" t="n">
        <x:v>204</x:v>
      </x:c>
      <x:c r="D1837" s="8" t="str">
        <x:v>Chesson Hadley</x:v>
      </x:c>
      <x:c r="E1837" s="11" t="str">
        <x:v>USD</x:v>
      </x:c>
      <x:c r="F1837" s="13" t="n">
        <x:v>101470</x:v>
      </x:c>
      <x:c r="G1837" s="8" t="n">
        <x:v>13</x:v>
      </x:c>
      <x:c r="H1837" s="8" t="str"/>
      <x:c r="I1837" s="8" t="str">
        <x:v>https://raw.githubusercontent.com/darrenw53/PGA_Simulator/c8b3288235912806b587d29701a2c62eecfc240f/data/weekly/2026-01-22/player_statistics.json</x:v>
      </x:c>
      <x:c r="J1837" s="8" t="str">
        <x:v>Secondary dataset season 2025; positive earnings ranks 1-236 complete</x:v>
      </x:c>
    </x:row>
    <x:row r="1838" ht="23" customHeight="1">
      <x:c r="A1838" s="8" t="str">
        <x:v>PGA TOUR</x:v>
      </x:c>
      <x:c r="B1838" s="11" t="n">
        <x:v>2025</x:v>
      </x:c>
      <x:c r="C1838" s="11" t="n">
        <x:v>68</x:v>
      </x:c>
      <x:c r="D1838" s="8" t="str">
        <x:v>Max McGreevy</x:v>
      </x:c>
      <x:c r="E1838" s="11" t="str">
        <x:v>USD</x:v>
      </x:c>
      <x:c r="F1838" s="13" t="n">
        <x:v>2522721</x:v>
      </x:c>
      <x:c r="G1838" s="8" t="n">
        <x:v>31</x:v>
      </x:c>
      <x:c r="H1838" s="8" t="str"/>
      <x:c r="I1838" s="8" t="str">
        <x:v>https://raw.githubusercontent.com/darrenw53/PGA_Simulator/c8b3288235912806b587d29701a2c62eecfc240f/data/weekly/2026-01-22/player_statistics.json</x:v>
      </x:c>
      <x:c r="J1838" s="8" t="str">
        <x:v>Secondary dataset season 2025; positive earnings ranks 1-236 complete</x:v>
      </x:c>
    </x:row>
    <x:row r="1839" ht="23" customHeight="1">
      <x:c r="A1839" s="8" t="str">
        <x:v>PGA TOUR</x:v>
      </x:c>
      <x:c r="B1839" s="11" t="n">
        <x:v>2025</x:v>
      </x:c>
      <x:c r="C1839" s="11" t="n">
        <x:v>87</x:v>
      </x:c>
      <x:c r="D1839" s="8" t="str">
        <x:v>Vince Whaley</x:v>
      </x:c>
      <x:c r="E1839" s="11" t="str">
        <x:v>USD</x:v>
      </x:c>
      <x:c r="F1839" s="13" t="n">
        <x:v>1869447</x:v>
      </x:c>
      <x:c r="G1839" s="8" t="n">
        <x:v>30</x:v>
      </x:c>
      <x:c r="H1839" s="8" t="str"/>
      <x:c r="I1839" s="8" t="str">
        <x:v>https://raw.githubusercontent.com/darrenw53/PGA_Simulator/c8b3288235912806b587d29701a2c62eecfc240f/data/weekly/2026-01-22/player_statistics.json</x:v>
      </x:c>
      <x:c r="J1839" s="8" t="str">
        <x:v>Secondary dataset season 2025; positive earnings ranks 1-236 complete</x:v>
      </x:c>
    </x:row>
    <x:row r="1840" ht="23" customHeight="1">
      <x:c r="A1840" s="8" t="str">
        <x:v>PGA TOUR</x:v>
      </x:c>
      <x:c r="B1840" s="11" t="n">
        <x:v>2025</x:v>
      </x:c>
      <x:c r="C1840" s="11" t="n">
        <x:v>124</x:v>
      </x:c>
      <x:c r="D1840" s="8" t="str">
        <x:v>Doug Ghim</x:v>
      </x:c>
      <x:c r="E1840" s="11" t="str">
        <x:v>USD</x:v>
      </x:c>
      <x:c r="F1840" s="13" t="n">
        <x:v>1190108</x:v>
      </x:c>
      <x:c r="G1840" s="8" t="n">
        <x:v>27</x:v>
      </x:c>
      <x:c r="H1840" s="8" t="str"/>
      <x:c r="I1840" s="8" t="str">
        <x:v>https://raw.githubusercontent.com/darrenw53/PGA_Simulator/c8b3288235912806b587d29701a2c62eecfc240f/data/weekly/2026-01-22/player_statistics.json</x:v>
      </x:c>
      <x:c r="J1840" s="8" t="str">
        <x:v>Secondary dataset season 2025; positive earnings ranks 1-236 complete</x:v>
      </x:c>
    </x:row>
    <x:row r="1841" ht="23" customHeight="1">
      <x:c r="A1841" s="8" t="str">
        <x:v>PGA TOUR</x:v>
      </x:c>
      <x:c r="B1841" s="11" t="n">
        <x:v>2025</x:v>
      </x:c>
      <x:c r="C1841" s="11" t="n">
        <x:v>36</x:v>
      </x:c>
      <x:c r="D1841" s="8" t="str">
        <x:v>Daniel Berger</x:v>
      </x:c>
      <x:c r="E1841" s="11" t="str">
        <x:v>USD</x:v>
      </x:c>
      <x:c r="F1841" s="13" t="n">
        <x:v>4115448</x:v>
      </x:c>
      <x:c r="G1841" s="8" t="n">
        <x:v>22</x:v>
      </x:c>
      <x:c r="H1841" s="8" t="str"/>
      <x:c r="I1841" s="8" t="str">
        <x:v>https://raw.githubusercontent.com/darrenw53/PGA_Simulator/c8b3288235912806b587d29701a2c62eecfc240f/data/weekly/2026-01-22/player_statistics.json</x:v>
      </x:c>
      <x:c r="J1841" s="8" t="str">
        <x:v>Secondary dataset season 2025; positive earnings ranks 1-236 complete</x:v>
      </x:c>
    </x:row>
    <x:row r="1842" ht="23" customHeight="1">
      <x:c r="A1842" s="8" t="str">
        <x:v>PGA TOUR</x:v>
      </x:c>
      <x:c r="B1842" s="11" t="n">
        <x:v>2025</x:v>
      </x:c>
      <x:c r="C1842" s="11" t="n">
        <x:v>104</x:v>
      </x:c>
      <x:c r="D1842" s="8" t="str">
        <x:v>Billy Horschel</x:v>
      </x:c>
      <x:c r="E1842" s="11" t="str">
        <x:v>USD</x:v>
      </x:c>
      <x:c r="F1842" s="13" t="n">
        <x:v>1483614</x:v>
      </x:c>
      <x:c r="G1842" s="8" t="n">
        <x:v>14</x:v>
      </x:c>
      <x:c r="H1842" s="8" t="str"/>
      <x:c r="I1842" s="8" t="str">
        <x:v>https://raw.githubusercontent.com/darrenw53/PGA_Simulator/c8b3288235912806b587d29701a2c62eecfc240f/data/weekly/2026-01-22/player_statistics.json</x:v>
      </x:c>
      <x:c r="J1842" s="8" t="str">
        <x:v>Secondary dataset season 2025; positive earnings ranks 1-236 complete</x:v>
      </x:c>
    </x:row>
    <x:row r="1843" ht="23" customHeight="1">
      <x:c r="A1843" s="8" t="str">
        <x:v>PGA TOUR</x:v>
      </x:c>
      <x:c r="B1843" s="11" t="n">
        <x:v>2025</x:v>
      </x:c>
      <x:c r="C1843" s="11" t="n">
        <x:v>180</x:v>
      </x:c>
      <x:c r="D1843" s="8" t="str">
        <x:v>Kevin Velo</x:v>
      </x:c>
      <x:c r="E1843" s="11" t="str">
        <x:v>USD</x:v>
      </x:c>
      <x:c r="F1843" s="13" t="n">
        <x:v>290109</x:v>
      </x:c>
      <x:c r="G1843" s="8" t="n">
        <x:v>27</x:v>
      </x:c>
      <x:c r="H1843" s="8" t="str"/>
      <x:c r="I1843" s="8" t="str">
        <x:v>https://raw.githubusercontent.com/darrenw53/PGA_Simulator/c8b3288235912806b587d29701a2c62eecfc240f/data/weekly/2026-01-22/player_statistics.json</x:v>
      </x:c>
      <x:c r="J1843" s="8" t="str">
        <x:v>Secondary dataset season 2025; positive earnings ranks 1-236 complete</x:v>
      </x:c>
    </x:row>
    <x:row r="1844" ht="23" customHeight="1">
      <x:c r="A1844" s="8" t="str">
        <x:v>PGA TOUR</x:v>
      </x:c>
      <x:c r="B1844" s="11" t="n">
        <x:v>2025</x:v>
      </x:c>
      <x:c r="C1844" s="11" t="n">
        <x:v>41</x:v>
      </x:c>
      <x:c r="D1844" s="8" t="str">
        <x:v>Denny McCarthy</x:v>
      </x:c>
      <x:c r="E1844" s="11" t="str">
        <x:v>USD</x:v>
      </x:c>
      <x:c r="F1844" s="13" t="n">
        <x:v>3871251</x:v>
      </x:c>
      <x:c r="G1844" s="8" t="n">
        <x:v>23</x:v>
      </x:c>
      <x:c r="H1844" s="8" t="str"/>
      <x:c r="I1844" s="8" t="str">
        <x:v>https://raw.githubusercontent.com/darrenw53/PGA_Simulator/c8b3288235912806b587d29701a2c62eecfc240f/data/weekly/2026-01-22/player_statistics.json</x:v>
      </x:c>
      <x:c r="J1844" s="8" t="str">
        <x:v>Secondary dataset season 2025; positive earnings ranks 1-236 complete</x:v>
      </x:c>
    </x:row>
    <x:row r="1845" ht="23" customHeight="1">
      <x:c r="A1845" s="8" t="str">
        <x:v>PGA TOUR</x:v>
      </x:c>
      <x:c r="B1845" s="11" t="n">
        <x:v>2025</x:v>
      </x:c>
      <x:c r="C1845" s="11" t="n">
        <x:v>190</x:v>
      </x:c>
      <x:c r="D1845" s="8" t="str">
        <x:v>Rafael Campos</x:v>
      </x:c>
      <x:c r="E1845" s="11" t="str">
        <x:v>USD</x:v>
      </x:c>
      <x:c r="F1845" s="13" t="n">
        <x:v>216757</x:v>
      </x:c>
      <x:c r="G1845" s="8" t="n">
        <x:v>31</x:v>
      </x:c>
      <x:c r="H1845" s="8" t="str"/>
      <x:c r="I1845" s="8" t="str">
        <x:v>https://raw.githubusercontent.com/darrenw53/PGA_Simulator/c8b3288235912806b587d29701a2c62eecfc240f/data/weekly/2026-01-22/player_statistics.json</x:v>
      </x:c>
      <x:c r="J1845" s="8" t="str">
        <x:v>Secondary dataset season 2025; positive earnings ranks 1-236 complete</x:v>
      </x:c>
    </x:row>
    <x:row r="1846" ht="23" customHeight="1">
      <x:c r="A1846" s="8" t="str">
        <x:v>PGA TOUR</x:v>
      </x:c>
      <x:c r="B1846" s="11" t="n">
        <x:v>2025</x:v>
      </x:c>
      <x:c r="C1846" s="11" t="n">
        <x:v>172</x:v>
      </x:c>
      <x:c r="D1846" s="8" t="str">
        <x:v>Nick Hardy</x:v>
      </x:c>
      <x:c r="E1846" s="11" t="str">
        <x:v>USD</x:v>
      </x:c>
      <x:c r="F1846" s="13" t="n">
        <x:v>432097</x:v>
      </x:c>
      <x:c r="G1846" s="8" t="n">
        <x:v>27</x:v>
      </x:c>
      <x:c r="H1846" s="8" t="str"/>
      <x:c r="I1846" s="8" t="str">
        <x:v>https://raw.githubusercontent.com/darrenw53/PGA_Simulator/c8b3288235912806b587d29701a2c62eecfc240f/data/weekly/2026-01-22/player_statistics.json</x:v>
      </x:c>
      <x:c r="J1846" s="8" t="str">
        <x:v>Secondary dataset season 2025; positive earnings ranks 1-236 complete</x:v>
      </x:c>
    </x:row>
    <x:row r="1847" ht="23" customHeight="1">
      <x:c r="A1847" s="8" t="str">
        <x:v>PGA TOUR</x:v>
      </x:c>
      <x:c r="B1847" s="11" t="n">
        <x:v>2025</x:v>
      </x:c>
      <x:c r="C1847" s="11" t="n">
        <x:v>160</x:v>
      </x:c>
      <x:c r="D1847" s="8" t="str">
        <x:v>Trey Mullinax</x:v>
      </x:c>
      <x:c r="E1847" s="11" t="str">
        <x:v>USD</x:v>
      </x:c>
      <x:c r="F1847" s="13" t="n">
        <x:v>615755</x:v>
      </x:c>
      <x:c r="G1847" s="8" t="n">
        <x:v>23</x:v>
      </x:c>
      <x:c r="H1847" s="8" t="str"/>
      <x:c r="I1847" s="8" t="str">
        <x:v>https://raw.githubusercontent.com/darrenw53/PGA_Simulator/c8b3288235912806b587d29701a2c62eecfc240f/data/weekly/2026-01-22/player_statistics.json</x:v>
      </x:c>
      <x:c r="J1847" s="8" t="str">
        <x:v>Secondary dataset season 2025; positive earnings ranks 1-236 complete</x:v>
      </x:c>
    </x:row>
    <x:row r="1848" ht="23" customHeight="1">
      <x:c r="A1848" s="8" t="str">
        <x:v>PGA TOUR</x:v>
      </x:c>
      <x:c r="B1848" s="11" t="n">
        <x:v>2025</x:v>
      </x:c>
      <x:c r="C1848" s="11" t="n">
        <x:v>39</x:v>
      </x:c>
      <x:c r="D1848" s="8" t="str">
        <x:v>Taylor Pendrith</x:v>
      </x:c>
      <x:c r="E1848" s="11" t="str">
        <x:v>USD</x:v>
      </x:c>
      <x:c r="F1848" s="13" t="n">
        <x:v>3978452</x:v>
      </x:c>
      <x:c r="G1848" s="8" t="n">
        <x:v>23</x:v>
      </x:c>
      <x:c r="H1848" s="8" t="str"/>
      <x:c r="I1848" s="8" t="str">
        <x:v>https://raw.githubusercontent.com/darrenw53/PGA_Simulator/c8b3288235912806b587d29701a2c62eecfc240f/data/weekly/2026-01-22/player_statistics.json</x:v>
      </x:c>
      <x:c r="J1848" s="8" t="str">
        <x:v>Secondary dataset season 2025; positive earnings ranks 1-236 complete</x:v>
      </x:c>
    </x:row>
    <x:row r="1849" ht="23" customHeight="1">
      <x:c r="A1849" s="8" t="str">
        <x:v>PGA TOUR</x:v>
      </x:c>
      <x:c r="B1849" s="11" t="n">
        <x:v>2025</x:v>
      </x:c>
      <x:c r="C1849" s="11" t="n">
        <x:v>109</x:v>
      </x:c>
      <x:c r="D1849" s="8" t="str">
        <x:v>Taylor Moore</x:v>
      </x:c>
      <x:c r="E1849" s="11" t="str">
        <x:v>USD</x:v>
      </x:c>
      <x:c r="F1849" s="13" t="n">
        <x:v>1424004</x:v>
      </x:c>
      <x:c r="G1849" s="8" t="n">
        <x:v>27</x:v>
      </x:c>
      <x:c r="H1849" s="8" t="str"/>
      <x:c r="I1849" s="8" t="str">
        <x:v>https://raw.githubusercontent.com/darrenw53/PGA_Simulator/c8b3288235912806b587d29701a2c62eecfc240f/data/weekly/2026-01-22/player_statistics.json</x:v>
      </x:c>
      <x:c r="J1849" s="8" t="str">
        <x:v>Secondary dataset season 2025; positive earnings ranks 1-236 complete</x:v>
      </x:c>
    </x:row>
    <x:row r="1850" ht="23" customHeight="1">
      <x:c r="A1850" s="8" t="str">
        <x:v>PGA TOUR</x:v>
      </x:c>
      <x:c r="B1850" s="11" t="n">
        <x:v>2025</x:v>
      </x:c>
      <x:c r="C1850" s="11" t="n">
        <x:v>49</x:v>
      </x:c>
      <x:c r="D1850" s="8" t="str">
        <x:v>Brian Campbell</x:v>
      </x:c>
      <x:c r="E1850" s="11" t="str">
        <x:v>USD</x:v>
      </x:c>
      <x:c r="F1850" s="13" t="n">
        <x:v>3370767</x:v>
      </x:c>
      <x:c r="G1850" s="8" t="n">
        <x:v>24</x:v>
      </x:c>
      <x:c r="H1850" s="8" t="str"/>
      <x:c r="I1850" s="8" t="str">
        <x:v>https://raw.githubusercontent.com/darrenw53/PGA_Simulator/c8b3288235912806b587d29701a2c62eecfc240f/data/weekly/2026-01-22/player_statistics.json</x:v>
      </x:c>
      <x:c r="J1850" s="8" t="str">
        <x:v>Secondary dataset season 2025; positive earnings ranks 1-236 complete</x:v>
      </x:c>
    </x:row>
    <x:row r="1851" ht="23" customHeight="1">
      <x:c r="A1851" s="8" t="str">
        <x:v>PGA TOUR</x:v>
      </x:c>
      <x:c r="B1851" s="11" t="n">
        <x:v>2025</x:v>
      </x:c>
      <x:c r="C1851" s="11" t="n">
        <x:v>118</x:v>
      </x:c>
      <x:c r="D1851" s="8" t="str">
        <x:v>Justin Lower</x:v>
      </x:c>
      <x:c r="E1851" s="11" t="str">
        <x:v>USD</x:v>
      </x:c>
      <x:c r="F1851" s="13" t="n">
        <x:v>1299525</x:v>
      </x:c>
      <x:c r="G1851" s="8" t="n">
        <x:v>29</x:v>
      </x:c>
      <x:c r="H1851" s="8" t="str"/>
      <x:c r="I1851" s="8" t="str">
        <x:v>https://raw.githubusercontent.com/darrenw53/PGA_Simulator/c8b3288235912806b587d29701a2c62eecfc240f/data/weekly/2026-01-22/player_statistics.json</x:v>
      </x:c>
      <x:c r="J1851" s="8" t="str">
        <x:v>Secondary dataset season 2025; positive earnings ranks 1-236 complete</x:v>
      </x:c>
    </x:row>
    <x:row r="1852" ht="23" customHeight="1">
      <x:c r="A1852" s="8" t="str">
        <x:v>PGA TOUR</x:v>
      </x:c>
      <x:c r="B1852" s="11" t="n">
        <x:v>2025</x:v>
      </x:c>
      <x:c r="C1852" s="11" t="n">
        <x:v>71</x:v>
      </x:c>
      <x:c r="D1852" s="8" t="str">
        <x:v>Garrick Higgo</x:v>
      </x:c>
      <x:c r="E1852" s="11" t="str">
        <x:v>USD</x:v>
      </x:c>
      <x:c r="F1852" s="13" t="n">
        <x:v>2448383</x:v>
      </x:c>
      <x:c r="G1852" s="8" t="n">
        <x:v>15</x:v>
      </x:c>
      <x:c r="H1852" s="8" t="str"/>
      <x:c r="I1852" s="8" t="str">
        <x:v>https://raw.githubusercontent.com/darrenw53/PGA_Simulator/c8b3288235912806b587d29701a2c62eecfc240f/data/weekly/2026-01-22/player_statistics.json</x:v>
      </x:c>
      <x:c r="J1852" s="8" t="str">
        <x:v>Secondary dataset season 2025; positive earnings ranks 1-236 complete</x:v>
      </x:c>
    </x:row>
    <x:row r="1853" ht="23" customHeight="1">
      <x:c r="A1853" s="8" t="str">
        <x:v>PGA TOUR</x:v>
      </x:c>
      <x:c r="B1853" s="11" t="n">
        <x:v>2025</x:v>
      </x:c>
      <x:c r="C1853" s="11" t="n">
        <x:v>151</x:v>
      </x:c>
      <x:c r="D1853" s="8" t="str">
        <x:v>Charley Hoffman</x:v>
      </x:c>
      <x:c r="E1853" s="11" t="str">
        <x:v>USD</x:v>
      </x:c>
      <x:c r="F1853" s="13" t="n">
        <x:v>715102</x:v>
      </x:c>
      <x:c r="G1853" s="8" t="n">
        <x:v>15</x:v>
      </x:c>
      <x:c r="H1853" s="8" t="str"/>
      <x:c r="I1853" s="8" t="str">
        <x:v>https://raw.githubusercontent.com/darrenw53/PGA_Simulator/c8b3288235912806b587d29701a2c62eecfc240f/data/weekly/2026-01-22/player_statistics.json</x:v>
      </x:c>
      <x:c r="J1853" s="8" t="str">
        <x:v>Secondary dataset season 2025; positive earnings ranks 1-236 complete</x:v>
      </x:c>
    </x:row>
    <x:row r="1854" ht="23" customHeight="1">
      <x:c r="A1854" s="8" t="str">
        <x:v>PGA TOUR</x:v>
      </x:c>
      <x:c r="B1854" s="11" t="n">
        <x:v>2025</x:v>
      </x:c>
      <x:c r="C1854" s="11" t="n">
        <x:v>4</x:v>
      </x:c>
      <x:c r="D1854" s="8" t="str">
        <x:v>Russell Henley</x:v>
      </x:c>
      <x:c r="E1854" s="11" t="str">
        <x:v>USD</x:v>
      </x:c>
      <x:c r="F1854" s="13" t="n">
        <x:v>14707570</x:v>
      </x:c>
      <x:c r="G1854" s="8" t="n">
        <x:v>19</x:v>
      </x:c>
      <x:c r="H1854" s="8" t="str"/>
      <x:c r="I1854" s="8" t="str">
        <x:v>https://raw.githubusercontent.com/darrenw53/PGA_Simulator/c8b3288235912806b587d29701a2c62eecfc240f/data/weekly/2026-01-22/player_statistics.json</x:v>
      </x:c>
      <x:c r="J1854" s="8" t="str">
        <x:v>Secondary dataset season 2025; positive earnings ranks 1-236 complete</x:v>
      </x:c>
    </x:row>
    <x:row r="1855" ht="23" customHeight="1">
      <x:c r="A1855" s="8" t="str">
        <x:v>PGA TOUR</x:v>
      </x:c>
      <x:c r="B1855" s="11" t="n">
        <x:v>2025</x:v>
      </x:c>
      <x:c r="C1855" s="11" t="n">
        <x:v>57</x:v>
      </x:c>
      <x:c r="D1855" s="8" t="str">
        <x:v>Chris Kirk</x:v>
      </x:c>
      <x:c r="E1855" s="11" t="str">
        <x:v>USD</x:v>
      </x:c>
      <x:c r="F1855" s="13" t="n">
        <x:v>2964600</x:v>
      </x:c>
      <x:c r="G1855" s="8" t="n">
        <x:v>23</x:v>
      </x:c>
      <x:c r="H1855" s="8" t="str"/>
      <x:c r="I1855" s="8" t="str">
        <x:v>https://raw.githubusercontent.com/darrenw53/PGA_Simulator/c8b3288235912806b587d29701a2c62eecfc240f/data/weekly/2026-01-22/player_statistics.json</x:v>
      </x:c>
      <x:c r="J1855" s="8" t="str">
        <x:v>Secondary dataset season 2025; positive earnings ranks 1-236 complete</x:v>
      </x:c>
    </x:row>
    <x:row r="1856" ht="23" customHeight="1">
      <x:c r="A1856" s="8" t="str">
        <x:v>PGA TOUR</x:v>
      </x:c>
      <x:c r="B1856" s="11" t="n">
        <x:v>2025</x:v>
      </x:c>
      <x:c r="C1856" s="11" t="n">
        <x:v>45</x:v>
      </x:c>
      <x:c r="D1856" s="8" t="str">
        <x:v>Thomas Detry</x:v>
      </x:c>
      <x:c r="E1856" s="11" t="str">
        <x:v>USD</x:v>
      </x:c>
      <x:c r="F1856" s="13" t="n">
        <x:v>3651876</x:v>
      </x:c>
      <x:c r="G1856" s="8" t="n">
        <x:v>24</x:v>
      </x:c>
      <x:c r="H1856" s="8" t="str"/>
      <x:c r="I1856" s="8" t="str">
        <x:v>https://raw.githubusercontent.com/darrenw53/PGA_Simulator/c8b3288235912806b587d29701a2c62eecfc240f/data/weekly/2026-01-22/player_statistics.json</x:v>
      </x:c>
      <x:c r="J1856" s="8" t="str">
        <x:v>Secondary dataset season 2025; positive earnings ranks 1-236 complete</x:v>
      </x:c>
    </x:row>
    <x:row r="1857" ht="23" customHeight="1">
      <x:c r="A1857" s="8" t="str">
        <x:v>PGA TOUR</x:v>
      </x:c>
      <x:c r="B1857" s="11" t="n">
        <x:v>2025</x:v>
      </x:c>
      <x:c r="C1857" s="11" t="n">
        <x:v>182</x:v>
      </x:c>
      <x:c r="D1857" s="8" t="str">
        <x:v>Peter Malnati</x:v>
      </x:c>
      <x:c r="E1857" s="11" t="str">
        <x:v>USD</x:v>
      </x:c>
      <x:c r="F1857" s="13" t="n">
        <x:v>282493</x:v>
      </x:c>
      <x:c r="G1857" s="8" t="n">
        <x:v>23</x:v>
      </x:c>
      <x:c r="H1857" s="8" t="str"/>
      <x:c r="I1857" s="8" t="str">
        <x:v>https://raw.githubusercontent.com/darrenw53/PGA_Simulator/c8b3288235912806b587d29701a2c62eecfc240f/data/weekly/2026-01-22/player_statistics.json</x:v>
      </x:c>
      <x:c r="J1857" s="8" t="str">
        <x:v>Secondary dataset season 2025; positive earnings ranks 1-236 complete</x:v>
      </x:c>
    </x:row>
    <x:row r="1858" ht="23" customHeight="1">
      <x:c r="A1858" s="8" t="str">
        <x:v>PGA TOUR</x:v>
      </x:c>
      <x:c r="B1858" s="11" t="n">
        <x:v>2025</x:v>
      </x:c>
      <x:c r="C1858" s="11" t="n">
        <x:v>89</x:v>
      </x:c>
      <x:c r="D1858" s="8" t="str">
        <x:v>Steven Fisk</x:v>
      </x:c>
      <x:c r="E1858" s="11" t="str">
        <x:v>USD</x:v>
      </x:c>
      <x:c r="F1858" s="13" t="n">
        <x:v>1804525</x:v>
      </x:c>
      <x:c r="G1858" s="8" t="n">
        <x:v>27</x:v>
      </x:c>
      <x:c r="H1858" s="8" t="str"/>
      <x:c r="I1858" s="8" t="str">
        <x:v>https://raw.githubusercontent.com/darrenw53/PGA_Simulator/c8b3288235912806b587d29701a2c62eecfc240f/data/weekly/2026-01-22/player_statistics.json</x:v>
      </x:c>
      <x:c r="J1858" s="8" t="str">
        <x:v>Secondary dataset season 2025; positive earnings ranks 1-236 complete</x:v>
      </x:c>
    </x:row>
    <x:row r="1859" ht="23" customHeight="1">
      <x:c r="A1859" s="8" t="str">
        <x:v>PGA TOUR</x:v>
      </x:c>
      <x:c r="B1859" s="11" t="n">
        <x:v>2025</x:v>
      </x:c>
      <x:c r="C1859" s="11" t="n">
        <x:v>165</x:v>
      </x:c>
      <x:c r="D1859" s="8" t="str">
        <x:v>Danny Willett</x:v>
      </x:c>
      <x:c r="E1859" s="11" t="str">
        <x:v>USD</x:v>
      </x:c>
      <x:c r="F1859" s="13" t="n">
        <x:v>550599</x:v>
      </x:c>
      <x:c r="G1859" s="8" t="n">
        <x:v>15</x:v>
      </x:c>
      <x:c r="H1859" s="8" t="str"/>
      <x:c r="I1859" s="8" t="str">
        <x:v>https://raw.githubusercontent.com/darrenw53/PGA_Simulator/c8b3288235912806b587d29701a2c62eecfc240f/data/weekly/2026-01-22/player_statistics.json</x:v>
      </x:c>
      <x:c r="J1859" s="8" t="str">
        <x:v>Secondary dataset season 2025; positive earnings ranks 1-236 complete</x:v>
      </x:c>
    </x:row>
    <x:row r="1860" ht="23" customHeight="1">
      <x:c r="A1860" s="8" t="str">
        <x:v>PGA TOUR</x:v>
      </x:c>
      <x:c r="B1860" s="11" t="n">
        <x:v>2025</x:v>
      </x:c>
      <x:c r="C1860" s="11" t="n">
        <x:v>228</x:v>
      </x:c>
      <x:c r="D1860" s="8" t="str">
        <x:v>Padraig Harrington</x:v>
      </x:c>
      <x:c r="E1860" s="11" t="str">
        <x:v>USD</x:v>
      </x:c>
      <x:c r="F1860" s="13" t="n">
        <x:v>18810</x:v>
      </x:c>
      <x:c r="G1860" s="8" t="n">
        <x:v>6</x:v>
      </x:c>
      <x:c r="H1860" s="8" t="str"/>
      <x:c r="I1860" s="8" t="str">
        <x:v>https://raw.githubusercontent.com/darrenw53/PGA_Simulator/c8b3288235912806b587d29701a2c62eecfc240f/data/weekly/2026-01-22/player_statistics.json</x:v>
      </x:c>
      <x:c r="J1860" s="8" t="str">
        <x:v>Secondary dataset season 2025; positive earnings ranks 1-236 complete</x:v>
      </x:c>
    </x:row>
    <x:row r="1861" ht="23" customHeight="1">
      <x:c r="A1861" s="8" t="str">
        <x:v>PGA TOUR</x:v>
      </x:c>
      <x:c r="B1861" s="11" t="n">
        <x:v>2025</x:v>
      </x:c>
      <x:c r="C1861" s="11" t="n">
        <x:v>134</x:v>
      </x:c>
      <x:c r="D1861" s="8" t="str">
        <x:v>Alejandro Tosti</x:v>
      </x:c>
      <x:c r="E1861" s="11" t="str">
        <x:v>USD</x:v>
      </x:c>
      <x:c r="F1861" s="13" t="n">
        <x:v>1010144</x:v>
      </x:c>
      <x:c r="G1861" s="8" t="n">
        <x:v>20</x:v>
      </x:c>
      <x:c r="H1861" s="8" t="str"/>
      <x:c r="I1861" s="8" t="str">
        <x:v>https://raw.githubusercontent.com/darrenw53/PGA_Simulator/c8b3288235912806b587d29701a2c62eecfc240f/data/weekly/2026-01-22/player_statistics.json</x:v>
      </x:c>
      <x:c r="J1861" s="8" t="str">
        <x:v>Secondary dataset season 2025; positive earnings ranks 1-236 complete</x:v>
      </x:c>
    </x:row>
    <x:row r="1862" ht="23" customHeight="1">
      <x:c r="A1862" s="8" t="str">
        <x:v>PGA TOUR</x:v>
      </x:c>
      <x:c r="B1862" s="11" t="n">
        <x:v>2025</x:v>
      </x:c>
      <x:c r="C1862" s="11" t="n">
        <x:v>133</x:v>
      </x:c>
      <x:c r="D1862" s="8" t="str">
        <x:v>Henrik Norlander</x:v>
      </x:c>
      <x:c r="E1862" s="11" t="str">
        <x:v>USD</x:v>
      </x:c>
      <x:c r="F1862" s="13" t="n">
        <x:v>1015479</x:v>
      </x:c>
      <x:c r="G1862" s="8" t="n">
        <x:v>28</x:v>
      </x:c>
      <x:c r="H1862" s="8" t="str"/>
      <x:c r="I1862" s="8" t="str">
        <x:v>https://raw.githubusercontent.com/darrenw53/PGA_Simulator/c8b3288235912806b587d29701a2c62eecfc240f/data/weekly/2026-01-22/player_statistics.json</x:v>
      </x:c>
      <x:c r="J1862" s="8" t="str">
        <x:v>Secondary dataset season 2025; positive earnings ranks 1-236 complete</x:v>
      </x:c>
    </x:row>
    <x:row r="1863" ht="23" customHeight="1">
      <x:c r="A1863" s="8" t="str">
        <x:v>PGA TOUR</x:v>
      </x:c>
      <x:c r="B1863" s="11" t="n">
        <x:v>2025</x:v>
      </x:c>
      <x:c r="C1863" s="11" t="n">
        <x:v>146</x:v>
      </x:c>
      <x:c r="D1863" s="8" t="str">
        <x:v>Greyson Sigg</x:v>
      </x:c>
      <x:c r="E1863" s="11" t="str">
        <x:v>USD</x:v>
      </x:c>
      <x:c r="F1863" s="13" t="n">
        <x:v>777250</x:v>
      </x:c>
      <x:c r="G1863" s="8" t="n">
        <x:v>27</x:v>
      </x:c>
      <x:c r="H1863" s="8" t="str"/>
      <x:c r="I1863" s="8" t="str">
        <x:v>https://raw.githubusercontent.com/darrenw53/PGA_Simulator/c8b3288235912806b587d29701a2c62eecfc240f/data/weekly/2026-01-22/player_statistics.json</x:v>
      </x:c>
      <x:c r="J1863" s="8" t="str">
        <x:v>Secondary dataset season 2025; positive earnings ranks 1-236 complete</x:v>
      </x:c>
    </x:row>
    <x:row r="1864" ht="23" customHeight="1">
      <x:c r="A1864" s="8" t="str">
        <x:v>PGA TOUR</x:v>
      </x:c>
      <x:c r="B1864" s="11" t="n">
        <x:v>2025</x:v>
      </x:c>
      <x:c r="C1864" s="11" t="n">
        <x:v>51</x:v>
      </x:c>
      <x:c r="D1864" s="8" t="str">
        <x:v>Min Woo Lee</x:v>
      </x:c>
      <x:c r="E1864" s="11" t="str">
        <x:v>USD</x:v>
      </x:c>
      <x:c r="F1864" s="13" t="n">
        <x:v>3301286</x:v>
      </x:c>
      <x:c r="G1864" s="8" t="n">
        <x:v>19</x:v>
      </x:c>
      <x:c r="H1864" s="8" t="str"/>
      <x:c r="I1864" s="8" t="str">
        <x:v>https://raw.githubusercontent.com/darrenw53/PGA_Simulator/c8b3288235912806b587d29701a2c62eecfc240f/data/weekly/2026-01-22/player_statistics.json</x:v>
      </x:c>
      <x:c r="J1864" s="8" t="str">
        <x:v>Secondary dataset season 2025; positive earnings ranks 1-236 complete</x:v>
      </x:c>
    </x:row>
    <x:row r="1865" ht="23" customHeight="1">
      <x:c r="A1865" s="8" t="str">
        <x:v>PGA TOUR</x:v>
      </x:c>
      <x:c r="B1865" s="11" t="n">
        <x:v>2025</x:v>
      </x:c>
      <x:c r="C1865" s="11" t="n">
        <x:v>175</x:v>
      </x:c>
      <x:c r="D1865" s="8" t="str">
        <x:v>Rikuya Hoshino</x:v>
      </x:c>
      <x:c r="E1865" s="11" t="str">
        <x:v>USD</x:v>
      </x:c>
      <x:c r="F1865" s="13" t="n">
        <x:v>363756</x:v>
      </x:c>
      <x:c r="G1865" s="8" t="n">
        <x:v>20</x:v>
      </x:c>
      <x:c r="H1865" s="8" t="str"/>
      <x:c r="I1865" s="8" t="str">
        <x:v>https://raw.githubusercontent.com/darrenw53/PGA_Simulator/c8b3288235912806b587d29701a2c62eecfc240f/data/weekly/2026-01-22/player_statistics.json</x:v>
      </x:c>
      <x:c r="J1865" s="8" t="str">
        <x:v>Secondary dataset season 2025; positive earnings ranks 1-236 complete</x:v>
      </x:c>
    </x:row>
    <x:row r="1866" ht="23" customHeight="1">
      <x:c r="A1866" s="8" t="str">
        <x:v>PGA TOUR</x:v>
      </x:c>
      <x:c r="B1866" s="11" t="n">
        <x:v>2025</x:v>
      </x:c>
      <x:c r="C1866" s="11" t="n">
        <x:v>22</x:v>
      </x:c>
      <x:c r="D1866" s="8" t="str">
        <x:v>Hideki Matsuyama</x:v>
      </x:c>
      <x:c r="E1866" s="11" t="str">
        <x:v>USD</x:v>
      </x:c>
      <x:c r="F1866" s="13" t="n">
        <x:v>6650152</x:v>
      </x:c>
      <x:c r="G1866" s="8" t="n">
        <x:v>23</x:v>
      </x:c>
      <x:c r="H1866" s="8" t="str"/>
      <x:c r="I1866" s="8" t="str">
        <x:v>https://raw.githubusercontent.com/darrenw53/PGA_Simulator/c8b3288235912806b587d29701a2c62eecfc240f/data/weekly/2026-01-22/player_statistics.json</x:v>
      </x:c>
      <x:c r="J1866" s="8" t="str">
        <x:v>Secondary dataset season 2025; positive earnings ranks 1-236 complete</x:v>
      </x:c>
    </x:row>
    <x:row r="1867" ht="23" customHeight="1">
      <x:c r="A1867" s="8" t="str">
        <x:v>PGA TOUR</x:v>
      </x:c>
      <x:c r="B1867" s="11" t="n">
        <x:v>2025</x:v>
      </x:c>
      <x:c r="C1867" s="11" t="n">
        <x:v>95</x:v>
      </x:c>
      <x:c r="D1867" s="8" t="str">
        <x:v>Max Homa</x:v>
      </x:c>
      <x:c r="E1867" s="11" t="str">
        <x:v>USD</x:v>
      </x:c>
      <x:c r="F1867" s="13" t="n">
        <x:v>1636827</x:v>
      </x:c>
      <x:c r="G1867" s="8" t="n">
        <x:v>24</x:v>
      </x:c>
      <x:c r="H1867" s="8" t="str"/>
      <x:c r="I1867" s="8" t="str">
        <x:v>https://raw.githubusercontent.com/darrenw53/PGA_Simulator/c8b3288235912806b587d29701a2c62eecfc240f/data/weekly/2026-01-22/player_statistics.json</x:v>
      </x:c>
      <x:c r="J1867" s="8" t="str">
        <x:v>Secondary dataset season 2025; positive earnings ranks 1-236 complete</x:v>
      </x:c>
    </x:row>
    <x:row r="1868" ht="23" customHeight="1">
      <x:c r="A1868" s="8" t="str">
        <x:v>PGA TOUR</x:v>
      </x:c>
      <x:c r="B1868" s="11" t="n">
        <x:v>2025</x:v>
      </x:c>
      <x:c r="C1868" s="11" t="n">
        <x:v>58</x:v>
      </x:c>
      <x:c r="D1868" s="8" t="str">
        <x:v>Nicolas Echavarria</x:v>
      </x:c>
      <x:c r="E1868" s="11" t="str">
        <x:v>USD</x:v>
      </x:c>
      <x:c r="F1868" s="13" t="n">
        <x:v>2891343</x:v>
      </x:c>
      <x:c r="G1868" s="8" t="n">
        <x:v>27</x:v>
      </x:c>
      <x:c r="H1868" s="8" t="str"/>
      <x:c r="I1868" s="8" t="str">
        <x:v>https://raw.githubusercontent.com/darrenw53/PGA_Simulator/c8b3288235912806b587d29701a2c62eecfc240f/data/weekly/2026-01-22/player_statistics.json</x:v>
      </x:c>
      <x:c r="J1868" s="8" t="str">
        <x:v>Secondary dataset season 2025; positive earnings ranks 1-236 complete</x:v>
      </x:c>
    </x:row>
    <x:row r="1869" ht="23" customHeight="1">
      <x:c r="A1869" s="8" t="str">
        <x:v>PGA TOUR</x:v>
      </x:c>
      <x:c r="B1869" s="11" t="n">
        <x:v>2025</x:v>
      </x:c>
      <x:c r="C1869" s="11" t="n">
        <x:v>80</x:v>
      </x:c>
      <x:c r="D1869" s="8" t="str">
        <x:v>Erik Van Rooyen</x:v>
      </x:c>
      <x:c r="E1869" s="11" t="str">
        <x:v>USD</x:v>
      </x:c>
      <x:c r="F1869" s="13" t="n">
        <x:v>2142196</x:v>
      </x:c>
      <x:c r="G1869" s="8" t="n">
        <x:v>25</x:v>
      </x:c>
      <x:c r="H1869" s="8" t="str"/>
      <x:c r="I1869" s="8" t="str">
        <x:v>https://raw.githubusercontent.com/darrenw53/PGA_Simulator/c8b3288235912806b587d29701a2c62eecfc240f/data/weekly/2026-01-22/player_statistics.json</x:v>
      </x:c>
      <x:c r="J1869" s="8" t="str">
        <x:v>Secondary dataset season 2025; positive earnings ranks 1-236 complete</x:v>
      </x:c>
    </x:row>
    <x:row r="1870" ht="23" customHeight="1">
      <x:c r="A1870" s="8" t="str">
        <x:v>PGA TOUR</x:v>
      </x:c>
      <x:c r="B1870" s="11" t="n">
        <x:v>2025</x:v>
      </x:c>
      <x:c r="C1870" s="11" t="n">
        <x:v>138</x:v>
      </x:c>
      <x:c r="D1870" s="8" t="str">
        <x:v>Zach Johnson</x:v>
      </x:c>
      <x:c r="E1870" s="11" t="str">
        <x:v>USD</x:v>
      </x:c>
      <x:c r="F1870" s="13" t="n">
        <x:v>918478</x:v>
      </x:c>
      <x:c r="G1870" s="8" t="n">
        <x:v>17</x:v>
      </x:c>
      <x:c r="H1870" s="8" t="str"/>
      <x:c r="I1870" s="8" t="str">
        <x:v>https://raw.githubusercontent.com/darrenw53/PGA_Simulator/c8b3288235912806b587d29701a2c62eecfc240f/data/weekly/2026-01-22/player_statistics.json</x:v>
      </x:c>
      <x:c r="J1870" s="8" t="str">
        <x:v>Secondary dataset season 2025; positive earnings ranks 1-236 complete</x:v>
      </x:c>
    </x:row>
    <x:row r="1871" ht="23" customHeight="1">
      <x:c r="A1871" s="8" t="str">
        <x:v>PGA TOUR</x:v>
      </x:c>
      <x:c r="B1871" s="11" t="n">
        <x:v>2025</x:v>
      </x:c>
      <x:c r="C1871" s="11" t="n">
        <x:v>77</x:v>
      </x:c>
      <x:c r="D1871" s="8" t="str">
        <x:v>Matthew McCarty</x:v>
      </x:c>
      <x:c r="E1871" s="11" t="str">
        <x:v>USD</x:v>
      </x:c>
      <x:c r="F1871" s="13" t="n">
        <x:v>2308452</x:v>
      </x:c>
      <x:c r="G1871" s="8" t="n">
        <x:v>26</x:v>
      </x:c>
      <x:c r="H1871" s="8" t="str"/>
      <x:c r="I1871" s="8" t="str">
        <x:v>https://raw.githubusercontent.com/darrenw53/PGA_Simulator/c8b3288235912806b587d29701a2c62eecfc240f/data/weekly/2026-01-22/player_statistics.json</x:v>
      </x:c>
      <x:c r="J1871" s="8" t="str">
        <x:v>Secondary dataset season 2025; positive earnings ranks 1-236 complete</x:v>
      </x:c>
    </x:row>
    <x:row r="1872" ht="23" customHeight="1">
      <x:c r="A1872" s="8" t="str">
        <x:v>PGA TOUR</x:v>
      </x:c>
      <x:c r="B1872" s="11" t="n">
        <x:v>2025</x:v>
      </x:c>
      <x:c r="C1872" s="11" t="n">
        <x:v>136</x:v>
      </x:c>
      <x:c r="D1872" s="8" t="str">
        <x:v>Will Zalatoris</x:v>
      </x:c>
      <x:c r="E1872" s="11" t="str">
        <x:v>USD</x:v>
      </x:c>
      <x:c r="F1872" s="13" t="n">
        <x:v>1001003</x:v>
      </x:c>
      <x:c r="G1872" s="8" t="n">
        <x:v>11</x:v>
      </x:c>
      <x:c r="H1872" s="8" t="str"/>
      <x:c r="I1872" s="8" t="str">
        <x:v>https://raw.githubusercontent.com/darrenw53/PGA_Simulator/c8b3288235912806b587d29701a2c62eecfc240f/data/weekly/2026-01-22/player_statistics.json</x:v>
      </x:c>
      <x:c r="J1872" s="8" t="str">
        <x:v>Secondary dataset season 2025; positive earnings ranks 1-236 complete</x:v>
      </x:c>
    </x:row>
    <x:row r="1873" ht="23" customHeight="1">
      <x:c r="A1873" s="8" t="str">
        <x:v>PGA TOUR</x:v>
      </x:c>
      <x:c r="B1873" s="11" t="n">
        <x:v>2025</x:v>
      </x:c>
      <x:c r="C1873" s="11" t="n">
        <x:v>130</x:v>
      </x:c>
      <x:c r="D1873" s="8" t="str">
        <x:v>Carson Young</x:v>
      </x:c>
      <x:c r="E1873" s="11" t="str">
        <x:v>USD</x:v>
      </x:c>
      <x:c r="F1873" s="13" t="n">
        <x:v>1060007</x:v>
      </x:c>
      <x:c r="G1873" s="8" t="n">
        <x:v>27</x:v>
      </x:c>
      <x:c r="H1873" s="8" t="str"/>
      <x:c r="I1873" s="8" t="str">
        <x:v>https://raw.githubusercontent.com/darrenw53/PGA_Simulator/c8b3288235912806b587d29701a2c62eecfc240f/data/weekly/2026-01-22/player_statistics.json</x:v>
      </x:c>
      <x:c r="J1873" s="8" t="str">
        <x:v>Secondary dataset season 2025; positive earnings ranks 1-236 complete</x:v>
      </x:c>
    </x:row>
    <x:row r="1874" ht="23" customHeight="1">
      <x:c r="A1874" s="8" t="str">
        <x:v>PGA TOUR</x:v>
      </x:c>
      <x:c r="B1874" s="11" t="n">
        <x:v>2025</x:v>
      </x:c>
      <x:c r="C1874" s="11" t="n">
        <x:v>114</x:v>
      </x:c>
      <x:c r="D1874" s="8" t="str">
        <x:v>Alex Noren</x:v>
      </x:c>
      <x:c r="E1874" s="11" t="str">
        <x:v>USD</x:v>
      </x:c>
      <x:c r="F1874" s="13" t="n">
        <x:v>1346680</x:v>
      </x:c>
      <x:c r="G1874" s="8" t="n">
        <x:v>11</x:v>
      </x:c>
      <x:c r="H1874" s="8" t="str"/>
      <x:c r="I1874" s="8" t="str">
        <x:v>https://raw.githubusercontent.com/darrenw53/PGA_Simulator/c8b3288235912806b587d29701a2c62eecfc240f/data/weekly/2026-01-22/player_statistics.json</x:v>
      </x:c>
      <x:c r="J1874" s="8" t="str">
        <x:v>Secondary dataset season 2025; positive earnings ranks 1-236 complete</x:v>
      </x:c>
    </x:row>
    <x:row r="1875" ht="23" customHeight="1">
      <x:c r="A1875" s="8" t="str">
        <x:v>PGA TOUR</x:v>
      </x:c>
      <x:c r="B1875" s="11" t="n">
        <x:v>2025</x:v>
      </x:c>
      <x:c r="C1875" s="11" t="n">
        <x:v>166</x:v>
      </x:c>
      <x:c r="D1875" s="8" t="str">
        <x:v>Trevor Cone</x:v>
      </x:c>
      <x:c r="E1875" s="11" t="str">
        <x:v>USD</x:v>
      </x:c>
      <x:c r="F1875" s="13" t="n">
        <x:v>544059</x:v>
      </x:c>
      <x:c r="G1875" s="8" t="n">
        <x:v>26</x:v>
      </x:c>
      <x:c r="H1875" s="8" t="str"/>
      <x:c r="I1875" s="8" t="str">
        <x:v>https://raw.githubusercontent.com/darrenw53/PGA_Simulator/c8b3288235912806b587d29701a2c62eecfc240f/data/weekly/2026-01-22/player_statistics.json</x:v>
      </x:c>
      <x:c r="J1875" s="8" t="str">
        <x:v>Secondary dataset season 2025; positive earnings ranks 1-236 complete</x:v>
      </x:c>
    </x:row>
    <x:row r="1876" ht="23" customHeight="1">
      <x:c r="A1876" s="8" t="str">
        <x:v>PGA TOUR</x:v>
      </x:c>
      <x:c r="B1876" s="11" t="n">
        <x:v>2025</x:v>
      </x:c>
      <x:c r="C1876" s="11" t="n">
        <x:v>232</x:v>
      </x:c>
      <x:c r="D1876" s="8" t="str">
        <x:v>Brandon Wu</x:v>
      </x:c>
      <x:c r="E1876" s="11" t="str">
        <x:v>USD</x:v>
      </x:c>
      <x:c r="F1876" s="13" t="n">
        <x:v>8760</x:v>
      </x:c>
      <x:c r="G1876" s="8" t="n">
        <x:v>2</x:v>
      </x:c>
      <x:c r="H1876" s="8" t="str"/>
      <x:c r="I1876" s="8" t="str">
        <x:v>https://raw.githubusercontent.com/darrenw53/PGA_Simulator/c8b3288235912806b587d29701a2c62eecfc240f/data/weekly/2026-01-22/player_statistics.json</x:v>
      </x:c>
      <x:c r="J1876" s="8" t="str">
        <x:v>Secondary dataset season 2025; positive earnings ranks 1-236 complete</x:v>
      </x:c>
    </x:row>
    <x:row r="1877" ht="23" customHeight="1">
      <x:c r="A1877" s="8" t="str">
        <x:v>PGA TOUR</x:v>
      </x:c>
      <x:c r="B1877" s="11" t="n">
        <x:v>2025</x:v>
      </x:c>
      <x:c r="C1877" s="11" t="n">
        <x:v>19</x:v>
      </x:c>
      <x:c r="D1877" s="8" t="str">
        <x:v>Andrew Novak</x:v>
      </x:c>
      <x:c r="E1877" s="11" t="str">
        <x:v>USD</x:v>
      </x:c>
      <x:c r="F1877" s="13" t="n">
        <x:v>7788219</x:v>
      </x:c>
      <x:c r="G1877" s="8" t="n">
        <x:v>27</x:v>
      </x:c>
      <x:c r="H1877" s="8" t="str"/>
      <x:c r="I1877" s="8" t="str">
        <x:v>https://raw.githubusercontent.com/darrenw53/PGA_Simulator/c8b3288235912806b587d29701a2c62eecfc240f/data/weekly/2026-01-22/player_statistics.json</x:v>
      </x:c>
      <x:c r="J1877" s="8" t="str">
        <x:v>Secondary dataset season 2025; positive earnings ranks 1-236 complete</x:v>
      </x:c>
    </x:row>
    <x:row r="1878" ht="23" customHeight="1">
      <x:c r="A1878" s="8" t="str">
        <x:v>PGA TOUR</x:v>
      </x:c>
      <x:c r="B1878" s="11" t="n">
        <x:v>2025</x:v>
      </x:c>
      <x:c r="C1878" s="11" t="n">
        <x:v>224</x:v>
      </x:c>
      <x:c r="D1878" s="8" t="str">
        <x:v>Paul Waring</x:v>
      </x:c>
      <x:c r="E1878" s="11" t="str">
        <x:v>USD</x:v>
      </x:c>
      <x:c r="F1878" s="13" t="n">
        <x:v>26401</x:v>
      </x:c>
      <x:c r="G1878" s="8" t="n">
        <x:v>12</x:v>
      </x:c>
      <x:c r="H1878" s="8" t="str"/>
      <x:c r="I1878" s="8" t="str">
        <x:v>https://raw.githubusercontent.com/darrenw53/PGA_Simulator/c8b3288235912806b587d29701a2c62eecfc240f/data/weekly/2026-01-22/player_statistics.json</x:v>
      </x:c>
      <x:c r="J1878" s="8" t="str">
        <x:v>Secondary dataset season 2025; positive earnings ranks 1-236 complete</x:v>
      </x:c>
    </x:row>
    <x:row r="1879" ht="23" customHeight="1">
      <x:c r="A1879" s="8" t="str">
        <x:v>PGA TOUR</x:v>
      </x:c>
      <x:c r="B1879" s="11" t="n">
        <x:v>2025</x:v>
      </x:c>
      <x:c r="C1879" s="11" t="n">
        <x:v>98</x:v>
      </x:c>
      <x:c r="D1879" s="8" t="str">
        <x:v>Matt Wallace</x:v>
      </x:c>
      <x:c r="E1879" s="11" t="str">
        <x:v>USD</x:v>
      </x:c>
      <x:c r="F1879" s="13" t="n">
        <x:v>1570460</x:v>
      </x:c>
      <x:c r="G1879" s="8" t="n">
        <x:v>26</x:v>
      </x:c>
      <x:c r="H1879" s="8" t="str"/>
      <x:c r="I1879" s="8" t="str">
        <x:v>https://raw.githubusercontent.com/darrenw53/PGA_Simulator/c8b3288235912806b587d29701a2c62eecfc240f/data/weekly/2026-01-22/player_statistics.json</x:v>
      </x:c>
      <x:c r="J1879" s="8" t="str">
        <x:v>Secondary dataset season 2025; positive earnings ranks 1-236 complete</x:v>
      </x:c>
    </x:row>
    <x:row r="1880" ht="23" customHeight="1">
      <x:c r="A1880" s="8" t="str">
        <x:v>PGA TOUR</x:v>
      </x:c>
      <x:c r="B1880" s="11" t="n">
        <x:v>2025</x:v>
      </x:c>
      <x:c r="C1880" s="11" t="n">
        <x:v>168</x:v>
      </x:c>
      <x:c r="D1880" s="8" t="str">
        <x:v>Joseph Bramlett</x:v>
      </x:c>
      <x:c r="E1880" s="11" t="str">
        <x:v>USD</x:v>
      </x:c>
      <x:c r="F1880" s="13" t="n">
        <x:v>489712</x:v>
      </x:c>
      <x:c r="G1880" s="8" t="n">
        <x:v>19</x:v>
      </x:c>
      <x:c r="H1880" s="8" t="str"/>
      <x:c r="I1880" s="8" t="str">
        <x:v>https://raw.githubusercontent.com/darrenw53/PGA_Simulator/c8b3288235912806b587d29701a2c62eecfc240f/data/weekly/2026-01-22/player_statistics.json</x:v>
      </x:c>
      <x:c r="J1880" s="8" t="str">
        <x:v>Secondary dataset season 2025; positive earnings ranks 1-236 complete</x:v>
      </x:c>
    </x:row>
    <x:row r="1881" ht="23" customHeight="1">
      <x:c r="A1881" s="8" t="str">
        <x:v>PGA TOUR</x:v>
      </x:c>
      <x:c r="B1881" s="11" t="n">
        <x:v>2025</x:v>
      </x:c>
      <x:c r="C1881" s="11" t="n">
        <x:v>189</x:v>
      </x:c>
      <x:c r="D1881" s="8" t="str">
        <x:v>Francesco Molinari</x:v>
      </x:c>
      <x:c r="E1881" s="11" t="str">
        <x:v>USD</x:v>
      </x:c>
      <x:c r="F1881" s="13" t="n">
        <x:v>219875</x:v>
      </x:c>
      <x:c r="G1881" s="8" t="n">
        <x:v>15</x:v>
      </x:c>
      <x:c r="H1881" s="8" t="str"/>
      <x:c r="I1881" s="8" t="str">
        <x:v>https://raw.githubusercontent.com/darrenw53/PGA_Simulator/c8b3288235912806b587d29701a2c62eecfc240f/data/weekly/2026-01-22/player_statistics.json</x:v>
      </x:c>
      <x:c r="J1881" s="8" t="str">
        <x:v>Secondary dataset season 2025; positive earnings ranks 1-236 complete</x:v>
      </x:c>
    </x:row>
    <x:row r="1882" ht="23" customHeight="1">
      <x:c r="A1882" s="8" t="str">
        <x:v>PGA TOUR</x:v>
      </x:c>
      <x:c r="B1882" s="11" t="n">
        <x:v>2025</x:v>
      </x:c>
      <x:c r="C1882" s="11" t="n">
        <x:v>227</x:v>
      </x:c>
      <x:c r="D1882" s="8" t="str">
        <x:v>Aaron Wise</x:v>
      </x:c>
      <x:c r="E1882" s="11" t="str">
        <x:v>USD</x:v>
      </x:c>
      <x:c r="F1882" s="13" t="n">
        <x:v>22709</x:v>
      </x:c>
      <x:c r="G1882" s="8" t="n">
        <x:v>7</x:v>
      </x:c>
      <x:c r="H1882" s="8" t="str"/>
      <x:c r="I1882" s="8" t="str">
        <x:v>https://raw.githubusercontent.com/darrenw53/PGA_Simulator/c8b3288235912806b587d29701a2c62eecfc240f/data/weekly/2026-01-22/player_statistics.json</x:v>
      </x:c>
      <x:c r="J1882" s="8" t="str">
        <x:v>Secondary dataset season 2025; positive earnings ranks 1-236 complete</x:v>
      </x:c>
    </x:row>
    <x:row r="1883" ht="23" customHeight="1">
      <x:c r="A1883" s="8" t="str">
        <x:v>PGA TOUR</x:v>
      </x:c>
      <x:c r="B1883" s="11" t="n">
        <x:v>2025</x:v>
      </x:c>
      <x:c r="C1883" s="11" t="n">
        <x:v>155</x:v>
      </x:c>
      <x:c r="D1883" s="8" t="str">
        <x:v>Matthieu Pavon</x:v>
      </x:c>
      <x:c r="E1883" s="11" t="str">
        <x:v>USD</x:v>
      </x:c>
      <x:c r="F1883" s="13" t="n">
        <x:v>634425</x:v>
      </x:c>
      <x:c r="G1883" s="8" t="n">
        <x:v>26</x:v>
      </x:c>
      <x:c r="H1883" s="8" t="str"/>
      <x:c r="I1883" s="8" t="str">
        <x:v>https://raw.githubusercontent.com/darrenw53/PGA_Simulator/c8b3288235912806b587d29701a2c62eecfc240f/data/weekly/2026-01-22/player_statistics.json</x:v>
      </x:c>
      <x:c r="J1883" s="8" t="str">
        <x:v>Secondary dataset season 2025; positive earnings ranks 1-236 complete</x:v>
      </x:c>
    </x:row>
    <x:row r="1884" ht="23" customHeight="1">
      <x:c r="A1884" s="8" t="str">
        <x:v>PGA TOUR</x:v>
      </x:c>
      <x:c r="B1884" s="11" t="n">
        <x:v>2025</x:v>
      </x:c>
      <x:c r="C1884" s="11" t="n">
        <x:v>66</x:v>
      </x:c>
      <x:c r="D1884" s="8" t="str">
        <x:v>Kevin Yu</x:v>
      </x:c>
      <x:c r="E1884" s="11" t="str">
        <x:v>USD</x:v>
      </x:c>
      <x:c r="F1884" s="13" t="n">
        <x:v>2536810</x:v>
      </x:c>
      <x:c r="G1884" s="8" t="n">
        <x:v>29</x:v>
      </x:c>
      <x:c r="H1884" s="8" t="str"/>
      <x:c r="I1884" s="8" t="str">
        <x:v>https://raw.githubusercontent.com/darrenw53/PGA_Simulator/c8b3288235912806b587d29701a2c62eecfc240f/data/weekly/2026-01-22/player_statistics.json</x:v>
      </x:c>
      <x:c r="J1884" s="8" t="str">
        <x:v>Secondary dataset season 2025; positive earnings ranks 1-236 complete</x:v>
      </x:c>
    </x:row>
    <x:row r="1885" ht="23" customHeight="1">
      <x:c r="A1885" s="8" t="str">
        <x:v>PGA TOUR</x:v>
      </x:c>
      <x:c r="B1885" s="11" t="n">
        <x:v>2025</x:v>
      </x:c>
      <x:c r="C1885" s="11" t="n">
        <x:v>152</x:v>
      </x:c>
      <x:c r="D1885" s="8" t="str">
        <x:v>Antoine Rozner</x:v>
      </x:c>
      <x:c r="E1885" s="11" t="str">
        <x:v>USD</x:v>
      </x:c>
      <x:c r="F1885" s="13" t="n">
        <x:v>710529</x:v>
      </x:c>
      <x:c r="G1885" s="8" t="n">
        <x:v>22</x:v>
      </x:c>
      <x:c r="H1885" s="8" t="str"/>
      <x:c r="I1885" s="8" t="str">
        <x:v>https://raw.githubusercontent.com/darrenw53/PGA_Simulator/c8b3288235912806b587d29701a2c62eecfc240f/data/weekly/2026-01-22/player_statistics.json</x:v>
      </x:c>
      <x:c r="J1885" s="8" t="str">
        <x:v>Secondary dataset season 2025; positive earnings ranks 1-236 complete</x:v>
      </x:c>
    </x:row>
    <x:row r="1886" ht="23" customHeight="1">
      <x:c r="A1886" s="8" t="str">
        <x:v>PGA TOUR</x:v>
      </x:c>
      <x:c r="B1886" s="11" t="n">
        <x:v>2025</x:v>
      </x:c>
      <x:c r="C1886" s="11" t="n">
        <x:v>88</x:v>
      </x:c>
      <x:c r="D1886" s="8" t="str">
        <x:v>Ryo Hisatsune</x:v>
      </x:c>
      <x:c r="E1886" s="11" t="str">
        <x:v>USD</x:v>
      </x:c>
      <x:c r="F1886" s="13" t="n">
        <x:v>1835136</x:v>
      </x:c>
      <x:c r="G1886" s="8" t="n">
        <x:v>30</x:v>
      </x:c>
      <x:c r="H1886" s="8" t="str"/>
      <x:c r="I1886" s="8" t="str">
        <x:v>https://raw.githubusercontent.com/darrenw53/PGA_Simulator/c8b3288235912806b587d29701a2c62eecfc240f/data/weekly/2026-01-22/player_statistics.json</x:v>
      </x:c>
      <x:c r="J1886" s="8" t="str">
        <x:v>Secondary dataset season 2025; positive earnings ranks 1-236 complete</x:v>
      </x:c>
    </x:row>
    <x:row r="1887" ht="23" customHeight="1">
      <x:c r="A1887" s="8" t="str">
        <x:v>PGA TOUR</x:v>
      </x:c>
      <x:c r="B1887" s="11" t="n">
        <x:v>2025</x:v>
      </x:c>
      <x:c r="C1887" s="11" t="n">
        <x:v>137</x:v>
      </x:c>
      <x:c r="D1887" s="8" t="str">
        <x:v>Sahith Theegala</x:v>
      </x:c>
      <x:c r="E1887" s="11" t="str">
        <x:v>USD</x:v>
      </x:c>
      <x:c r="F1887" s="13" t="n">
        <x:v>977539</x:v>
      </x:c>
      <x:c r="G1887" s="8" t="n">
        <x:v>23</x:v>
      </x:c>
      <x:c r="H1887" s="8" t="str"/>
      <x:c r="I1887" s="8" t="str">
        <x:v>https://raw.githubusercontent.com/darrenw53/PGA_Simulator/c8b3288235912806b587d29701a2c62eecfc240f/data/weekly/2026-01-22/player_statistics.json</x:v>
      </x:c>
      <x:c r="J1887" s="8" t="str">
        <x:v>Secondary dataset season 2025; positive earnings ranks 1-236 complete</x:v>
      </x:c>
    </x:row>
    <x:row r="1888" ht="23" customHeight="1">
      <x:c r="A1888" s="8" t="str">
        <x:v>PGA TOUR</x:v>
      </x:c>
      <x:c r="B1888" s="11" t="n">
        <x:v>2025</x:v>
      </x:c>
      <x:c r="C1888" s="11" t="n">
        <x:v>205</x:v>
      </x:c>
      <x:c r="D1888" s="8" t="str">
        <x:v>Harrison Endycott</x:v>
      </x:c>
      <x:c r="E1888" s="11" t="str">
        <x:v>USD</x:v>
      </x:c>
      <x:c r="F1888" s="13" t="n">
        <x:v>93990</x:v>
      </x:c>
      <x:c r="G1888" s="8" t="n">
        <x:v>10</x:v>
      </x:c>
      <x:c r="H1888" s="8" t="str"/>
      <x:c r="I1888" s="8" t="str">
        <x:v>https://raw.githubusercontent.com/darrenw53/PGA_Simulator/c8b3288235912806b587d29701a2c62eecfc240f/data/weekly/2026-01-22/player_statistics.json</x:v>
      </x:c>
      <x:c r="J1888" s="8" t="str">
        <x:v>Secondary dataset season 2025; positive earnings ranks 1-236 complete</x:v>
      </x:c>
    </x:row>
    <x:row r="1889" ht="23" customHeight="1">
      <x:c r="A1889" s="8" t="str">
        <x:v>PGA TOUR</x:v>
      </x:c>
      <x:c r="B1889" s="11" t="n">
        <x:v>2025</x:v>
      </x:c>
      <x:c r="C1889" s="11" t="n">
        <x:v>26</x:v>
      </x:c>
      <x:c r="D1889" s="8" t="str">
        <x:v>Sungjae Im</x:v>
      </x:c>
      <x:c r="E1889" s="11" t="str">
        <x:v>USD</x:v>
      </x:c>
      <x:c r="F1889" s="13" t="n">
        <x:v>5082896</x:v>
      </x:c>
      <x:c r="G1889" s="8" t="n">
        <x:v>28</x:v>
      </x:c>
      <x:c r="H1889" s="8" t="str"/>
      <x:c r="I1889" s="8" t="str">
        <x:v>https://raw.githubusercontent.com/darrenw53/PGA_Simulator/c8b3288235912806b587d29701a2c62eecfc240f/data/weekly/2026-01-22/player_statistics.json</x:v>
      </x:c>
      <x:c r="J1889" s="8" t="str">
        <x:v>Secondary dataset season 2025; positive earnings ranks 1-236 complete</x:v>
      </x:c>
    </x:row>
    <x:row r="1890" ht="23" customHeight="1">
      <x:c r="A1890" s="8" t="str">
        <x:v>PGA TOUR</x:v>
      </x:c>
      <x:c r="B1890" s="11" t="n">
        <x:v>2025</x:v>
      </x:c>
      <x:c r="C1890" s="11" t="n">
        <x:v>55</x:v>
      </x:c>
      <x:c r="D1890" s="8" t="str">
        <x:v>Aldrich Potgieter</x:v>
      </x:c>
      <x:c r="E1890" s="11" t="str">
        <x:v>USD</x:v>
      </x:c>
      <x:c r="F1890" s="13" t="n">
        <x:v>3038146</x:v>
      </x:c>
      <x:c r="G1890" s="8" t="n">
        <x:v>20</x:v>
      </x:c>
      <x:c r="H1890" s="8" t="str"/>
      <x:c r="I1890" s="8" t="str">
        <x:v>https://raw.githubusercontent.com/darrenw53/PGA_Simulator/c8b3288235912806b587d29701a2c62eecfc240f/data/weekly/2026-01-22/player_statistics.json</x:v>
      </x:c>
      <x:c r="J1890" s="8" t="str">
        <x:v>Secondary dataset season 2025; positive earnings ranks 1-236 complete</x:v>
      </x:c>
    </x:row>
    <x:row r="1891" ht="23" customHeight="1">
      <x:c r="A1891" s="8" t="str">
        <x:v>PGA TOUR</x:v>
      </x:c>
      <x:c r="B1891" s="11" t="n">
        <x:v>2025</x:v>
      </x:c>
      <x:c r="C1891" s="11" t="n">
        <x:v>34</x:v>
      </x:c>
      <x:c r="D1891" s="8" t="str">
        <x:v>Tom Hoge</x:v>
      </x:c>
      <x:c r="E1891" s="11" t="str">
        <x:v>USD</x:v>
      </x:c>
      <x:c r="F1891" s="13" t="n">
        <x:v>4201600</x:v>
      </x:c>
      <x:c r="G1891" s="8" t="n">
        <x:v>29</x:v>
      </x:c>
      <x:c r="H1891" s="8" t="str"/>
      <x:c r="I1891" s="8" t="str">
        <x:v>https://raw.githubusercontent.com/darrenw53/PGA_Simulator/c8b3288235912806b587d29701a2c62eecfc240f/data/weekly/2026-01-22/player_statistics.json</x:v>
      </x:c>
      <x:c r="J1891" s="8" t="str">
        <x:v>Secondary dataset season 2025; positive earnings ranks 1-236 complete</x:v>
      </x:c>
    </x:row>
    <x:row r="1892" ht="23" customHeight="1">
      <x:c r="A1892" s="8" t="str">
        <x:v>PGA TOUR</x:v>
      </x:c>
      <x:c r="B1892" s="11" t="n">
        <x:v>2025</x:v>
      </x:c>
      <x:c r="C1892" s="11" t="n">
        <x:v>35</x:v>
      </x:c>
      <x:c r="D1892" s="8" t="str">
        <x:v>Si Woo Kim</x:v>
      </x:c>
      <x:c r="E1892" s="11" t="str">
        <x:v>USD</x:v>
      </x:c>
      <x:c r="F1892" s="13" t="n">
        <x:v>4184686</x:v>
      </x:c>
      <x:c r="G1892" s="8" t="n">
        <x:v>30</x:v>
      </x:c>
      <x:c r="H1892" s="8" t="str"/>
      <x:c r="I1892" s="8" t="str">
        <x:v>https://raw.githubusercontent.com/darrenw53/PGA_Simulator/c8b3288235912806b587d29701a2c62eecfc240f/data/weekly/2026-01-22/player_statistics.json</x:v>
      </x:c>
      <x:c r="J1892" s="8" t="str">
        <x:v>Secondary dataset season 2025; positive earnings ranks 1-236 complete</x:v>
      </x:c>
    </x:row>
    <x:row r="1893" ht="23" customHeight="1">
      <x:c r="A1893" s="8" t="str">
        <x:v>PGA TOUR</x:v>
      </x:c>
      <x:c r="B1893" s="11" t="n">
        <x:v>2025</x:v>
      </x:c>
      <x:c r="C1893" s="11" t="n">
        <x:v>82</x:v>
      </x:c>
      <x:c r="D1893" s="8" t="str">
        <x:v>Cameron Davis</x:v>
      </x:c>
      <x:c r="E1893" s="11" t="str">
        <x:v>USD</x:v>
      </x:c>
      <x:c r="F1893" s="13" t="n">
        <x:v>2093245</x:v>
      </x:c>
      <x:c r="G1893" s="8" t="n">
        <x:v>23</x:v>
      </x:c>
      <x:c r="H1893" s="8" t="str"/>
      <x:c r="I1893" s="8" t="str">
        <x:v>https://raw.githubusercontent.com/darrenw53/PGA_Simulator/c8b3288235912806b587d29701a2c62eecfc240f/data/weekly/2026-01-22/player_statistics.json</x:v>
      </x:c>
      <x:c r="J1893" s="8" t="str">
        <x:v>Secondary dataset season 2025; positive earnings ranks 1-236 complete</x:v>
      </x:c>
    </x:row>
    <x:row r="1894" ht="23" customHeight="1">
      <x:c r="A1894" s="8" t="str">
        <x:v>PGA TOUR</x:v>
      </x:c>
      <x:c r="B1894" s="11" t="n">
        <x:v>2025</x:v>
      </x:c>
      <x:c r="C1894" s="11" t="n">
        <x:v>59</x:v>
      </x:c>
      <x:c r="D1894" s="8" t="str">
        <x:v>Wyndham Clark</x:v>
      </x:c>
      <x:c r="E1894" s="11" t="str">
        <x:v>USD</x:v>
      </x:c>
      <x:c r="F1894" s="13" t="n">
        <x:v>2883112</x:v>
      </x:c>
      <x:c r="G1894" s="8" t="n">
        <x:v>24</x:v>
      </x:c>
      <x:c r="H1894" s="8" t="str"/>
      <x:c r="I1894" s="8" t="str">
        <x:v>https://raw.githubusercontent.com/darrenw53/PGA_Simulator/c8b3288235912806b587d29701a2c62eecfc240f/data/weekly/2026-01-22/player_statistics.json</x:v>
      </x:c>
      <x:c r="J1894" s="8" t="str">
        <x:v>Secondary dataset season 2025; positive earnings ranks 1-236 complete</x:v>
      </x:c>
    </x:row>
    <x:row r="1895" ht="23" customHeight="1">
      <x:c r="A1895" s="8" t="str">
        <x:v>PGA TOUR</x:v>
      </x:c>
      <x:c r="B1895" s="11" t="n">
        <x:v>2025</x:v>
      </x:c>
      <x:c r="C1895" s="11" t="n">
        <x:v>86</x:v>
      </x:c>
      <x:c r="D1895" s="8" t="str">
        <x:v>Nicolai Hojgaard</x:v>
      </x:c>
      <x:c r="E1895" s="11" t="str">
        <x:v>USD</x:v>
      </x:c>
      <x:c r="F1895" s="13" t="n">
        <x:v>1897477</x:v>
      </x:c>
      <x:c r="G1895" s="8" t="n">
        <x:v>17</x:v>
      </x:c>
      <x:c r="H1895" s="8" t="str"/>
      <x:c r="I1895" s="8" t="str">
        <x:v>https://raw.githubusercontent.com/darrenw53/PGA_Simulator/c8b3288235912806b587d29701a2c62eecfc240f/data/weekly/2026-01-22/player_statistics.json</x:v>
      </x:c>
      <x:c r="J1895" s="8" t="str">
        <x:v>Secondary dataset season 2025; positive earnings ranks 1-236 complete</x:v>
      </x:c>
    </x:row>
    <x:row r="1896" ht="23" customHeight="1">
      <x:c r="A1896" s="8" t="str">
        <x:v>PGA TOUR</x:v>
      </x:c>
      <x:c r="B1896" s="11" t="n">
        <x:v>2025</x:v>
      </x:c>
      <x:c r="C1896" s="11" t="n">
        <x:v>183</x:v>
      </x:c>
      <x:c r="D1896" s="8" t="str">
        <x:v>Trace Crowe</x:v>
      </x:c>
      <x:c r="E1896" s="11" t="str">
        <x:v>USD</x:v>
      </x:c>
      <x:c r="F1896" s="13" t="n">
        <x:v>279315</x:v>
      </x:c>
      <x:c r="G1896" s="8" t="n">
        <x:v>5</x:v>
      </x:c>
      <x:c r="H1896" s="8" t="str"/>
      <x:c r="I1896" s="8" t="str">
        <x:v>https://raw.githubusercontent.com/darrenw53/PGA_Simulator/c8b3288235912806b587d29701a2c62eecfc240f/data/weekly/2026-01-22/player_statistics.json</x:v>
      </x:c>
      <x:c r="J1896" s="8" t="str">
        <x:v>Secondary dataset season 2025; positive earnings ranks 1-236 complete</x:v>
      </x:c>
    </x:row>
    <x:row r="1897" ht="23" customHeight="1">
      <x:c r="A1897" s="8" t="str">
        <x:v>PGA TOUR</x:v>
      </x:c>
      <x:c r="B1897" s="11" t="n">
        <x:v>2025</x:v>
      </x:c>
      <x:c r="C1897" s="11" t="n">
        <x:v>185</x:v>
      </x:c>
      <x:c r="D1897" s="8" t="str">
        <x:v>Luke Clanton</x:v>
      </x:c>
      <x:c r="E1897" s="11" t="str">
        <x:v>USD</x:v>
      </x:c>
      <x:c r="F1897" s="13" t="n">
        <x:v>251429</x:v>
      </x:c>
      <x:c r="G1897" s="8" t="n">
        <x:v>18</x:v>
      </x:c>
      <x:c r="H1897" s="8" t="str"/>
      <x:c r="I1897" s="8" t="str">
        <x:v>https://raw.githubusercontent.com/darrenw53/PGA_Simulator/c8b3288235912806b587d29701a2c62eecfc240f/data/weekly/2026-01-22/player_statistics.json</x:v>
      </x:c>
      <x:c r="J1897" s="8" t="str">
        <x:v>Secondary dataset season 2025; positive earnings ranks 1-236 complete</x:v>
      </x:c>
    </x:row>
    <x:row r="1898" ht="23" customHeight="1">
      <x:c r="A1898" s="8" t="str">
        <x:v>PGA TOUR</x:v>
      </x:c>
      <x:c r="B1898" s="11" t="n">
        <x:v>2025</x:v>
      </x:c>
      <x:c r="C1898" s="11" t="n">
        <x:v>100</x:v>
      </x:c>
      <x:c r="D1898" s="8" t="str">
        <x:v>Beau Hossler</x:v>
      </x:c>
      <x:c r="E1898" s="11" t="str">
        <x:v>USD</x:v>
      </x:c>
      <x:c r="F1898" s="13" t="n">
        <x:v>1533612</x:v>
      </x:c>
      <x:c r="G1898" s="8" t="n">
        <x:v>29</x:v>
      </x:c>
      <x:c r="H1898" s="8" t="str"/>
      <x:c r="I1898" s="8" t="str">
        <x:v>https://raw.githubusercontent.com/darrenw53/PGA_Simulator/c8b3288235912806b587d29701a2c62eecfc240f/data/weekly/2026-01-22/player_statistics.json</x:v>
      </x:c>
      <x:c r="J1898" s="8" t="str">
        <x:v>Secondary dataset season 2025; positive earnings ranks 1-236 complete</x:v>
      </x:c>
    </x:row>
    <x:row r="1899" ht="23" customHeight="1">
      <x:c r="A1899" s="8" t="str">
        <x:v>PGA TOUR</x:v>
      </x:c>
      <x:c r="B1899" s="11" t="n">
        <x:v>2025</x:v>
      </x:c>
      <x:c r="C1899" s="11" t="n">
        <x:v>72</x:v>
      </x:c>
      <x:c r="D1899" s="8" t="str">
        <x:v>Davis Thompson</x:v>
      </x:c>
      <x:c r="E1899" s="11" t="str">
        <x:v>USD</x:v>
      </x:c>
      <x:c r="F1899" s="13" t="n">
        <x:v>2439587</x:v>
      </x:c>
      <x:c r="G1899" s="8" t="n">
        <x:v>27</x:v>
      </x:c>
      <x:c r="H1899" s="8" t="str"/>
      <x:c r="I1899" s="8" t="str">
        <x:v>https://raw.githubusercontent.com/darrenw53/PGA_Simulator/c8b3288235912806b587d29701a2c62eecfc240f/data/weekly/2026-01-22/player_statistics.json</x:v>
      </x:c>
      <x:c r="J1899" s="8" t="str">
        <x:v>Secondary dataset season 2025; positive earnings ranks 1-236 complete</x:v>
      </x:c>
    </x:row>
    <x:row r="1900" ht="23" customHeight="1">
      <x:c r="A1900" s="8" t="str">
        <x:v>PGA TOUR</x:v>
      </x:c>
      <x:c r="B1900" s="11" t="n">
        <x:v>2025</x:v>
      </x:c>
      <x:c r="C1900" s="11" t="n">
        <x:v>43</x:v>
      </x:c>
      <x:c r="D1900" s="8" t="str">
        <x:v>Max Greyserman</x:v>
      </x:c>
      <x:c r="E1900" s="11" t="str">
        <x:v>USD</x:v>
      </x:c>
      <x:c r="F1900" s="13" t="n">
        <x:v>3798185</x:v>
      </x:c>
      <x:c r="G1900" s="8" t="n">
        <x:v>28</x:v>
      </x:c>
      <x:c r="H1900" s="8" t="str"/>
      <x:c r="I1900" s="8" t="str">
        <x:v>https://raw.githubusercontent.com/darrenw53/PGA_Simulator/c8b3288235912806b587d29701a2c62eecfc240f/data/weekly/2026-01-22/player_statistics.json</x:v>
      </x:c>
      <x:c r="J1900" s="8" t="str">
        <x:v>Secondary dataset season 2025; positive earnings ranks 1-236 complete</x:v>
      </x:c>
    </x:row>
    <x:row r="1901" ht="23" customHeight="1">
      <x:c r="A1901" s="8" t="str">
        <x:v>PGA TOUR</x:v>
      </x:c>
      <x:c r="B1901" s="11" t="n">
        <x:v>2019</x:v>
      </x:c>
      <x:c r="C1901" s="11" t="n">
        <x:v>1</x:v>
      </x:c>
      <x:c r="D1901" s="8" t="str">
        <x:v>B.ケプカ</x:v>
      </x:c>
      <x:c r="E1901" s="11" t="str">
        <x:v>USD</x:v>
      </x:c>
      <x:c r="F1901" s="13" t="n">
        <x:v>9684006</x:v>
      </x:c>
      <x:c r="G1901" s="8"/>
      <x:c r="H1901" s="8" t="str"/>
      <x:c r="I1901" s="8" t="str">
        <x:v>https://news.golfdigest.co.jp/pga/ranking/2019/</x:v>
      </x:c>
      <x:c r="J1901" s="8" t="str">
        <x:v>GDO historical full published money ranking; secondary; membership definition not independently harmonized</x:v>
      </x:c>
    </x:row>
    <x:row r="1902" ht="23" customHeight="1">
      <x:c r="A1902" s="8" t="str">
        <x:v>PGA TOUR</x:v>
      </x:c>
      <x:c r="B1902" s="11" t="n">
        <x:v>2019</x:v>
      </x:c>
      <x:c r="C1902" s="11" t="n">
        <x:v>2</x:v>
      </x:c>
      <x:c r="D1902" s="8" t="str">
        <x:v>R.マキロイ</x:v>
      </x:c>
      <x:c r="E1902" s="11" t="str">
        <x:v>USD</x:v>
      </x:c>
      <x:c r="F1902" s="13" t="n">
        <x:v>7785286</x:v>
      </x:c>
      <x:c r="G1902" s="8"/>
      <x:c r="H1902" s="8" t="str"/>
      <x:c r="I1902" s="8" t="str">
        <x:v>https://news.golfdigest.co.jp/pga/ranking/2019/</x:v>
      </x:c>
      <x:c r="J1902" s="8" t="str">
        <x:v>GDO historical full published money ranking; secondary; membership definition not independently harmonized</x:v>
      </x:c>
    </x:row>
    <x:row r="1903" ht="23" customHeight="1">
      <x:c r="A1903" s="8" t="str">
        <x:v>PGA TOUR</x:v>
      </x:c>
      <x:c r="B1903" s="11" t="n">
        <x:v>2019</x:v>
      </x:c>
      <x:c r="C1903" s="11" t="n">
        <x:v>3</x:v>
      </x:c>
      <x:c r="D1903" s="8" t="str">
        <x:v>M.クーチャー</x:v>
      </x:c>
      <x:c r="E1903" s="11" t="str">
        <x:v>USD</x:v>
      </x:c>
      <x:c r="F1903" s="13" t="n">
        <x:v>6294690</x:v>
      </x:c>
      <x:c r="G1903" s="8"/>
      <x:c r="H1903" s="8" t="str"/>
      <x:c r="I1903" s="8" t="str">
        <x:v>https://news.golfdigest.co.jp/pga/ranking/2019/</x:v>
      </x:c>
      <x:c r="J1903" s="8" t="str">
        <x:v>GDO historical full published money ranking; secondary; membership definition not independently harmonized</x:v>
      </x:c>
    </x:row>
    <x:row r="1904" ht="23" customHeight="1">
      <x:c r="A1904" s="8" t="str">
        <x:v>PGA TOUR</x:v>
      </x:c>
      <x:c r="B1904" s="11" t="n">
        <x:v>2019</x:v>
      </x:c>
      <x:c r="C1904" s="11" t="n">
        <x:v>4</x:v>
      </x:c>
      <x:c r="D1904" s="8" t="str">
        <x:v>P.カントレー</x:v>
      </x:c>
      <x:c r="E1904" s="11" t="str">
        <x:v>USD</x:v>
      </x:c>
      <x:c r="F1904" s="13" t="n">
        <x:v>6121488</x:v>
      </x:c>
      <x:c r="G1904" s="8"/>
      <x:c r="H1904" s="8" t="str"/>
      <x:c r="I1904" s="8" t="str">
        <x:v>https://news.golfdigest.co.jp/pga/ranking/2019/</x:v>
      </x:c>
      <x:c r="J1904" s="8" t="str">
        <x:v>GDO historical full published money ranking; secondary; membership definition not independently harmonized</x:v>
      </x:c>
    </x:row>
    <x:row r="1905" ht="23" customHeight="1">
      <x:c r="A1905" s="8" t="str">
        <x:v>PGA TOUR</x:v>
      </x:c>
      <x:c r="B1905" s="11" t="n">
        <x:v>2019</x:v>
      </x:c>
      <x:c r="C1905" s="11" t="n">
        <x:v>5</x:v>
      </x:c>
      <x:c r="D1905" s="8" t="str">
        <x:v>G.ウッドランド</x:v>
      </x:c>
      <x:c r="E1905" s="11" t="str">
        <x:v>USD</x:v>
      </x:c>
      <x:c r="F1905" s="13" t="n">
        <x:v>5690965</x:v>
      </x:c>
      <x:c r="G1905" s="8"/>
      <x:c r="H1905" s="8" t="str"/>
      <x:c r="I1905" s="8" t="str">
        <x:v>https://news.golfdigest.co.jp/pga/ranking/2019/</x:v>
      </x:c>
      <x:c r="J1905" s="8" t="str">
        <x:v>GDO historical full published money ranking; secondary; membership definition not independently harmonized</x:v>
      </x:c>
    </x:row>
    <x:row r="1906" ht="23" customHeight="1">
      <x:c r="A1906" s="8" t="str">
        <x:v>PGA TOUR</x:v>
      </x:c>
      <x:c r="B1906" s="11" t="n">
        <x:v>2019</x:v>
      </x:c>
      <x:c r="C1906" s="11" t="n">
        <x:v>6</x:v>
      </x:c>
      <x:c r="D1906" s="8" t="str">
        <x:v>X.シャウフェレ</x:v>
      </x:c>
      <x:c r="E1906" s="11" t="str">
        <x:v>USD</x:v>
      </x:c>
      <x:c r="F1906" s="13" t="n">
        <x:v>5609456</x:v>
      </x:c>
      <x:c r="G1906" s="8"/>
      <x:c r="H1906" s="8" t="str"/>
      <x:c r="I1906" s="8" t="str">
        <x:v>https://news.golfdigest.co.jp/pga/ranking/2019/</x:v>
      </x:c>
      <x:c r="J1906" s="8" t="str">
        <x:v>GDO historical full published money ranking; secondary; membership definition not independently harmonized</x:v>
      </x:c>
    </x:row>
    <x:row r="1907" ht="23" customHeight="1">
      <x:c r="A1907" s="8" t="str">
        <x:v>PGA TOUR</x:v>
      </x:c>
      <x:c r="B1907" s="11" t="n">
        <x:v>2019</x:v>
      </x:c>
      <x:c r="C1907" s="11" t="n">
        <x:v>7</x:v>
      </x:c>
      <x:c r="D1907" s="8" t="str">
        <x:v>D.ジョンソン</x:v>
      </x:c>
      <x:c r="E1907" s="11" t="str">
        <x:v>USD</x:v>
      </x:c>
      <x:c r="F1907" s="13" t="n">
        <x:v>5534619</x:v>
      </x:c>
      <x:c r="G1907" s="8"/>
      <x:c r="H1907" s="8" t="str"/>
      <x:c r="I1907" s="8" t="str">
        <x:v>https://news.golfdigest.co.jp/pga/ranking/2019/</x:v>
      </x:c>
      <x:c r="J1907" s="8" t="str">
        <x:v>GDO historical full published money ranking; secondary; membership definition not independently harmonized</x:v>
      </x:c>
    </x:row>
    <x:row r="1908" ht="23" customHeight="1">
      <x:c r="A1908" s="8" t="str">
        <x:v>PGA TOUR</x:v>
      </x:c>
      <x:c r="B1908" s="11" t="n">
        <x:v>2019</x:v>
      </x:c>
      <x:c r="C1908" s="11" t="n">
        <x:v>8</x:v>
      </x:c>
      <x:c r="D1908" s="8" t="str">
        <x:v>J.トーマス</x:v>
      </x:c>
      <x:c r="E1908" s="11" t="str">
        <x:v>USD</x:v>
      </x:c>
      <x:c r="F1908" s="13" t="n">
        <x:v>5013084</x:v>
      </x:c>
      <x:c r="G1908" s="8"/>
      <x:c r="H1908" s="8" t="str"/>
      <x:c r="I1908" s="8" t="str">
        <x:v>https://news.golfdigest.co.jp/pga/ranking/2019/</x:v>
      </x:c>
      <x:c r="J1908" s="8" t="str">
        <x:v>GDO historical full published money ranking; secondary; membership definition not independently harmonized</x:v>
      </x:c>
    </x:row>
    <x:row r="1909" ht="23" customHeight="1">
      <x:c r="A1909" s="8" t="str">
        <x:v>PGA TOUR</x:v>
      </x:c>
      <x:c r="B1909" s="11" t="n">
        <x:v>2019</x:v>
      </x:c>
      <x:c r="C1909" s="11" t="n">
        <x:v>9</x:v>
      </x:c>
      <x:c r="D1909" s="8" t="str">
        <x:v>J.ラーム</x:v>
      </x:c>
      <x:c r="E1909" s="11" t="str">
        <x:v>USD</x:v>
      </x:c>
      <x:c r="F1909" s="13" t="n">
        <x:v>4990110</x:v>
      </x:c>
      <x:c r="G1909" s="8"/>
      <x:c r="H1909" s="8" t="str"/>
      <x:c r="I1909" s="8" t="str">
        <x:v>https://news.golfdigest.co.jp/pga/ranking/2019/</x:v>
      </x:c>
      <x:c r="J1909" s="8" t="str">
        <x:v>GDO historical full published money ranking; secondary; membership definition not independently harmonized</x:v>
      </x:c>
    </x:row>
    <x:row r="1910" ht="23" customHeight="1">
      <x:c r="A1910" s="8" t="str">
        <x:v>PGA TOUR</x:v>
      </x:c>
      <x:c r="B1910" s="11" t="n">
        <x:v>2019</x:v>
      </x:c>
      <x:c r="C1910" s="11" t="n">
        <x:v>10</x:v>
      </x:c>
      <x:c r="D1910" s="8" t="str">
        <x:v>W.シンプソン</x:v>
      </x:c>
      <x:c r="E1910" s="11" t="str">
        <x:v>USD</x:v>
      </x:c>
      <x:c r="F1910" s="13" t="n">
        <x:v>4690572</x:v>
      </x:c>
      <x:c r="G1910" s="8"/>
      <x:c r="H1910" s="8" t="str"/>
      <x:c r="I1910" s="8" t="str">
        <x:v>https://news.golfdigest.co.jp/pga/ranking/2019/</x:v>
      </x:c>
      <x:c r="J1910" s="8" t="str">
        <x:v>GDO historical full published money ranking; secondary; membership definition not independently harmonized</x:v>
      </x:c>
    </x:row>
    <x:row r="1911" ht="23" customHeight="1">
      <x:c r="A1911" s="8" t="str">
        <x:v>PGA TOUR</x:v>
      </x:c>
      <x:c r="B1911" s="11" t="n">
        <x:v>2019</x:v>
      </x:c>
      <x:c r="C1911" s="11" t="n">
        <x:v>11</x:v>
      </x:c>
      <x:c r="D1911" s="8" t="str">
        <x:v>J.ローズ</x:v>
      </x:c>
      <x:c r="E1911" s="11" t="str">
        <x:v>USD</x:v>
      </x:c>
      <x:c r="F1911" s="13" t="n">
        <x:v>4358849</x:v>
      </x:c>
      <x:c r="G1911" s="8"/>
      <x:c r="H1911" s="8" t="str"/>
      <x:c r="I1911" s="8" t="str">
        <x:v>https://news.golfdigest.co.jp/pga/ranking/2019/</x:v>
      </x:c>
      <x:c r="J1911" s="8" t="str">
        <x:v>GDO historical full published money ranking; secondary; membership definition not independently harmonized</x:v>
      </x:c>
    </x:row>
    <x:row r="1912" ht="23" customHeight="1">
      <x:c r="A1912" s="8" t="str">
        <x:v>PGA TOUR</x:v>
      </x:c>
      <x:c r="B1912" s="11" t="n">
        <x:v>2019</x:v>
      </x:c>
      <x:c r="C1912" s="11" t="n">
        <x:v>12</x:v>
      </x:c>
      <x:c r="D1912" s="8" t="str">
        <x:v>T.フィナウ</x:v>
      </x:c>
      <x:c r="E1912" s="11" t="str">
        <x:v>USD</x:v>
      </x:c>
      <x:c r="F1912" s="13" t="n">
        <x:v>4344380</x:v>
      </x:c>
      <x:c r="G1912" s="8"/>
      <x:c r="H1912" s="8" t="str"/>
      <x:c r="I1912" s="8" t="str">
        <x:v>https://news.golfdigest.co.jp/pga/ranking/2019/</x:v>
      </x:c>
      <x:c r="J1912" s="8" t="str">
        <x:v>GDO historical full published money ranking; secondary; membership definition not independently harmonized</x:v>
      </x:c>
    </x:row>
    <x:row r="1913" ht="23" customHeight="1">
      <x:c r="A1913" s="8" t="str">
        <x:v>PGA TOUR</x:v>
      </x:c>
      <x:c r="B1913" s="11" t="n">
        <x:v>2019</x:v>
      </x:c>
      <x:c r="C1913" s="11" t="n">
        <x:v>13</x:v>
      </x:c>
      <x:c r="D1913" s="8" t="str">
        <x:v>P.ケーシー</x:v>
      </x:c>
      <x:c r="E1913" s="11" t="str">
        <x:v>USD</x:v>
      </x:c>
      <x:c r="F1913" s="13" t="n">
        <x:v>4257040</x:v>
      </x:c>
      <x:c r="G1913" s="8"/>
      <x:c r="H1913" s="8" t="str"/>
      <x:c r="I1913" s="8" t="str">
        <x:v>https://news.golfdigest.co.jp/pga/ranking/2019/</x:v>
      </x:c>
      <x:c r="J1913" s="8" t="str">
        <x:v>GDO historical full published money ranking; secondary; membership definition not independently harmonized</x:v>
      </x:c>
    </x:row>
    <x:row r="1914" ht="23" customHeight="1">
      <x:c r="A1914" s="8" t="str">
        <x:v>PGA TOUR</x:v>
      </x:c>
      <x:c r="B1914" s="11" t="n">
        <x:v>2019</x:v>
      </x:c>
      <x:c r="C1914" s="11" t="n">
        <x:v>14</x:v>
      </x:c>
      <x:c r="D1914" s="8" t="str">
        <x:v>A.スコット</x:v>
      </x:c>
      <x:c r="E1914" s="11" t="str">
        <x:v>USD</x:v>
      </x:c>
      <x:c r="F1914" s="13" t="n">
        <x:v>4084541</x:v>
      </x:c>
      <x:c r="G1914" s="8"/>
      <x:c r="H1914" s="8" t="str"/>
      <x:c r="I1914" s="8" t="str">
        <x:v>https://news.golfdigest.co.jp/pga/ranking/2019/</x:v>
      </x:c>
      <x:c r="J1914" s="8" t="str">
        <x:v>GDO historical full published money ranking; secondary; membership definition not independently harmonized</x:v>
      </x:c>
    </x:row>
    <x:row r="1915" ht="23" customHeight="1">
      <x:c r="A1915" s="8" t="str">
        <x:v>PGA TOUR</x:v>
      </x:c>
      <x:c r="B1915" s="11" t="n">
        <x:v>2019</x:v>
      </x:c>
      <x:c r="C1915" s="11" t="n">
        <x:v>15</x:v>
      </x:c>
      <x:c r="D1915" s="8" t="str">
        <x:v>R.ファウラー</x:v>
      </x:c>
      <x:c r="E1915" s="11" t="str">
        <x:v>USD</x:v>
      </x:c>
      <x:c r="F1915" s="13" t="n">
        <x:v>3945810</x:v>
      </x:c>
      <x:c r="G1915" s="8"/>
      <x:c r="H1915" s="8" t="str"/>
      <x:c r="I1915" s="8" t="str">
        <x:v>https://news.golfdigest.co.jp/pga/ranking/2019/</x:v>
      </x:c>
      <x:c r="J1915" s="8" t="str">
        <x:v>GDO historical full published money ranking; secondary; membership definition not independently harmonized</x:v>
      </x:c>
    </x:row>
    <x:row r="1916" ht="23" customHeight="1">
      <x:c r="A1916" s="8" t="str">
        <x:v>PGA TOUR</x:v>
      </x:c>
      <x:c r="B1916" s="11" t="n">
        <x:v>2019</x:v>
      </x:c>
      <x:c r="C1916" s="11" t="n">
        <x:v>16</x:v>
      </x:c>
      <x:c r="D1916" s="8" t="str">
        <x:v>M.レイシュマン</x:v>
      </x:c>
      <x:c r="E1916" s="11" t="str">
        <x:v>USD</x:v>
      </x:c>
      <x:c r="F1916" s="13" t="n">
        <x:v>3886577</x:v>
      </x:c>
      <x:c r="G1916" s="8"/>
      <x:c r="H1916" s="8" t="str"/>
      <x:c r="I1916" s="8" t="str">
        <x:v>https://news.golfdigest.co.jp/pga/ranking/2019/</x:v>
      </x:c>
      <x:c r="J1916" s="8" t="str">
        <x:v>GDO historical full published money ranking; secondary; membership definition not independently harmonized</x:v>
      </x:c>
    </x:row>
    <x:row r="1917" ht="23" customHeight="1">
      <x:c r="A1917" s="8" t="str">
        <x:v>PGA TOUR</x:v>
      </x:c>
      <x:c r="B1917" s="11" t="n">
        <x:v>2019</x:v>
      </x:c>
      <x:c r="C1917" s="11" t="n">
        <x:v>17</x:v>
      </x:c>
      <x:c r="D1917" s="8" t="str">
        <x:v>T.フリートウッド</x:v>
      </x:c>
      <x:c r="E1917" s="11" t="str">
        <x:v>USD</x:v>
      </x:c>
      <x:c r="F1917" s="13" t="n">
        <x:v>3853651</x:v>
      </x:c>
      <x:c r="G1917" s="8"/>
      <x:c r="H1917" s="8" t="str"/>
      <x:c r="I1917" s="8" t="str">
        <x:v>https://news.golfdigest.co.jp/pga/ranking/2019/</x:v>
      </x:c>
      <x:c r="J1917" s="8" t="str">
        <x:v>GDO historical full published money ranking; secondary; membership definition not independently harmonized</x:v>
      </x:c>
    </x:row>
    <x:row r="1918" ht="23" customHeight="1">
      <x:c r="A1918" s="8" t="str">
        <x:v>PGA TOUR</x:v>
      </x:c>
      <x:c r="B1918" s="11" t="n">
        <x:v>2019</x:v>
      </x:c>
      <x:c r="C1918" s="11" t="n">
        <x:v>18</x:v>
      </x:c>
      <x:c r="D1918" s="8" t="str">
        <x:v>C.リービー</x:v>
      </x:c>
      <x:c r="E1918" s="11" t="str">
        <x:v>USD</x:v>
      </x:c>
      <x:c r="F1918" s="13" t="n">
        <x:v>3660909</x:v>
      </x:c>
      <x:c r="G1918" s="8"/>
      <x:c r="H1918" s="8" t="str"/>
      <x:c r="I1918" s="8" t="str">
        <x:v>https://news.golfdigest.co.jp/pga/ranking/2019/</x:v>
      </x:c>
      <x:c r="J1918" s="8" t="str">
        <x:v>GDO historical full published money ranking; secondary; membership definition not independently harmonized</x:v>
      </x:c>
    </x:row>
    <x:row r="1919" ht="23" customHeight="1">
      <x:c r="A1919" s="8" t="str">
        <x:v>PGA TOUR</x:v>
      </x:c>
      <x:c r="B1919" s="11" t="n">
        <x:v>2019</x:v>
      </x:c>
      <x:c r="C1919" s="11" t="n">
        <x:v>19</x:v>
      </x:c>
      <x:c r="D1919" s="8" t="str">
        <x:v>P.リード</x:v>
      </x:c>
      <x:c r="E1919" s="11" t="str">
        <x:v>USD</x:v>
      </x:c>
      <x:c r="F1919" s="13" t="n">
        <x:v>3593844</x:v>
      </x:c>
      <x:c r="G1919" s="8"/>
      <x:c r="H1919" s="8" t="str"/>
      <x:c r="I1919" s="8" t="str">
        <x:v>https://news.golfdigest.co.jp/pga/ranking/2019/</x:v>
      </x:c>
      <x:c r="J1919" s="8" t="str">
        <x:v>GDO historical full published money ranking; secondary; membership definition not independently harmonized</x:v>
      </x:c>
    </x:row>
    <x:row r="1920" ht="23" customHeight="1">
      <x:c r="A1920" s="8" t="str">
        <x:v>PGA TOUR</x:v>
      </x:c>
      <x:c r="B1920" s="11" t="n">
        <x:v>2019</x:v>
      </x:c>
      <x:c r="C1920" s="11" t="n">
        <x:v>20</x:v>
      </x:c>
      <x:c r="D1920" s="8" t="str">
        <x:v>Sh.ローリー</x:v>
      </x:c>
      <x:c r="E1920" s="11" t="str">
        <x:v>USD</x:v>
      </x:c>
      <x:c r="F1920" s="13" t="n">
        <x:v>3490098</x:v>
      </x:c>
      <x:c r="G1920" s="8"/>
      <x:c r="H1920" s="8" t="str"/>
      <x:c r="I1920" s="8" t="str">
        <x:v>https://news.golfdigest.co.jp/pga/ranking/2019/</x:v>
      </x:c>
      <x:c r="J1920" s="8" t="str">
        <x:v>GDO historical full published money ranking; secondary; membership definition not independently harmonized</x:v>
      </x:c>
    </x:row>
    <x:row r="1921" ht="23" customHeight="1">
      <x:c r="A1921" s="8" t="str">
        <x:v>PGA TOUR</x:v>
      </x:c>
      <x:c r="B1921" s="11" t="n">
        <x:v>2019</x:v>
      </x:c>
      <x:c r="C1921" s="11" t="n">
        <x:v>21</x:v>
      </x:c>
      <x:c r="D1921" s="8" t="str">
        <x:v>K.キズナー</x:v>
      </x:c>
      <x:c r="E1921" s="11" t="str">
        <x:v>USD</x:v>
      </x:c>
      <x:c r="F1921" s="13" t="n">
        <x:v>3489144</x:v>
      </x:c>
      <x:c r="G1921" s="8"/>
      <x:c r="H1921" s="8" t="str"/>
      <x:c r="I1921" s="8" t="str">
        <x:v>https://news.golfdigest.co.jp/pga/ranking/2019/</x:v>
      </x:c>
      <x:c r="J1921" s="8" t="str">
        <x:v>GDO historical full published money ranking; secondary; membership definition not independently harmonized</x:v>
      </x:c>
    </x:row>
    <x:row r="1922" ht="23" customHeight="1">
      <x:c r="A1922" s="8" t="str">
        <x:v>PGA TOUR</x:v>
      </x:c>
      <x:c r="B1922" s="11" t="n">
        <x:v>2019</x:v>
      </x:c>
      <x:c r="C1922" s="11" t="n">
        <x:v>22</x:v>
      </x:c>
      <x:c r="D1922" s="8" t="str">
        <x:v>F.モリナリ</x:v>
      </x:c>
      <x:c r="E1922" s="11" t="str">
        <x:v>USD</x:v>
      </x:c>
      <x:c r="F1922" s="13" t="n">
        <x:v>3467143</x:v>
      </x:c>
      <x:c r="G1922" s="8"/>
      <x:c r="H1922" s="8" t="str"/>
      <x:c r="I1922" s="8" t="str">
        <x:v>https://news.golfdigest.co.jp/pga/ranking/2019/</x:v>
      </x:c>
      <x:c r="J1922" s="8" t="str">
        <x:v>GDO historical full published money ranking; secondary; membership definition not independently harmonized</x:v>
      </x:c>
    </x:row>
    <x:row r="1923" ht="23" customHeight="1">
      <x:c r="A1923" s="8" t="str">
        <x:v>PGA TOUR</x:v>
      </x:c>
      <x:c r="B1923" s="11" t="n">
        <x:v>2019</x:v>
      </x:c>
      <x:c r="C1923" s="11" t="n">
        <x:v>23</x:v>
      </x:c>
      <x:c r="D1923" s="8" t="str">
        <x:v>松山英樹</x:v>
      </x:c>
      <x:c r="E1923" s="11" t="str">
        <x:v>USD</x:v>
      </x:c>
      <x:c r="F1923" s="13" t="n">
        <x:v>3335137</x:v>
      </x:c>
      <x:c r="G1923" s="8"/>
      <x:c r="H1923" s="8" t="str"/>
      <x:c r="I1923" s="8" t="str">
        <x:v>https://news.golfdigest.co.jp/pga/ranking/2019/</x:v>
      </x:c>
      <x:c r="J1923" s="8" t="str">
        <x:v>GDO historical full published money ranking; secondary; membership definition not independently harmonized</x:v>
      </x:c>
    </x:row>
    <x:row r="1924" ht="23" customHeight="1">
      <x:c r="A1924" s="8" t="str">
        <x:v>PGA TOUR</x:v>
      </x:c>
      <x:c r="B1924" s="11" t="n">
        <x:v>2019</x:v>
      </x:c>
      <x:c r="C1924" s="11" t="n">
        <x:v>24</x:v>
      </x:c>
      <x:c r="D1924" s="8" t="str">
        <x:v>T.ウッズ</x:v>
      </x:c>
      <x:c r="E1924" s="11" t="str">
        <x:v>USD</x:v>
      </x:c>
      <x:c r="F1924" s="13" t="n">
        <x:v>3199615</x:v>
      </x:c>
      <x:c r="G1924" s="8"/>
      <x:c r="H1924" s="8" t="str"/>
      <x:c r="I1924" s="8" t="str">
        <x:v>https://news.golfdigest.co.jp/pga/ranking/2019/</x:v>
      </x:c>
      <x:c r="J1924" s="8" t="str">
        <x:v>GDO historical full published money ranking; secondary; membership definition not independently harmonized</x:v>
      </x:c>
    </x:row>
    <x:row r="1925" ht="23" customHeight="1">
      <x:c r="A1925" s="8" t="str">
        <x:v>PGA TOUR</x:v>
      </x:c>
      <x:c r="B1925" s="11" t="n">
        <x:v>2019</x:v>
      </x:c>
      <x:c r="C1925" s="11" t="n">
        <x:v>25</x:v>
      </x:c>
      <x:c r="D1925" s="8" t="str">
        <x:v>B.デシャンボー</x:v>
      </x:c>
      <x:c r="E1925" s="11" t="str">
        <x:v>USD</x:v>
      </x:c>
      <x:c r="F1925" s="13" t="n">
        <x:v>3186232</x:v>
      </x:c>
      <x:c r="G1925" s="8"/>
      <x:c r="H1925" s="8" t="str"/>
      <x:c r="I1925" s="8" t="str">
        <x:v>https://news.golfdigest.co.jp/pga/ranking/2019/</x:v>
      </x:c>
      <x:c r="J1925" s="8" t="str">
        <x:v>GDO historical full published money ranking; secondary; membership definition not independently harmonized</x:v>
      </x:c>
    </x:row>
    <x:row r="1926" ht="23" customHeight="1">
      <x:c r="A1926" s="8" t="str">
        <x:v>PGA TOUR</x:v>
      </x:c>
      <x:c r="B1926" s="11" t="n">
        <x:v>2019</x:v>
      </x:c>
      <x:c r="C1926" s="11" t="n">
        <x:v>26</x:v>
      </x:c>
      <x:c r="D1926" s="8" t="str">
        <x:v>B.スネデカー</x:v>
      </x:c>
      <x:c r="E1926" s="11" t="str">
        <x:v>USD</x:v>
      </x:c>
      <x:c r="F1926" s="13" t="n">
        <x:v>3122936</x:v>
      </x:c>
      <x:c r="G1926" s="8"/>
      <x:c r="H1926" s="8" t="str"/>
      <x:c r="I1926" s="8" t="str">
        <x:v>https://news.golfdigest.co.jp/pga/ranking/2019/</x:v>
      </x:c>
      <x:c r="J1926" s="8" t="str">
        <x:v>GDO historical full published money ranking; secondary; membership definition not independently harmonized</x:v>
      </x:c>
    </x:row>
    <x:row r="1927" ht="23" customHeight="1">
      <x:c r="A1927" s="8" t="str">
        <x:v>PGA TOUR</x:v>
      </x:c>
      <x:c r="B1927" s="11" t="n">
        <x:v>2019</x:v>
      </x:c>
      <x:c r="C1927" s="11" t="n">
        <x:v>27</x:v>
      </x:c>
      <x:c r="D1927" s="8" t="str">
        <x:v>C.ハウエルIII</x:v>
      </x:c>
      <x:c r="E1927" s="11" t="str">
        <x:v>USD</x:v>
      </x:c>
      <x:c r="F1927" s="13" t="n">
        <x:v>3039049</x:v>
      </x:c>
      <x:c r="G1927" s="8"/>
      <x:c r="H1927" s="8" t="str"/>
      <x:c r="I1927" s="8" t="str">
        <x:v>https://news.golfdigest.co.jp/pga/ranking/2019/</x:v>
      </x:c>
      <x:c r="J1927" s="8" t="str">
        <x:v>GDO historical full published money ranking; secondary; membership definition not independently harmonized</x:v>
      </x:c>
    </x:row>
    <x:row r="1928" ht="23" customHeight="1">
      <x:c r="A1928" s="8" t="str">
        <x:v>PGA TOUR</x:v>
      </x:c>
      <x:c r="B1928" s="11" t="n">
        <x:v>2019</x:v>
      </x:c>
      <x:c r="C1928" s="11" t="n">
        <x:v>28</x:v>
      </x:c>
      <x:c r="D1928" s="8" t="str">
        <x:v>C.コナーズ</x:v>
      </x:c>
      <x:c r="E1928" s="11" t="str">
        <x:v>USD</x:v>
      </x:c>
      <x:c r="F1928" s="13" t="n">
        <x:v>2919864</x:v>
      </x:c>
      <x:c r="G1928" s="8"/>
      <x:c r="H1928" s="8" t="str"/>
      <x:c r="I1928" s="8" t="str">
        <x:v>https://news.golfdigest.co.jp/pga/ranking/2019/</x:v>
      </x:c>
      <x:c r="J1928" s="8" t="str">
        <x:v>GDO historical full published money ranking; secondary; membership definition not independently harmonized</x:v>
      </x:c>
    </x:row>
    <x:row r="1929" ht="23" customHeight="1">
      <x:c r="A1929" s="8" t="str">
        <x:v>PGA TOUR</x:v>
      </x:c>
      <x:c r="B1929" s="11" t="n">
        <x:v>2019</x:v>
      </x:c>
      <x:c r="C1929" s="11" t="n">
        <x:v>29</x:v>
      </x:c>
      <x:c r="D1929" s="8" t="str">
        <x:v>R.パーマー</x:v>
      </x:c>
      <x:c r="E1929" s="11" t="str">
        <x:v>USD</x:v>
      </x:c>
      <x:c r="F1929" s="13" t="n">
        <x:v>2873316</x:v>
      </x:c>
      <x:c r="G1929" s="8"/>
      <x:c r="H1929" s="8" t="str"/>
      <x:c r="I1929" s="8" t="str">
        <x:v>https://news.golfdigest.co.jp/pga/ranking/2019/</x:v>
      </x:c>
      <x:c r="J1929" s="8" t="str">
        <x:v>GDO historical full published money ranking; secondary; membership definition not independently harmonized</x:v>
      </x:c>
    </x:row>
    <x:row r="1930" ht="23" customHeight="1">
      <x:c r="A1930" s="8" t="str">
        <x:v>PGA TOUR</x:v>
      </x:c>
      <x:c r="B1930" s="11" t="n">
        <x:v>2019</x:v>
      </x:c>
      <x:c r="C1930" s="11" t="n">
        <x:v>30</x:v>
      </x:c>
      <x:c r="D1930" s="8" t="str">
        <x:v>任成宰</x:v>
      </x:c>
      <x:c r="E1930" s="11" t="str">
        <x:v>USD</x:v>
      </x:c>
      <x:c r="F1930" s="13" t="n">
        <x:v>2851134</x:v>
      </x:c>
      <x:c r="G1930" s="8"/>
      <x:c r="H1930" s="8" t="str"/>
      <x:c r="I1930" s="8" t="str">
        <x:v>https://news.golfdigest.co.jp/pga/ranking/2019/</x:v>
      </x:c>
      <x:c r="J1930" s="8" t="str">
        <x:v>GDO historical full published money ranking; secondary; membership definition not independently harmonized</x:v>
      </x:c>
    </x:row>
    <x:row r="1931" ht="23" customHeight="1">
      <x:c r="A1931" s="8" t="str">
        <x:v>PGA TOUR</x:v>
      </x:c>
      <x:c r="B1931" s="11" t="n">
        <x:v>2019</x:v>
      </x:c>
      <x:c r="C1931" s="11" t="n">
        <x:v>31</x:v>
      </x:c>
      <x:c r="D1931" s="8" t="str">
        <x:v>カン・スン</x:v>
      </x:c>
      <x:c r="E1931" s="11" t="str">
        <x:v>USD</x:v>
      </x:c>
      <x:c r="F1931" s="13" t="n">
        <x:v>2801650</x:v>
      </x:c>
      <x:c r="G1931" s="8"/>
      <x:c r="H1931" s="8" t="str"/>
      <x:c r="I1931" s="8" t="str">
        <x:v>https://news.golfdigest.co.jp/pga/ranking/2019/</x:v>
      </x:c>
      <x:c r="J1931" s="8" t="str">
        <x:v>GDO historical full published money ranking; secondary; membership definition not independently harmonized</x:v>
      </x:c>
    </x:row>
    <x:row r="1932" ht="23" customHeight="1">
      <x:c r="A1932" s="8" t="str">
        <x:v>PGA TOUR</x:v>
      </x:c>
      <x:c r="B1932" s="11" t="n">
        <x:v>2019</x:v>
      </x:c>
      <x:c r="C1932" s="11" t="n">
        <x:v>32</x:v>
      </x:c>
      <x:c r="D1932" s="8" t="str">
        <x:v>A.アンセル</x:v>
      </x:c>
      <x:c r="E1932" s="11" t="str">
        <x:v>USD</x:v>
      </x:c>
      <x:c r="F1932" s="13" t="n">
        <x:v>2688625</x:v>
      </x:c>
      <x:c r="G1932" s="8"/>
      <x:c r="H1932" s="8" t="str"/>
      <x:c r="I1932" s="8" t="str">
        <x:v>https://news.golfdigest.co.jp/pga/ranking/2019/</x:v>
      </x:c>
      <x:c r="J1932" s="8" t="str">
        <x:v>GDO historical full published money ranking; secondary; membership definition not independently harmonized</x:v>
      </x:c>
    </x:row>
    <x:row r="1933" ht="23" customHeight="1">
      <x:c r="A1933" s="8" t="str">
        <x:v>PGA TOUR</x:v>
      </x:c>
      <x:c r="B1933" s="11" t="n">
        <x:v>2019</x:v>
      </x:c>
      <x:c r="C1933" s="11" t="n">
        <x:v>33</x:v>
      </x:c>
      <x:c r="D1933" s="8" t="str">
        <x:v>S.ピアシー</x:v>
      </x:c>
      <x:c r="E1933" s="11" t="str">
        <x:v>USD</x:v>
      </x:c>
      <x:c r="F1933" s="13" t="n">
        <x:v>2679915</x:v>
      </x:c>
      <x:c r="G1933" s="8"/>
      <x:c r="H1933" s="8" t="str"/>
      <x:c r="I1933" s="8" t="str">
        <x:v>https://news.golfdigest.co.jp/pga/ranking/2019/</x:v>
      </x:c>
      <x:c r="J1933" s="8" t="str">
        <x:v>GDO historical full published money ranking; secondary; membership definition not independently harmonized</x:v>
      </x:c>
    </x:row>
    <x:row r="1934" ht="23" customHeight="1">
      <x:c r="A1934" s="8" t="str">
        <x:v>PGA TOUR</x:v>
      </x:c>
      <x:c r="B1934" s="11" t="n">
        <x:v>2019</x:v>
      </x:c>
      <x:c r="C1934" s="11" t="n">
        <x:v>34</x:v>
      </x:c>
      <x:c r="D1934" s="8" t="str">
        <x:v>J.フューリック</x:v>
      </x:c>
      <x:c r="E1934" s="11" t="str">
        <x:v>USD</x:v>
      </x:c>
      <x:c r="F1934" s="13" t="n">
        <x:v>2669938</x:v>
      </x:c>
      <x:c r="G1934" s="8"/>
      <x:c r="H1934" s="8" t="str"/>
      <x:c r="I1934" s="8" t="str">
        <x:v>https://news.golfdigest.co.jp/pga/ranking/2019/</x:v>
      </x:c>
      <x:c r="J1934" s="8" t="str">
        <x:v>GDO historical full published money ranking; secondary; membership definition not independently harmonized</x:v>
      </x:c>
    </x:row>
    <x:row r="1935" ht="23" customHeight="1">
      <x:c r="A1935" s="8" t="str">
        <x:v>PGA TOUR</x:v>
      </x:c>
      <x:c r="B1935" s="11" t="n">
        <x:v>2019</x:v>
      </x:c>
      <x:c r="C1935" s="11" t="n">
        <x:v>35</x:v>
      </x:c>
      <x:c r="D1935" s="8" t="str">
        <x:v>J.デイ</x:v>
      </x:c>
      <x:c r="E1935" s="11" t="str">
        <x:v>USD</x:v>
      </x:c>
      <x:c r="F1935" s="13" t="n">
        <x:v>2637480</x:v>
      </x:c>
      <x:c r="G1935" s="8"/>
      <x:c r="H1935" s="8" t="str"/>
      <x:c r="I1935" s="8" t="str">
        <x:v>https://news.golfdigest.co.jp/pga/ranking/2019/</x:v>
      </x:c>
      <x:c r="J1935" s="8" t="str">
        <x:v>GDO historical full published money ranking; secondary; membership definition not independently harmonized</x:v>
      </x:c>
    </x:row>
    <x:row r="1936" ht="23" customHeight="1">
      <x:c r="A1936" s="8" t="str">
        <x:v>PGA TOUR</x:v>
      </x:c>
      <x:c r="B1936" s="11" t="n">
        <x:v>2019</x:v>
      </x:c>
      <x:c r="C1936" s="11" t="n">
        <x:v>36</x:v>
      </x:c>
      <x:c r="D1936" s="8" t="str">
        <x:v>L.グローバー</x:v>
      </x:c>
      <x:c r="E1936" s="11" t="str">
        <x:v>USD</x:v>
      </x:c>
      <x:c r="F1936" s="13" t="n">
        <x:v>2613965</x:v>
      </x:c>
      <x:c r="G1936" s="8"/>
      <x:c r="H1936" s="8" t="str"/>
      <x:c r="I1936" s="8" t="str">
        <x:v>https://news.golfdigest.co.jp/pga/ranking/2019/</x:v>
      </x:c>
      <x:c r="J1936" s="8" t="str">
        <x:v>GDO historical full published money ranking; secondary; membership definition not independently harmonized</x:v>
      </x:c>
    </x:row>
    <x:row r="1937" ht="23" customHeight="1">
      <x:c r="A1937" s="8" t="str">
        <x:v>PGA TOUR</x:v>
      </x:c>
      <x:c r="B1937" s="11" t="n">
        <x:v>2019</x:v>
      </x:c>
      <x:c r="C1937" s="11" t="n">
        <x:v>37</x:v>
      </x:c>
      <x:c r="D1937" s="8" t="str">
        <x:v>L.ウーストハイゼン</x:v>
      </x:c>
      <x:c r="E1937" s="11" t="str">
        <x:v>USD</x:v>
      </x:c>
      <x:c r="F1937" s="13" t="n">
        <x:v>2539183</x:v>
      </x:c>
      <x:c r="G1937" s="8"/>
      <x:c r="H1937" s="8" t="str"/>
      <x:c r="I1937" s="8" t="str">
        <x:v>https://news.golfdigest.co.jp/pga/ranking/2019/</x:v>
      </x:c>
      <x:c r="J1937" s="8" t="str">
        <x:v>GDO historical full published money ranking; secondary; membership definition not independently harmonized</x:v>
      </x:c>
    </x:row>
    <x:row r="1938" ht="23" customHeight="1">
      <x:c r="A1938" s="8" t="str">
        <x:v>PGA TOUR</x:v>
      </x:c>
      <x:c r="B1938" s="11" t="n">
        <x:v>2019</x:v>
      </x:c>
      <x:c r="C1938" s="11" t="n">
        <x:v>38</x:v>
      </x:c>
      <x:c r="D1938" s="8" t="str">
        <x:v>J.T.ポストン</x:v>
      </x:c>
      <x:c r="E1938" s="11" t="str">
        <x:v>USD</x:v>
      </x:c>
      <x:c r="F1938" s="13" t="n">
        <x:v>2461215</x:v>
      </x:c>
      <x:c r="G1938" s="8"/>
      <x:c r="H1938" s="8" t="str"/>
      <x:c r="I1938" s="8" t="str">
        <x:v>https://news.golfdigest.co.jp/pga/ranking/2019/</x:v>
      </x:c>
      <x:c r="J1938" s="8" t="str">
        <x:v>GDO historical full published money ranking; secondary; membership definition not independently harmonized</x:v>
      </x:c>
    </x:row>
    <x:row r="1939" ht="23" customHeight="1">
      <x:c r="A1939" s="8" t="str">
        <x:v>PGA TOUR</x:v>
      </x:c>
      <x:c r="B1939" s="11" t="n">
        <x:v>2019</x:v>
      </x:c>
      <x:c r="C1939" s="11" t="n">
        <x:v>39</x:v>
      </x:c>
      <x:c r="D1939" s="8" t="str">
        <x:v>P.ミケルソン</x:v>
      </x:c>
      <x:c r="E1939" s="11" t="str">
        <x:v>USD</x:v>
      </x:c>
      <x:c r="F1939" s="13" t="n">
        <x:v>2440221</x:v>
      </x:c>
      <x:c r="G1939" s="8"/>
      <x:c r="H1939" s="8" t="str"/>
      <x:c r="I1939" s="8" t="str">
        <x:v>https://news.golfdigest.co.jp/pga/ranking/2019/</x:v>
      </x:c>
      <x:c r="J1939" s="8" t="str">
        <x:v>GDO historical full published money ranking; secondary; membership definition not independently harmonized</x:v>
      </x:c>
    </x:row>
    <x:row r="1940" ht="23" customHeight="1">
      <x:c r="A1940" s="8" t="str">
        <x:v>PGA TOUR</x:v>
      </x:c>
      <x:c r="B1940" s="11" t="n">
        <x:v>2019</x:v>
      </x:c>
      <x:c r="C1940" s="11" t="n">
        <x:v>40</x:v>
      </x:c>
      <x:c r="D1940" s="8" t="str">
        <x:v>A.パットナム</x:v>
      </x:c>
      <x:c r="E1940" s="11" t="str">
        <x:v>USD</x:v>
      </x:c>
      <x:c r="F1940" s="13" t="n">
        <x:v>2439137</x:v>
      </x:c>
      <x:c r="G1940" s="8"/>
      <x:c r="H1940" s="8" t="str"/>
      <x:c r="I1940" s="8" t="str">
        <x:v>https://news.golfdigest.co.jp/pga/ranking/2019/</x:v>
      </x:c>
      <x:c r="J1940" s="8" t="str">
        <x:v>GDO historical full published money ranking; secondary; membership definition not independently harmonized</x:v>
      </x:c>
    </x:row>
    <x:row r="1941" ht="23" customHeight="1">
      <x:c r="A1941" s="8" t="str">
        <x:v>PGA TOUR</x:v>
      </x:c>
      <x:c r="B1941" s="11" t="n">
        <x:v>2019</x:v>
      </x:c>
      <x:c r="C1941" s="11" t="n">
        <x:v>41</x:v>
      </x:c>
      <x:c r="D1941" s="8" t="str">
        <x:v>K.ミッチェル</x:v>
      </x:c>
      <x:c r="E1941" s="11" t="str">
        <x:v>USD</x:v>
      </x:c>
      <x:c r="F1941" s="13" t="n">
        <x:v>2405360</x:v>
      </x:c>
      <x:c r="G1941" s="8"/>
      <x:c r="H1941" s="8" t="str"/>
      <x:c r="I1941" s="8" t="str">
        <x:v>https://news.golfdigest.co.jp/pga/ranking/2019/</x:v>
      </x:c>
      <x:c r="J1941" s="8" t="str">
        <x:v>GDO historical full published money ranking; secondary; membership definition not independently harmonized</x:v>
      </x:c>
    </x:row>
    <x:row r="1942" ht="23" customHeight="1">
      <x:c r="A1942" s="8" t="str">
        <x:v>PGA TOUR</x:v>
      </x:c>
      <x:c r="B1942" s="11" t="n">
        <x:v>2019</x:v>
      </x:c>
      <x:c r="C1942" s="11" t="n">
        <x:v>42</x:v>
      </x:c>
      <x:c r="D1942" s="8" t="str">
        <x:v>R.サバティーニ</x:v>
      </x:c>
      <x:c r="E1942" s="11" t="str">
        <x:v>USD</x:v>
      </x:c>
      <x:c r="F1942" s="13" t="n">
        <x:v>2382298</x:v>
      </x:c>
      <x:c r="G1942" s="8"/>
      <x:c r="H1942" s="8" t="str"/>
      <x:c r="I1942" s="8" t="str">
        <x:v>https://news.golfdigest.co.jp/pga/ranking/2019/</x:v>
      </x:c>
      <x:c r="J1942" s="8" t="str">
        <x:v>GDO historical full published money ranking; secondary; membership definition not independently harmonized</x:v>
      </x:c>
    </x:row>
    <x:row r="1943" ht="23" customHeight="1">
      <x:c r="A1943" s="8" t="str">
        <x:v>PGA TOUR</x:v>
      </x:c>
      <x:c r="B1943" s="11" t="n">
        <x:v>2019</x:v>
      </x:c>
      <x:c r="C1943" s="11" t="n">
        <x:v>43</x:v>
      </x:c>
      <x:c r="D1943" s="8" t="str">
        <x:v>C.T.パン</x:v>
      </x:c>
      <x:c r="E1943" s="11" t="str">
        <x:v>USD</x:v>
      </x:c>
      <x:c r="F1943" s="13" t="n">
        <x:v>2362399</x:v>
      </x:c>
      <x:c r="G1943" s="8"/>
      <x:c r="H1943" s="8" t="str"/>
      <x:c r="I1943" s="8" t="str">
        <x:v>https://news.golfdigest.co.jp/pga/ranking/2019/</x:v>
      </x:c>
      <x:c r="J1943" s="8" t="str">
        <x:v>GDO historical full published money ranking; secondary; membership definition not independently harmonized</x:v>
      </x:c>
    </x:row>
    <x:row r="1944" ht="23" customHeight="1">
      <x:c r="A1944" s="8" t="str">
        <x:v>PGA TOUR</x:v>
      </x:c>
      <x:c r="B1944" s="11" t="n">
        <x:v>2019</x:v>
      </x:c>
      <x:c r="C1944" s="11" t="n">
        <x:v>44</x:v>
      </x:c>
      <x:c r="D1944" s="8" t="str">
        <x:v>J.コクラック</x:v>
      </x:c>
      <x:c r="E1944" s="11" t="str">
        <x:v>USD</x:v>
      </x:c>
      <x:c r="F1944" s="13" t="n">
        <x:v>2330212</x:v>
      </x:c>
      <x:c r="G1944" s="8"/>
      <x:c r="H1944" s="8" t="str"/>
      <x:c r="I1944" s="8" t="str">
        <x:v>https://news.golfdigest.co.jp/pga/ranking/2019/</x:v>
      </x:c>
      <x:c r="J1944" s="8" t="str">
        <x:v>GDO historical full published money ranking; secondary; membership definition not independently harmonized</x:v>
      </x:c>
    </x:row>
    <x:row r="1945" ht="23" customHeight="1">
      <x:c r="A1945" s="8" t="str">
        <x:v>PGA TOUR</x:v>
      </x:c>
      <x:c r="B1945" s="11" t="n">
        <x:v>2019</x:v>
      </x:c>
      <x:c r="C1945" s="11" t="n">
        <x:v>45</x:v>
      </x:c>
      <x:c r="D1945" s="8" t="str">
        <x:v>K.ツエー</x:v>
      </x:c>
      <x:c r="E1945" s="11" t="str">
        <x:v>USD</x:v>
      </x:c>
      <x:c r="F1945" s="13" t="n">
        <x:v>2300050</x:v>
      </x:c>
      <x:c r="G1945" s="8"/>
      <x:c r="H1945" s="8" t="str"/>
      <x:c r="I1945" s="8" t="str">
        <x:v>https://news.golfdigest.co.jp/pga/ranking/2019/</x:v>
      </x:c>
      <x:c r="J1945" s="8" t="str">
        <x:v>GDO historical full published money ranking; secondary; membership definition not independently harmonized</x:v>
      </x:c>
    </x:row>
    <x:row r="1946" ht="23" customHeight="1">
      <x:c r="A1946" s="8" t="str">
        <x:v>PGA TOUR</x:v>
      </x:c>
      <x:c r="B1946" s="11" t="n">
        <x:v>2019</x:v>
      </x:c>
      <x:c r="C1946" s="11" t="n">
        <x:v>46</x:v>
      </x:c>
      <x:c r="D1946" s="8" t="str">
        <x:v>K.ナ</x:v>
      </x:c>
      <x:c r="E1946" s="11" t="str">
        <x:v>USD</x:v>
      </x:c>
      <x:c r="F1946" s="13" t="n">
        <x:v>2257309</x:v>
      </x:c>
      <x:c r="G1946" s="8"/>
      <x:c r="H1946" s="8" t="str"/>
      <x:c r="I1946" s="8" t="str">
        <x:v>https://news.golfdigest.co.jp/pga/ranking/2019/</x:v>
      </x:c>
      <x:c r="J1946" s="8" t="str">
        <x:v>GDO historical full published money ranking; secondary; membership definition not independently harmonized</x:v>
      </x:c>
    </x:row>
    <x:row r="1947" ht="23" customHeight="1">
      <x:c r="A1947" s="8" t="str">
        <x:v>PGA TOUR</x:v>
      </x:c>
      <x:c r="B1947" s="11" t="n">
        <x:v>2019</x:v>
      </x:c>
      <x:c r="C1947" s="11" t="n">
        <x:v>47</x:v>
      </x:c>
      <x:c r="D1947" s="8" t="str">
        <x:v>キム・シウー</x:v>
      </x:c>
      <x:c r="E1947" s="11" t="str">
        <x:v>USD</x:v>
      </x:c>
      <x:c r="F1947" s="13" t="n">
        <x:v>2191808</x:v>
      </x:c>
      <x:c r="G1947" s="8"/>
      <x:c r="H1947" s="8" t="str"/>
      <x:c r="I1947" s="8" t="str">
        <x:v>https://news.golfdigest.co.jp/pga/ranking/2019/</x:v>
      </x:c>
      <x:c r="J1947" s="8" t="str">
        <x:v>GDO historical full published money ranking; secondary; membership definition not independently harmonized</x:v>
      </x:c>
    </x:row>
    <x:row r="1948" ht="23" customHeight="1">
      <x:c r="A1948" s="8" t="str">
        <x:v>PGA TOUR</x:v>
      </x:c>
      <x:c r="B1948" s="11" t="n">
        <x:v>2019</x:v>
      </x:c>
      <x:c r="C1948" s="11" t="n">
        <x:v>48</x:v>
      </x:c>
      <x:c r="D1948" s="8" t="str">
        <x:v>B.ホーシェル</x:v>
      </x:c>
      <x:c r="E1948" s="11" t="str">
        <x:v>USD</x:v>
      </x:c>
      <x:c r="F1948" s="13" t="n">
        <x:v>2187249</x:v>
      </x:c>
      <x:c r="G1948" s="8"/>
      <x:c r="H1948" s="8" t="str"/>
      <x:c r="I1948" s="8" t="str">
        <x:v>https://news.golfdigest.co.jp/pga/ranking/2019/</x:v>
      </x:c>
      <x:c r="J1948" s="8" t="str">
        <x:v>GDO historical full published money ranking; secondary; membership definition not independently harmonized</x:v>
      </x:c>
    </x:row>
    <x:row r="1949" ht="23" customHeight="1">
      <x:c r="A1949" s="8" t="str">
        <x:v>PGA TOUR</x:v>
      </x:c>
      <x:c r="B1949" s="11" t="n">
        <x:v>2019</x:v>
      </x:c>
      <x:c r="C1949" s="11" t="n">
        <x:v>49</x:v>
      </x:c>
      <x:c r="D1949" s="8" t="str">
        <x:v>I.ポールター</x:v>
      </x:c>
      <x:c r="E1949" s="11" t="str">
        <x:v>USD</x:v>
      </x:c>
      <x:c r="F1949" s="13" t="n">
        <x:v>2162306</x:v>
      </x:c>
      <x:c r="G1949" s="8"/>
      <x:c r="H1949" s="8" t="str"/>
      <x:c r="I1949" s="8" t="str">
        <x:v>https://news.golfdigest.co.jp/pga/ranking/2019/</x:v>
      </x:c>
      <x:c r="J1949" s="8" t="str">
        <x:v>GDO historical full published money ranking; secondary; membership definition not independently harmonized</x:v>
      </x:c>
    </x:row>
    <x:row r="1950" ht="23" customHeight="1">
      <x:c r="A1950" s="8" t="str">
        <x:v>PGA TOUR</x:v>
      </x:c>
      <x:c r="B1950" s="11" t="n">
        <x:v>2019</x:v>
      </x:c>
      <x:c r="C1950" s="11" t="n">
        <x:v>50</x:v>
      </x:c>
      <x:c r="D1950" s="8" t="str">
        <x:v>J.B.ホームズ</x:v>
      </x:c>
      <x:c r="E1950" s="11" t="str">
        <x:v>USD</x:v>
      </x:c>
      <x:c r="F1950" s="13" t="n">
        <x:v>2147065</x:v>
      </x:c>
      <x:c r="G1950" s="8"/>
      <x:c r="H1950" s="8" t="str"/>
      <x:c r="I1950" s="8" t="str">
        <x:v>https://news.golfdigest.co.jp/pga/ranking/2019/</x:v>
      </x:c>
      <x:c r="J1950" s="8" t="str">
        <x:v>GDO historical full published money ranking; secondary; membership definition not independently harmonized</x:v>
      </x:c>
    </x:row>
    <x:row r="1951" ht="23" customHeight="1">
      <x:c r="A1951" s="8" t="str">
        <x:v>PGA TOUR</x:v>
      </x:c>
      <x:c r="B1951" s="11" t="n">
        <x:v>2019</x:v>
      </x:c>
      <x:c r="C1951" s="11" t="n">
        <x:v>51</x:v>
      </x:c>
      <x:c r="D1951" s="8" t="str">
        <x:v>J.スピース</x:v>
      </x:c>
      <x:c r="E1951" s="11" t="str">
        <x:v>USD</x:v>
      </x:c>
      <x:c r="F1951" s="13" t="n">
        <x:v>2124192</x:v>
      </x:c>
      <x:c r="G1951" s="8"/>
      <x:c r="H1951" s="8" t="str"/>
      <x:c r="I1951" s="8" t="str">
        <x:v>https://news.golfdigest.co.jp/pga/ranking/2019/</x:v>
      </x:c>
      <x:c r="J1951" s="8" t="str">
        <x:v>GDO historical full published money ranking; secondary; membership definition not independently harmonized</x:v>
      </x:c>
    </x:row>
    <x:row r="1952" ht="23" customHeight="1">
      <x:c r="A1952" s="8" t="str">
        <x:v>PGA TOUR</x:v>
      </x:c>
      <x:c r="B1952" s="11" t="n">
        <x:v>2019</x:v>
      </x:c>
      <x:c r="C1952" s="11" t="n">
        <x:v>52</x:v>
      </x:c>
      <x:c r="D1952" s="8" t="str">
        <x:v>M.ホマ</x:v>
      </x:c>
      <x:c r="E1952" s="11" t="str">
        <x:v>USD</x:v>
      </x:c>
      <x:c r="F1952" s="13" t="n">
        <x:v>2063606</x:v>
      </x:c>
      <x:c r="G1952" s="8"/>
      <x:c r="H1952" s="8" t="str"/>
      <x:c r="I1952" s="8" t="str">
        <x:v>https://news.golfdigest.co.jp/pga/ranking/2019/</x:v>
      </x:c>
      <x:c r="J1952" s="8" t="str">
        <x:v>GDO historical full published money ranking; secondary; membership definition not independently harmonized</x:v>
      </x:c>
    </x:row>
    <x:row r="1953" ht="23" customHeight="1">
      <x:c r="A1953" s="8" t="str">
        <x:v>PGA TOUR</x:v>
      </x:c>
      <x:c r="B1953" s="11" t="n">
        <x:v>2019</x:v>
      </x:c>
      <x:c r="C1953" s="11" t="n">
        <x:v>53</x:v>
      </x:c>
      <x:c r="D1953" s="8" t="str">
        <x:v>A.ハドウィン</x:v>
      </x:c>
      <x:c r="E1953" s="11" t="str">
        <x:v>USD</x:v>
      </x:c>
      <x:c r="F1953" s="13" t="n">
        <x:v>2039012</x:v>
      </x:c>
      <x:c r="G1953" s="8"/>
      <x:c r="H1953" s="8" t="str"/>
      <x:c r="I1953" s="8" t="str">
        <x:v>https://news.golfdigest.co.jp/pga/ranking/2019/</x:v>
      </x:c>
      <x:c r="J1953" s="8" t="str">
        <x:v>GDO historical full published money ranking; secondary; membership definition not independently harmonized</x:v>
      </x:c>
    </x:row>
    <x:row r="1954" ht="23" customHeight="1">
      <x:c r="A1954" s="8" t="str">
        <x:v>PGA TOUR</x:v>
      </x:c>
      <x:c r="B1954" s="11" t="n">
        <x:v>2019</x:v>
      </x:c>
      <x:c r="C1954" s="11" t="n">
        <x:v>54</x:v>
      </x:c>
      <x:c r="D1954" s="8" t="str">
        <x:v>N.ラシェリー</x:v>
      </x:c>
      <x:c r="E1954" s="11" t="str">
        <x:v>USD</x:v>
      </x:c>
      <x:c r="F1954" s="13" t="n">
        <x:v>2030287</x:v>
      </x:c>
      <x:c r="G1954" s="8"/>
      <x:c r="H1954" s="8" t="str"/>
      <x:c r="I1954" s="8" t="str">
        <x:v>https://news.golfdigest.co.jp/pga/ranking/2019/</x:v>
      </x:c>
      <x:c r="J1954" s="8" t="str">
        <x:v>GDO historical full published money ranking; secondary; membership definition not independently harmonized</x:v>
      </x:c>
    </x:row>
    <x:row r="1955" ht="23" customHeight="1">
      <x:c r="A1955" s="8" t="str">
        <x:v>PGA TOUR</x:v>
      </x:c>
      <x:c r="B1955" s="11" t="n">
        <x:v>2019</x:v>
      </x:c>
      <x:c r="C1955" s="11" t="n">
        <x:v>55</x:v>
      </x:c>
      <x:c r="D1955" s="8" t="str">
        <x:v>安秉勲</x:v>
      </x:c>
      <x:c r="E1955" s="11" t="str">
        <x:v>USD</x:v>
      </x:c>
      <x:c r="F1955" s="13" t="n">
        <x:v>1990033</x:v>
      </x:c>
      <x:c r="G1955" s="8"/>
      <x:c r="H1955" s="8" t="str"/>
      <x:c r="I1955" s="8" t="str">
        <x:v>https://news.golfdigest.co.jp/pga/ranking/2019/</x:v>
      </x:c>
      <x:c r="J1955" s="8" t="str">
        <x:v>GDO historical full published money ranking; secondary; membership definition not independently harmonized</x:v>
      </x:c>
    </x:row>
    <x:row r="1956" ht="23" customHeight="1">
      <x:c r="A1956" s="8" t="str">
        <x:v>PGA TOUR</x:v>
      </x:c>
      <x:c r="B1956" s="11" t="n">
        <x:v>2019</x:v>
      </x:c>
      <x:c r="C1956" s="11" t="n">
        <x:v>56</x:v>
      </x:c>
      <x:c r="D1956" s="8" t="str">
        <x:v>J.ダーメン</x:v>
      </x:c>
      <x:c r="E1956" s="11" t="str">
        <x:v>USD</x:v>
      </x:c>
      <x:c r="F1956" s="13" t="n">
        <x:v>1949958</x:v>
      </x:c>
      <x:c r="G1956" s="8"/>
      <x:c r="H1956" s="8" t="str"/>
      <x:c r="I1956" s="8" t="str">
        <x:v>https://news.golfdigest.co.jp/pga/ranking/2019/</x:v>
      </x:c>
      <x:c r="J1956" s="8" t="str">
        <x:v>GDO historical full published money ranking; secondary; membership definition not independently harmonized</x:v>
      </x:c>
    </x:row>
    <x:row r="1957" ht="23" customHeight="1">
      <x:c r="A1957" s="8" t="str">
        <x:v>PGA TOUR</x:v>
      </x:c>
      <x:c r="B1957" s="11" t="n">
        <x:v>2019</x:v>
      </x:c>
      <x:c r="C1957" s="11" t="n">
        <x:v>57</x:v>
      </x:c>
      <x:c r="D1957" s="8" t="str">
        <x:v>R.カブレラベロー</x:v>
      </x:c>
      <x:c r="E1957" s="11" t="str">
        <x:v>USD</x:v>
      </x:c>
      <x:c r="F1957" s="13" t="n">
        <x:v>1926935</x:v>
      </x:c>
      <x:c r="G1957" s="8"/>
      <x:c r="H1957" s="8" t="str"/>
      <x:c r="I1957" s="8" t="str">
        <x:v>https://news.golfdigest.co.jp/pga/ranking/2019/</x:v>
      </x:c>
      <x:c r="J1957" s="8" t="str">
        <x:v>GDO historical full published money ranking; secondary; membership definition not independently harmonized</x:v>
      </x:c>
    </x:row>
    <x:row r="1958" ht="23" customHeight="1">
      <x:c r="A1958" s="8" t="str">
        <x:v>PGA TOUR</x:v>
      </x:c>
      <x:c r="B1958" s="11" t="n">
        <x:v>2019</x:v>
      </x:c>
      <x:c r="C1958" s="11" t="n">
        <x:v>58</x:v>
      </x:c>
      <x:c r="D1958" s="8" t="str">
        <x:v>K.ブラッドリー</x:v>
      </x:c>
      <x:c r="E1958" s="11" t="str">
        <x:v>USD</x:v>
      </x:c>
      <x:c r="F1958" s="13" t="n">
        <x:v>1902797</x:v>
      </x:c>
      <x:c r="G1958" s="8"/>
      <x:c r="H1958" s="8" t="str"/>
      <x:c r="I1958" s="8" t="str">
        <x:v>https://news.golfdigest.co.jp/pga/ranking/2019/</x:v>
      </x:c>
      <x:c r="J1958" s="8" t="str">
        <x:v>GDO historical full published money ranking; secondary; membership definition not independently harmonized</x:v>
      </x:c>
    </x:row>
    <x:row r="1959" ht="23" customHeight="1">
      <x:c r="A1959" s="8" t="str">
        <x:v>PGA TOUR</x:v>
      </x:c>
      <x:c r="B1959" s="11" t="n">
        <x:v>2019</x:v>
      </x:c>
      <x:c r="C1959" s="11" t="n">
        <x:v>59</x:v>
      </x:c>
      <x:c r="D1959" s="8" t="str">
        <x:v>R.ムーア</x:v>
      </x:c>
      <x:c r="E1959" s="11" t="str">
        <x:v>USD</x:v>
      </x:c>
      <x:c r="F1959" s="13" t="n">
        <x:v>1838788</x:v>
      </x:c>
      <x:c r="G1959" s="8"/>
      <x:c r="H1959" s="8" t="str"/>
      <x:c r="I1959" s="8" t="str">
        <x:v>https://news.golfdigest.co.jp/pga/ranking/2019/</x:v>
      </x:c>
      <x:c r="J1959" s="8" t="str">
        <x:v>GDO historical full published money ranking; secondary; membership definition not independently harmonized</x:v>
      </x:c>
    </x:row>
    <x:row r="1960" ht="23" customHeight="1">
      <x:c r="A1960" s="8" t="str">
        <x:v>PGA TOUR</x:v>
      </x:c>
      <x:c r="B1960" s="11" t="n">
        <x:v>2019</x:v>
      </x:c>
      <x:c r="C1960" s="11" t="n">
        <x:v>60</x:v>
      </x:c>
      <x:c r="D1960" s="8" t="str">
        <x:v>S.ガルシア</x:v>
      </x:c>
      <x:c r="E1960" s="11" t="str">
        <x:v>USD</x:v>
      </x:c>
      <x:c r="F1960" s="13" t="n">
        <x:v>1793027</x:v>
      </x:c>
      <x:c r="G1960" s="8"/>
      <x:c r="H1960" s="8" t="str"/>
      <x:c r="I1960" s="8" t="str">
        <x:v>https://news.golfdigest.co.jp/pga/ranking/2019/</x:v>
      </x:c>
      <x:c r="J1960" s="8" t="str">
        <x:v>GDO historical full published money ranking; secondary; membership definition not independently harmonized</x:v>
      </x:c>
    </x:row>
    <x:row r="1961" ht="23" customHeight="1">
      <x:c r="A1961" s="8" t="str">
        <x:v>PGA TOUR</x:v>
      </x:c>
      <x:c r="B1961" s="11" t="n">
        <x:v>2019</x:v>
      </x:c>
      <x:c r="C1961" s="11" t="n">
        <x:v>61</x:v>
      </x:c>
      <x:c r="D1961" s="8" t="str">
        <x:v>C.モリカワ</x:v>
      </x:c>
      <x:c r="E1961" s="11" t="str">
        <x:v>USD</x:v>
      </x:c>
      <x:c r="F1961" s="13" t="n">
        <x:v>1754890</x:v>
      </x:c>
      <x:c r="G1961" s="8"/>
      <x:c r="H1961" s="8" t="str"/>
      <x:c r="I1961" s="8" t="str">
        <x:v>https://news.golfdigest.co.jp/pga/ranking/2019/</x:v>
      </x:c>
      <x:c r="J1961" s="8" t="str">
        <x:v>GDO historical full published money ranking; secondary; membership definition not independently harmonized</x:v>
      </x:c>
    </x:row>
    <x:row r="1962" ht="23" customHeight="1">
      <x:c r="A1962" s="8" t="str">
        <x:v>PGA TOUR</x:v>
      </x:c>
      <x:c r="B1962" s="11" t="n">
        <x:v>2019</x:v>
      </x:c>
      <x:c r="C1962" s="11" t="n">
        <x:v>62</x:v>
      </x:c>
      <x:c r="D1962" s="8" t="str">
        <x:v>E.グリジョ</x:v>
      </x:c>
      <x:c r="E1962" s="11" t="str">
        <x:v>USD</x:v>
      </x:c>
      <x:c r="F1962" s="13" t="n">
        <x:v>1752114</x:v>
      </x:c>
      <x:c r="G1962" s="8"/>
      <x:c r="H1962" s="8" t="str"/>
      <x:c r="I1962" s="8" t="str">
        <x:v>https://news.golfdigest.co.jp/pga/ranking/2019/</x:v>
      </x:c>
      <x:c r="J1962" s="8" t="str">
        <x:v>GDO historical full published money ranking; secondary; membership definition not independently harmonized</x:v>
      </x:c>
    </x:row>
    <x:row r="1963" ht="23" customHeight="1">
      <x:c r="A1963" s="8" t="str">
        <x:v>PGA TOUR</x:v>
      </x:c>
      <x:c r="B1963" s="11" t="n">
        <x:v>2019</x:v>
      </x:c>
      <x:c r="C1963" s="11" t="n">
        <x:v>63</x:v>
      </x:c>
      <x:c r="D1963" s="8" t="str">
        <x:v>V.テーラー</x:v>
      </x:c>
      <x:c r="E1963" s="11" t="str">
        <x:v>USD</x:v>
      </x:c>
      <x:c r="F1963" s="13" t="n">
        <x:v>1723910</x:v>
      </x:c>
      <x:c r="G1963" s="8"/>
      <x:c r="H1963" s="8" t="str"/>
      <x:c r="I1963" s="8" t="str">
        <x:v>https://news.golfdigest.co.jp/pga/ranking/2019/</x:v>
      </x:c>
      <x:c r="J1963" s="8" t="str">
        <x:v>GDO historical full published money ranking; secondary; membership definition not independently harmonized</x:v>
      </x:c>
    </x:row>
    <x:row r="1964" ht="23" customHeight="1">
      <x:c r="A1964" s="8" t="str">
        <x:v>PGA TOUR</x:v>
      </x:c>
      <x:c r="B1964" s="11" t="n">
        <x:v>2019</x:v>
      </x:c>
      <x:c r="C1964" s="11" t="n">
        <x:v>64</x:v>
      </x:c>
      <x:c r="D1964" s="8" t="str">
        <x:v>C.チャンプ</x:v>
      </x:c>
      <x:c r="E1964" s="11" t="str">
        <x:v>USD</x:v>
      </x:c>
      <x:c r="F1964" s="13" t="n">
        <x:v>1695748</x:v>
      </x:c>
      <x:c r="G1964" s="8"/>
      <x:c r="H1964" s="8" t="str"/>
      <x:c r="I1964" s="8" t="str">
        <x:v>https://news.golfdigest.co.jp/pga/ranking/2019/</x:v>
      </x:c>
      <x:c r="J1964" s="8" t="str">
        <x:v>GDO historical full published money ranking; secondary; membership definition not independently harmonized</x:v>
      </x:c>
    </x:row>
    <x:row r="1965" ht="23" customHeight="1">
      <x:c r="A1965" s="8" t="str">
        <x:v>PGA TOUR</x:v>
      </x:c>
      <x:c r="B1965" s="11" t="n">
        <x:v>2019</x:v>
      </x:c>
      <x:c r="C1965" s="11" t="n">
        <x:v>65</x:v>
      </x:c>
      <x:c r="D1965" s="8" t="str">
        <x:v>G.マクドウェル</x:v>
      </x:c>
      <x:c r="E1965" s="11" t="str">
        <x:v>USD</x:v>
      </x:c>
      <x:c r="F1965" s="13" t="n">
        <x:v>1671523</x:v>
      </x:c>
      <x:c r="G1965" s="8"/>
      <x:c r="H1965" s="8" t="str"/>
      <x:c r="I1965" s="8" t="str">
        <x:v>https://news.golfdigest.co.jp/pga/ranking/2019/</x:v>
      </x:c>
      <x:c r="J1965" s="8" t="str">
        <x:v>GDO historical full published money ranking; secondary; membership definition not independently harmonized</x:v>
      </x:c>
    </x:row>
    <x:row r="1966" ht="23" customHeight="1">
      <x:c r="A1966" s="8" t="str">
        <x:v>PGA TOUR</x:v>
      </x:c>
      <x:c r="B1966" s="11" t="n">
        <x:v>2019</x:v>
      </x:c>
      <x:c r="C1966" s="11" t="n">
        <x:v>66</x:v>
      </x:c>
      <x:c r="D1966" s="8" t="str">
        <x:v>A.ロング</x:v>
      </x:c>
      <x:c r="E1966" s="11" t="str">
        <x:v>USD</x:v>
      </x:c>
      <x:c r="F1966" s="13" t="n">
        <x:v>1648007</x:v>
      </x:c>
      <x:c r="G1966" s="8"/>
      <x:c r="H1966" s="8" t="str"/>
      <x:c r="I1966" s="8" t="str">
        <x:v>https://news.golfdigest.co.jp/pga/ranking/2019/</x:v>
      </x:c>
      <x:c r="J1966" s="8" t="str">
        <x:v>GDO historical full published money ranking; secondary; membership definition not independently harmonized</x:v>
      </x:c>
    </x:row>
    <x:row r="1967" ht="23" customHeight="1">
      <x:c r="A1967" s="8" t="str">
        <x:v>PGA TOUR</x:v>
      </x:c>
      <x:c r="B1967" s="11" t="n">
        <x:v>2019</x:v>
      </x:c>
      <x:c r="C1967" s="11" t="n">
        <x:v>67</x:v>
      </x:c>
      <x:c r="D1967" s="8" t="str">
        <x:v>K.アフィバーンラト</x:v>
      </x:c>
      <x:c r="E1967" s="11" t="str">
        <x:v>USD</x:v>
      </x:c>
      <x:c r="F1967" s="13" t="n">
        <x:v>1630073</x:v>
      </x:c>
      <x:c r="G1967" s="8"/>
      <x:c r="H1967" s="8" t="str"/>
      <x:c r="I1967" s="8" t="str">
        <x:v>https://news.golfdigest.co.jp/pga/ranking/2019/</x:v>
      </x:c>
      <x:c r="J1967" s="8" t="str">
        <x:v>GDO historical full published money ranking; secondary; membership definition not independently harmonized</x:v>
      </x:c>
    </x:row>
    <x:row r="1968" ht="23" customHeight="1">
      <x:c r="A1968" s="8" t="str">
        <x:v>PGA TOUR</x:v>
      </x:c>
      <x:c r="B1968" s="11" t="n">
        <x:v>2019</x:v>
      </x:c>
      <x:c r="C1968" s="11" t="n">
        <x:v>68</x:v>
      </x:c>
      <x:c r="D1968" s="8" t="str">
        <x:v>K.ストリールマン</x:v>
      </x:c>
      <x:c r="E1968" s="11" t="str">
        <x:v>USD</x:v>
      </x:c>
      <x:c r="F1968" s="13" t="n">
        <x:v>1588881</x:v>
      </x:c>
      <x:c r="G1968" s="8"/>
      <x:c r="H1968" s="8" t="str"/>
      <x:c r="I1968" s="8" t="str">
        <x:v>https://news.golfdigest.co.jp/pga/ranking/2019/</x:v>
      </x:c>
      <x:c r="J1968" s="8" t="str">
        <x:v>GDO historical full published money ranking; secondary; membership definition not independently harmonized</x:v>
      </x:c>
    </x:row>
    <x:row r="1969" ht="23" customHeight="1">
      <x:c r="A1969" s="8" t="str">
        <x:v>PGA TOUR</x:v>
      </x:c>
      <x:c r="B1969" s="11" t="n">
        <x:v>2019</x:v>
      </x:c>
      <x:c r="C1969" s="11" t="n">
        <x:v>69</x:v>
      </x:c>
      <x:c r="D1969" s="8" t="str">
        <x:v>D.フリッテリ</x:v>
      </x:c>
      <x:c r="E1969" s="11" t="str">
        <x:v>USD</x:v>
      </x:c>
      <x:c r="F1969" s="13" t="n">
        <x:v>1576974</x:v>
      </x:c>
      <x:c r="G1969" s="8"/>
      <x:c r="H1969" s="8" t="str"/>
      <x:c r="I1969" s="8" t="str">
        <x:v>https://news.golfdigest.co.jp/pga/ranking/2019/</x:v>
      </x:c>
      <x:c r="J1969" s="8" t="str">
        <x:v>GDO historical full published money ranking; secondary; membership definition not independently harmonized</x:v>
      </x:c>
    </x:row>
    <x:row r="1970" ht="23" customHeight="1">
      <x:c r="A1970" s="8" t="str">
        <x:v>PGA TOUR</x:v>
      </x:c>
      <x:c r="B1970" s="11" t="n">
        <x:v>2019</x:v>
      </x:c>
      <x:c r="C1970" s="11" t="n">
        <x:v>70</x:v>
      </x:c>
      <x:c r="D1970" s="8" t="str">
        <x:v>J.ベガス</x:v>
      </x:c>
      <x:c r="E1970" s="11" t="str">
        <x:v>USD</x:v>
      </x:c>
      <x:c r="F1970" s="13" t="n">
        <x:v>1566910</x:v>
      </x:c>
      <x:c r="G1970" s="8"/>
      <x:c r="H1970" s="8" t="str"/>
      <x:c r="I1970" s="8" t="str">
        <x:v>https://news.golfdigest.co.jp/pga/ranking/2019/</x:v>
      </x:c>
      <x:c r="J1970" s="8" t="str">
        <x:v>GDO historical full published money ranking; secondary; membership definition not independently harmonized</x:v>
      </x:c>
    </x:row>
    <x:row r="1971" ht="23" customHeight="1">
      <x:c r="A1971" s="8" t="str">
        <x:v>PGA TOUR</x:v>
      </x:c>
      <x:c r="B1971" s="11" t="n">
        <x:v>2019</x:v>
      </x:c>
      <x:c r="C1971" s="11" t="n">
        <x:v>71</x:v>
      </x:c>
      <x:c r="D1971" s="8" t="str">
        <x:v>B.ワトソン</x:v>
      </x:c>
      <x:c r="E1971" s="11" t="str">
        <x:v>USD</x:v>
      </x:c>
      <x:c r="F1971" s="13" t="n">
        <x:v>1558014</x:v>
      </x:c>
      <x:c r="G1971" s="8"/>
      <x:c r="H1971" s="8" t="str"/>
      <x:c r="I1971" s="8" t="str">
        <x:v>https://news.golfdigest.co.jp/pga/ranking/2019/</x:v>
      </x:c>
      <x:c r="J1971" s="8" t="str">
        <x:v>GDO historical full published money ranking; secondary; membership definition not independently harmonized</x:v>
      </x:c>
    </x:row>
    <x:row r="1972" ht="23" customHeight="1">
      <x:c r="A1972" s="8" t="str">
        <x:v>PGA TOUR</x:v>
      </x:c>
      <x:c r="B1972" s="11" t="n">
        <x:v>2019</x:v>
      </x:c>
      <x:c r="C1972" s="11" t="n">
        <x:v>72</x:v>
      </x:c>
      <x:c r="D1972" s="8" t="str">
        <x:v>H.バーナーIII</x:v>
      </x:c>
      <x:c r="E1972" s="11" t="str">
        <x:v>USD</x:v>
      </x:c>
      <x:c r="F1972" s="13" t="n">
        <x:v>1553149</x:v>
      </x:c>
      <x:c r="G1972" s="8"/>
      <x:c r="H1972" s="8" t="str"/>
      <x:c r="I1972" s="8" t="str">
        <x:v>https://news.golfdigest.co.jp/pga/ranking/2019/</x:v>
      </x:c>
      <x:c r="J1972" s="8" t="str">
        <x:v>GDO historical full published money ranking; secondary; membership definition not independently harmonized</x:v>
      </x:c>
    </x:row>
    <x:row r="1973" ht="23" customHeight="1">
      <x:c r="A1973" s="8" t="str">
        <x:v>PGA TOUR</x:v>
      </x:c>
      <x:c r="B1973" s="11" t="n">
        <x:v>2019</x:v>
      </x:c>
      <x:c r="C1973" s="11" t="n">
        <x:v>73</x:v>
      </x:c>
      <x:c r="D1973" s="8" t="str">
        <x:v>T.メリット</x:v>
      </x:c>
      <x:c r="E1973" s="11" t="str">
        <x:v>USD</x:v>
      </x:c>
      <x:c r="F1973" s="13" t="n">
        <x:v>1531143</x:v>
      </x:c>
      <x:c r="G1973" s="8"/>
      <x:c r="H1973" s="8" t="str"/>
      <x:c r="I1973" s="8" t="str">
        <x:v>https://news.golfdigest.co.jp/pga/ranking/2019/</x:v>
      </x:c>
      <x:c r="J1973" s="8" t="str">
        <x:v>GDO historical full published money ranking; secondary; membership definition not independently harmonized</x:v>
      </x:c>
    </x:row>
    <x:row r="1974" ht="23" customHeight="1">
      <x:c r="A1974" s="8" t="str">
        <x:v>PGA TOUR</x:v>
      </x:c>
      <x:c r="B1974" s="11" t="n">
        <x:v>2019</x:v>
      </x:c>
      <x:c r="C1974" s="11" t="n">
        <x:v>74</x:v>
      </x:c>
      <x:c r="D1974" s="8" t="str">
        <x:v>D.リー</x:v>
      </x:c>
      <x:c r="E1974" s="11" t="str">
        <x:v>USD</x:v>
      </x:c>
      <x:c r="F1974" s="13" t="n">
        <x:v>1524126</x:v>
      </x:c>
      <x:c r="G1974" s="8"/>
      <x:c r="H1974" s="8" t="str"/>
      <x:c r="I1974" s="8" t="str">
        <x:v>https://news.golfdigest.co.jp/pga/ranking/2019/</x:v>
      </x:c>
      <x:c r="J1974" s="8" t="str">
        <x:v>GDO historical full published money ranking; secondary; membership definition not independently harmonized</x:v>
      </x:c>
    </x:row>
    <x:row r="1975" ht="23" customHeight="1">
      <x:c r="A1975" s="8" t="str">
        <x:v>PGA TOUR</x:v>
      </x:c>
      <x:c r="B1975" s="11" t="n">
        <x:v>2019</x:v>
      </x:c>
      <x:c r="C1975" s="11" t="n">
        <x:v>75</x:v>
      </x:c>
      <x:c r="D1975" s="8" t="str">
        <x:v>T.ハットン</x:v>
      </x:c>
      <x:c r="E1975" s="11" t="str">
        <x:v>USD</x:v>
      </x:c>
      <x:c r="F1975" s="13" t="n">
        <x:v>1517396</x:v>
      </x:c>
      <x:c r="G1975" s="8"/>
      <x:c r="H1975" s="8" t="str"/>
      <x:c r="I1975" s="8" t="str">
        <x:v>https://news.golfdigest.co.jp/pga/ranking/2019/</x:v>
      </x:c>
      <x:c r="J1975" s="8" t="str">
        <x:v>GDO historical full published money ranking; secondary; membership definition not independently harmonized</x:v>
      </x:c>
    </x:row>
    <x:row r="1976" ht="23" customHeight="1">
      <x:c r="A1976" s="8" t="str">
        <x:v>PGA TOUR</x:v>
      </x:c>
      <x:c r="B1976" s="11" t="n">
        <x:v>2019</x:v>
      </x:c>
      <x:c r="C1976" s="11" t="n">
        <x:v>76</x:v>
      </x:c>
      <x:c r="D1976" s="8" t="str">
        <x:v>C.スミス</x:v>
      </x:c>
      <x:c r="E1976" s="11" t="str">
        <x:v>USD</x:v>
      </x:c>
      <x:c r="F1976" s="13" t="n">
        <x:v>1504820</x:v>
      </x:c>
      <x:c r="G1976" s="8"/>
      <x:c r="H1976" s="8" t="str"/>
      <x:c r="I1976" s="8" t="str">
        <x:v>https://news.golfdigest.co.jp/pga/ranking/2019/</x:v>
      </x:c>
      <x:c r="J1976" s="8" t="str">
        <x:v>GDO historical full published money ranking; secondary; membership definition not independently harmonized</x:v>
      </x:c>
    </x:row>
    <x:row r="1977" ht="23" customHeight="1">
      <x:c r="A1977" s="8" t="str">
        <x:v>PGA TOUR</x:v>
      </x:c>
      <x:c r="B1977" s="11" t="n">
        <x:v>2019</x:v>
      </x:c>
      <x:c r="C1977" s="11" t="n">
        <x:v>77</x:v>
      </x:c>
      <x:c r="D1977" s="8" t="str">
        <x:v>C.ホフマン</x:v>
      </x:c>
      <x:c r="E1977" s="11" t="str">
        <x:v>USD</x:v>
      </x:c>
      <x:c r="F1977" s="13" t="n">
        <x:v>1468855</x:v>
      </x:c>
      <x:c r="G1977" s="8"/>
      <x:c r="H1977" s="8" t="str"/>
      <x:c r="I1977" s="8" t="str">
        <x:v>https://news.golfdigest.co.jp/pga/ranking/2019/</x:v>
      </x:c>
      <x:c r="J1977" s="8" t="str">
        <x:v>GDO historical full published money ranking; secondary; membership definition not independently harmonized</x:v>
      </x:c>
    </x:row>
    <x:row r="1978" ht="23" customHeight="1">
      <x:c r="A1978" s="8" t="str">
        <x:v>PGA TOUR</x:v>
      </x:c>
      <x:c r="B1978" s="11" t="n">
        <x:v>2019</x:v>
      </x:c>
      <x:c r="C1978" s="11" t="n">
        <x:v>78</x:v>
      </x:c>
      <x:c r="D1978" s="8" t="str">
        <x:v>J.ニーマン</x:v>
      </x:c>
      <x:c r="E1978" s="11" t="str">
        <x:v>USD</x:v>
      </x:c>
      <x:c r="F1978" s="13" t="n">
        <x:v>1434519</x:v>
      </x:c>
      <x:c r="G1978" s="8"/>
      <x:c r="H1978" s="8" t="str"/>
      <x:c r="I1978" s="8" t="str">
        <x:v>https://news.golfdigest.co.jp/pga/ranking/2019/</x:v>
      </x:c>
      <x:c r="J1978" s="8" t="str">
        <x:v>GDO historical full published money ranking; secondary; membership definition not independently harmonized</x:v>
      </x:c>
    </x:row>
    <x:row r="1979" ht="23" customHeight="1">
      <x:c r="A1979" s="8" t="str">
        <x:v>PGA TOUR</x:v>
      </x:c>
      <x:c r="B1979" s="11" t="n">
        <x:v>2019</x:v>
      </x:c>
      <x:c r="C1979" s="11" t="n">
        <x:v>79</x:v>
      </x:c>
      <x:c r="D1979" s="8" t="str">
        <x:v>M.エブリー</x:v>
      </x:c>
      <x:c r="E1979" s="11" t="str">
        <x:v>USD</x:v>
      </x:c>
      <x:c r="F1979" s="13" t="n">
        <x:v>1413149</x:v>
      </x:c>
      <x:c r="G1979" s="8"/>
      <x:c r="H1979" s="8" t="str"/>
      <x:c r="I1979" s="8" t="str">
        <x:v>https://news.golfdigest.co.jp/pga/ranking/2019/</x:v>
      </x:c>
      <x:c r="J1979" s="8" t="str">
        <x:v>GDO historical full published money ranking; secondary; membership definition not independently harmonized</x:v>
      </x:c>
    </x:row>
    <x:row r="1980" ht="23" customHeight="1">
      <x:c r="A1980" s="8" t="str">
        <x:v>PGA TOUR</x:v>
      </x:c>
      <x:c r="B1980" s="11" t="n">
        <x:v>2019</x:v>
      </x:c>
      <x:c r="C1980" s="11" t="n">
        <x:v>80</x:v>
      </x:c>
      <x:c r="D1980" s="8" t="str">
        <x:v>C.ハドリー</x:v>
      </x:c>
      <x:c r="E1980" s="11" t="str">
        <x:v>USD</x:v>
      </x:c>
      <x:c r="F1980" s="13" t="n">
        <x:v>1405632</x:v>
      </x:c>
      <x:c r="G1980" s="8"/>
      <x:c r="H1980" s="8" t="str"/>
      <x:c r="I1980" s="8" t="str">
        <x:v>https://news.golfdigest.co.jp/pga/ranking/2019/</x:v>
      </x:c>
      <x:c r="J1980" s="8" t="str">
        <x:v>GDO historical full published money ranking; secondary; membership definition not independently harmonized</x:v>
      </x:c>
    </x:row>
    <x:row r="1981" ht="23" customHeight="1">
      <x:c r="A1981" s="8" t="str">
        <x:v>PGA TOUR</x:v>
      </x:c>
      <x:c r="B1981" s="11" t="n">
        <x:v>2019</x:v>
      </x:c>
      <x:c r="C1981" s="11" t="n">
        <x:v>81</x:v>
      </x:c>
      <x:c r="D1981" s="8" t="str">
        <x:v>H.ステンソン</x:v>
      </x:c>
      <x:c r="E1981" s="11" t="str">
        <x:v>USD</x:v>
      </x:c>
      <x:c r="F1981" s="13" t="n">
        <x:v>1397370</x:v>
      </x:c>
      <x:c r="G1981" s="8"/>
      <x:c r="H1981" s="8" t="str"/>
      <x:c r="I1981" s="8" t="str">
        <x:v>https://news.golfdigest.co.jp/pga/ranking/2019/</x:v>
      </x:c>
      <x:c r="J1981" s="8" t="str">
        <x:v>GDO historical full published money ranking; secondary; membership definition not independently harmonized</x:v>
      </x:c>
    </x:row>
    <x:row r="1982" ht="23" customHeight="1">
      <x:c r="A1982" s="8" t="str">
        <x:v>PGA TOUR</x:v>
      </x:c>
      <x:c r="B1982" s="11" t="n">
        <x:v>2019</x:v>
      </x:c>
      <x:c r="C1982" s="11" t="n">
        <x:v>82</x:v>
      </x:c>
      <x:c r="D1982" s="8" t="str">
        <x:v>L.リスト</x:v>
      </x:c>
      <x:c r="E1982" s="11" t="str">
        <x:v>USD</x:v>
      </x:c>
      <x:c r="F1982" s="13" t="n">
        <x:v>1391408</x:v>
      </x:c>
      <x:c r="G1982" s="8"/>
      <x:c r="H1982" s="8" t="str"/>
      <x:c r="I1982" s="8" t="str">
        <x:v>https://news.golfdigest.co.jp/pga/ranking/2019/</x:v>
      </x:c>
      <x:c r="J1982" s="8" t="str">
        <x:v>GDO historical full published money ranking; secondary; membership definition not independently harmonized</x:v>
      </x:c>
    </x:row>
    <x:row r="1983" ht="23" customHeight="1">
      <x:c r="A1983" s="8" t="str">
        <x:v>PGA TOUR</x:v>
      </x:c>
      <x:c r="B1983" s="11" t="n">
        <x:v>2019</x:v>
      </x:c>
      <x:c r="C1983" s="11" t="n">
        <x:v>83</x:v>
      </x:c>
      <x:c r="D1983" s="8" t="str">
        <x:v>M.ウルフ</x:v>
      </x:c>
      <x:c r="E1983" s="11" t="str">
        <x:v>USD</x:v>
      </x:c>
      <x:c r="F1983" s="13" t="n">
        <x:v>1390433</x:v>
      </x:c>
      <x:c r="G1983" s="8"/>
      <x:c r="H1983" s="8" t="str"/>
      <x:c r="I1983" s="8" t="str">
        <x:v>https://news.golfdigest.co.jp/pga/ranking/2019/</x:v>
      </x:c>
      <x:c r="J1983" s="8" t="str">
        <x:v>GDO historical full published money ranking; secondary; membership definition not independently harmonized</x:v>
      </x:c>
    </x:row>
    <x:row r="1984" ht="23" customHeight="1">
      <x:c r="A1984" s="8" t="str">
        <x:v>PGA TOUR</x:v>
      </x:c>
      <x:c r="B1984" s="11" t="n">
        <x:v>2019</x:v>
      </x:c>
      <x:c r="C1984" s="11" t="n">
        <x:v>84</x:v>
      </x:c>
      <x:c r="D1984" s="8" t="str">
        <x:v>B.グレース</x:v>
      </x:c>
      <x:c r="E1984" s="11" t="str">
        <x:v>USD</x:v>
      </x:c>
      <x:c r="F1984" s="13" t="n">
        <x:v>1373185</x:v>
      </x:c>
      <x:c r="G1984" s="8"/>
      <x:c r="H1984" s="8" t="str"/>
      <x:c r="I1984" s="8" t="str">
        <x:v>https://news.golfdigest.co.jp/pga/ranking/2019/</x:v>
      </x:c>
      <x:c r="J1984" s="8" t="str">
        <x:v>GDO historical full published money ranking; secondary; membership definition not independently harmonized</x:v>
      </x:c>
    </x:row>
    <x:row r="1985" ht="23" customHeight="1">
      <x:c r="A1985" s="8" t="str">
        <x:v>PGA TOUR</x:v>
      </x:c>
      <x:c r="B1985" s="11" t="n">
        <x:v>2019</x:v>
      </x:c>
      <x:c r="C1985" s="11" t="n">
        <x:v>85</x:v>
      </x:c>
      <x:c r="D1985" s="8" t="str">
        <x:v>B.ハーマン</x:v>
      </x:c>
      <x:c r="E1985" s="11" t="str">
        <x:v>USD</x:v>
      </x:c>
      <x:c r="F1985" s="13" t="n">
        <x:v>1342778</x:v>
      </x:c>
      <x:c r="G1985" s="8"/>
      <x:c r="H1985" s="8" t="str"/>
      <x:c r="I1985" s="8" t="str">
        <x:v>https://news.golfdigest.co.jp/pga/ranking/2019/</x:v>
      </x:c>
      <x:c r="J1985" s="8" t="str">
        <x:v>GDO historical full published money ranking; secondary; membership definition not independently harmonized</x:v>
      </x:c>
    </x:row>
    <x:row r="1986" ht="23" customHeight="1">
      <x:c r="A1986" s="8" t="str">
        <x:v>PGA TOUR</x:v>
      </x:c>
      <x:c r="B1986" s="11" t="n">
        <x:v>2019</x:v>
      </x:c>
      <x:c r="C1986" s="11" t="n">
        <x:v>86</x:v>
      </x:c>
      <x:c r="D1986" s="8" t="str">
        <x:v>B.スチュアード</x:v>
      </x:c>
      <x:c r="E1986" s="11" t="str">
        <x:v>USD</x:v>
      </x:c>
      <x:c r="F1986" s="13" t="n">
        <x:v>1320637</x:v>
      </x:c>
      <x:c r="G1986" s="8"/>
      <x:c r="H1986" s="8" t="str"/>
      <x:c r="I1986" s="8" t="str">
        <x:v>https://news.golfdigest.co.jp/pga/ranking/2019/</x:v>
      </x:c>
      <x:c r="J1986" s="8" t="str">
        <x:v>GDO historical full published money ranking; secondary; membership definition not independently harmonized</x:v>
      </x:c>
    </x:row>
    <x:row r="1987" ht="23" customHeight="1">
      <x:c r="A1987" s="8" t="str">
        <x:v>PGA TOUR</x:v>
      </x:c>
      <x:c r="B1987" s="11" t="n">
        <x:v>2019</x:v>
      </x:c>
      <x:c r="C1987" s="11" t="n">
        <x:v>87</x:v>
      </x:c>
      <x:c r="D1987" s="8" t="str">
        <x:v>M.トンプソン</x:v>
      </x:c>
      <x:c r="E1987" s="11" t="str">
        <x:v>USD</x:v>
      </x:c>
      <x:c r="F1987" s="13" t="n">
        <x:v>1307816</x:v>
      </x:c>
      <x:c r="G1987" s="8"/>
      <x:c r="H1987" s="8" t="str"/>
      <x:c r="I1987" s="8" t="str">
        <x:v>https://news.golfdigest.co.jp/pga/ranking/2019/</x:v>
      </x:c>
      <x:c r="J1987" s="8" t="str">
        <x:v>GDO historical full published money ranking; secondary; membership definition not independently harmonized</x:v>
      </x:c>
    </x:row>
    <x:row r="1988" ht="23" customHeight="1">
      <x:c r="A1988" s="8" t="str">
        <x:v>PGA TOUR</x:v>
      </x:c>
      <x:c r="B1988" s="11" t="n">
        <x:v>2019</x:v>
      </x:c>
      <x:c r="C1988" s="11" t="n">
        <x:v>88</x:v>
      </x:c>
      <x:c r="D1988" s="8" t="str">
        <x:v>D.ウィレット</x:v>
      </x:c>
      <x:c r="E1988" s="11" t="str">
        <x:v>USD</x:v>
      </x:c>
      <x:c r="F1988" s="13" t="n">
        <x:v>1286737</x:v>
      </x:c>
      <x:c r="G1988" s="8"/>
      <x:c r="H1988" s="8" t="str"/>
      <x:c r="I1988" s="8" t="str">
        <x:v>https://news.golfdigest.co.jp/pga/ranking/2019/</x:v>
      </x:c>
      <x:c r="J1988" s="8" t="str">
        <x:v>GDO historical full published money ranking; secondary; membership definition not independently harmonized</x:v>
      </x:c>
    </x:row>
    <x:row r="1989" ht="23" customHeight="1">
      <x:c r="A1989" s="8" t="str">
        <x:v>PGA TOUR</x:v>
      </x:c>
      <x:c r="B1989" s="11" t="n">
        <x:v>2019</x:v>
      </x:c>
      <x:c r="C1989" s="11" t="n">
        <x:v>89</x:v>
      </x:c>
      <x:c r="D1989" s="8" t="str">
        <x:v>W.クラーク</x:v>
      </x:c>
      <x:c r="E1989" s="11" t="str">
        <x:v>USD</x:v>
      </x:c>
      <x:c r="F1989" s="13" t="n">
        <x:v>1278721</x:v>
      </x:c>
      <x:c r="G1989" s="8"/>
      <x:c r="H1989" s="8" t="str"/>
      <x:c r="I1989" s="8" t="str">
        <x:v>https://news.golfdigest.co.jp/pga/ranking/2019/</x:v>
      </x:c>
      <x:c r="J1989" s="8" t="str">
        <x:v>GDO historical full published money ranking; secondary; membership definition not independently harmonized</x:v>
      </x:c>
    </x:row>
    <x:row r="1990" ht="23" customHeight="1">
      <x:c r="A1990" s="8" t="str">
        <x:v>PGA TOUR</x:v>
      </x:c>
      <x:c r="B1990" s="11" t="n">
        <x:v>2019</x:v>
      </x:c>
      <x:c r="C1990" s="11" t="n">
        <x:v>90</x:v>
      </x:c>
      <x:c r="D1990" s="8" t="str">
        <x:v>A.シェンク</x:v>
      </x:c>
      <x:c r="E1990" s="11" t="str">
        <x:v>USD</x:v>
      </x:c>
      <x:c r="F1990" s="13" t="n">
        <x:v>1257158</x:v>
      </x:c>
      <x:c r="G1990" s="8"/>
      <x:c r="H1990" s="8" t="str"/>
      <x:c r="I1990" s="8" t="str">
        <x:v>https://news.golfdigest.co.jp/pga/ranking/2019/</x:v>
      </x:c>
      <x:c r="J1990" s="8" t="str">
        <x:v>GDO historical full published money ranking; secondary; membership definition not independently harmonized</x:v>
      </x:c>
    </x:row>
    <x:row r="1991" ht="23" customHeight="1">
      <x:c r="A1991" s="8" t="str">
        <x:v>PGA TOUR</x:v>
      </x:c>
      <x:c r="B1991" s="11" t="n">
        <x:v>2019</x:v>
      </x:c>
      <x:c r="C1991" s="11" t="n">
        <x:v>91</x:v>
      </x:c>
      <x:c r="D1991" s="8" t="str">
        <x:v>J.J.スポーン</x:v>
      </x:c>
      <x:c r="E1991" s="11" t="str">
        <x:v>USD</x:v>
      </x:c>
      <x:c r="F1991" s="13" t="n">
        <x:v>1205977</x:v>
      </x:c>
      <x:c r="G1991" s="8"/>
      <x:c r="H1991" s="8" t="str"/>
      <x:c r="I1991" s="8" t="str">
        <x:v>https://news.golfdigest.co.jp/pga/ranking/2019/</x:v>
      </x:c>
      <x:c r="J1991" s="8" t="str">
        <x:v>GDO historical full published money ranking; secondary; membership definition not independently harmonized</x:v>
      </x:c>
    </x:row>
    <x:row r="1992" ht="23" customHeight="1">
      <x:c r="A1992" s="8" t="str">
        <x:v>PGA TOUR</x:v>
      </x:c>
      <x:c r="B1992" s="11" t="n">
        <x:v>2019</x:v>
      </x:c>
      <x:c r="C1992" s="11" t="n">
        <x:v>92</x:v>
      </x:c>
      <x:c r="D1992" s="8" t="str">
        <x:v>R.ヘンリー</x:v>
      </x:c>
      <x:c r="E1992" s="11" t="str">
        <x:v>USD</x:v>
      </x:c>
      <x:c r="F1992" s="13" t="n">
        <x:v>1133773</x:v>
      </x:c>
      <x:c r="G1992" s="8"/>
      <x:c r="H1992" s="8" t="str"/>
      <x:c r="I1992" s="8" t="str">
        <x:v>https://news.golfdigest.co.jp/pga/ranking/2019/</x:v>
      </x:c>
      <x:c r="J1992" s="8" t="str">
        <x:v>GDO historical full published money ranking; secondary; membership definition not independently harmonized</x:v>
      </x:c>
    </x:row>
    <x:row r="1993" ht="23" customHeight="1">
      <x:c r="A1993" s="8" t="str">
        <x:v>PGA TOUR</x:v>
      </x:c>
      <x:c r="B1993" s="11" t="n">
        <x:v>2019</x:v>
      </x:c>
      <x:c r="C1993" s="11" t="n">
        <x:v>93</x:v>
      </x:c>
      <x:c r="D1993" s="8" t="str">
        <x:v>R.ノックス</x:v>
      </x:c>
      <x:c r="E1993" s="11" t="str">
        <x:v>USD</x:v>
      </x:c>
      <x:c r="F1993" s="13" t="n">
        <x:v>1132825</x:v>
      </x:c>
      <x:c r="G1993" s="8"/>
      <x:c r="H1993" s="8" t="str"/>
      <x:c r="I1993" s="8" t="str">
        <x:v>https://news.golfdigest.co.jp/pga/ranking/2019/</x:v>
      </x:c>
      <x:c r="J1993" s="8" t="str">
        <x:v>GDO historical full published money ranking; secondary; membership definition not independently harmonized</x:v>
      </x:c>
    </x:row>
    <x:row r="1994" ht="23" customHeight="1">
      <x:c r="A1994" s="8" t="str">
        <x:v>PGA TOUR</x:v>
      </x:c>
      <x:c r="B1994" s="11" t="n">
        <x:v>2019</x:v>
      </x:c>
      <x:c r="C1994" s="11" t="n">
        <x:v>94</x:v>
      </x:c>
      <x:c r="D1994" s="8" t="str">
        <x:v>K.スタンリー</x:v>
      </x:c>
      <x:c r="E1994" s="11" t="str">
        <x:v>USD</x:v>
      </x:c>
      <x:c r="F1994" s="13" t="n">
        <x:v>1117604</x:v>
      </x:c>
      <x:c r="G1994" s="8"/>
      <x:c r="H1994" s="8" t="str"/>
      <x:c r="I1994" s="8" t="str">
        <x:v>https://news.golfdigest.co.jp/pga/ranking/2019/</x:v>
      </x:c>
      <x:c r="J1994" s="8" t="str">
        <x:v>GDO historical full published money ranking; secondary; membership definition not independently harmonized</x:v>
      </x:c>
    </x:row>
    <x:row r="1995" ht="23" customHeight="1">
      <x:c r="A1995" s="8" t="str">
        <x:v>PGA TOUR</x:v>
      </x:c>
      <x:c r="B1995" s="11" t="n">
        <x:v>2019</x:v>
      </x:c>
      <x:c r="C1995" s="11" t="n">
        <x:v>95</x:v>
      </x:c>
      <x:c r="D1995" s="8" t="str">
        <x:v>S.バーンズ</x:v>
      </x:c>
      <x:c r="E1995" s="11" t="str">
        <x:v>USD</x:v>
      </x:c>
      <x:c r="F1995" s="13" t="n">
        <x:v>1117312</x:v>
      </x:c>
      <x:c r="G1995" s="8"/>
      <x:c r="H1995" s="8" t="str"/>
      <x:c r="I1995" s="8" t="str">
        <x:v>https://news.golfdigest.co.jp/pga/ranking/2019/</x:v>
      </x:c>
      <x:c r="J1995" s="8" t="str">
        <x:v>GDO historical full published money ranking; secondary; membership definition not independently harmonized</x:v>
      </x:c>
    </x:row>
    <x:row r="1996" ht="23" customHeight="1">
      <x:c r="A1996" s="8" t="str">
        <x:v>PGA TOUR</x:v>
      </x:c>
      <x:c r="B1996" s="11" t="n">
        <x:v>2019</x:v>
      </x:c>
      <x:c r="C1996" s="11" t="n">
        <x:v>96</x:v>
      </x:c>
      <x:c r="D1996" s="8" t="str">
        <x:v>P.ペレス</x:v>
      </x:c>
      <x:c r="E1996" s="11" t="str">
        <x:v>USD</x:v>
      </x:c>
      <x:c r="F1996" s="13" t="n">
        <x:v>1103241</x:v>
      </x:c>
      <x:c r="G1996" s="8"/>
      <x:c r="H1996" s="8" t="str"/>
      <x:c r="I1996" s="8" t="str">
        <x:v>https://news.golfdigest.co.jp/pga/ranking/2019/</x:v>
      </x:c>
      <x:c r="J1996" s="8" t="str">
        <x:v>GDO historical full published money ranking; secondary; membership definition not independently harmonized</x:v>
      </x:c>
    </x:row>
    <x:row r="1997" ht="23" customHeight="1">
      <x:c r="A1997" s="8" t="str">
        <x:v>PGA TOUR</x:v>
      </x:c>
      <x:c r="B1997" s="11" t="n">
        <x:v>2019</x:v>
      </x:c>
      <x:c r="C1997" s="11" t="n">
        <x:v>97</x:v>
      </x:c>
      <x:c r="D1997" s="8" t="str">
        <x:v>B.コーリー</x:v>
      </x:c>
      <x:c r="E1997" s="11" t="str">
        <x:v>USD</x:v>
      </x:c>
      <x:c r="F1997" s="13" t="n">
        <x:v>1090018</x:v>
      </x:c>
      <x:c r="G1997" s="8"/>
      <x:c r="H1997" s="8" t="str"/>
      <x:c r="I1997" s="8" t="str">
        <x:v>https://news.golfdigest.co.jp/pga/ranking/2019/</x:v>
      </x:c>
      <x:c r="J1997" s="8" t="str">
        <x:v>GDO historical full published money ranking; secondary; membership definition not independently harmonized</x:v>
      </x:c>
    </x:row>
    <x:row r="1998" ht="23" customHeight="1">
      <x:c r="A1998" s="8" t="str">
        <x:v>PGA TOUR</x:v>
      </x:c>
      <x:c r="B1998" s="11" t="n">
        <x:v>2019</x:v>
      </x:c>
      <x:c r="C1998" s="11" t="n">
        <x:v>98</x:v>
      </x:c>
      <x:c r="D1998" s="8" t="str">
        <x:v>S.ストーリングス</x:v>
      </x:c>
      <x:c r="E1998" s="11" t="str">
        <x:v>USD</x:v>
      </x:c>
      <x:c r="F1998" s="13" t="n">
        <x:v>1080451</x:v>
      </x:c>
      <x:c r="G1998" s="8"/>
      <x:c r="H1998" s="8" t="str"/>
      <x:c r="I1998" s="8" t="str">
        <x:v>https://news.golfdigest.co.jp/pga/ranking/2019/</x:v>
      </x:c>
      <x:c r="J1998" s="8" t="str">
        <x:v>GDO historical full published money ranking; secondary; membership definition not independently harmonized</x:v>
      </x:c>
    </x:row>
    <x:row r="1999" ht="23" customHeight="1">
      <x:c r="A1999" s="8" t="str">
        <x:v>PGA TOUR</x:v>
      </x:c>
      <x:c r="B1999" s="11" t="n">
        <x:v>2019</x:v>
      </x:c>
      <x:c r="C1999" s="11" t="n">
        <x:v>99</x:v>
      </x:c>
      <x:c r="D1999" s="8" t="str">
        <x:v>C.ストラウド</x:v>
      </x:c>
      <x:c r="E1999" s="11" t="str">
        <x:v>USD</x:v>
      </x:c>
      <x:c r="F1999" s="13" t="n">
        <x:v>1075552</x:v>
      </x:c>
      <x:c r="G1999" s="8"/>
      <x:c r="H1999" s="8" t="str"/>
      <x:c r="I1999" s="8" t="str">
        <x:v>https://news.golfdigest.co.jp/pga/ranking/2019/</x:v>
      </x:c>
      <x:c r="J1999" s="8" t="str">
        <x:v>GDO historical full published money ranking; secondary; membership definition not independently harmonized</x:v>
      </x:c>
    </x:row>
    <x:row r="2000" ht="23" customHeight="1">
      <x:c r="A2000" s="8" t="str">
        <x:v>PGA TOUR</x:v>
      </x:c>
      <x:c r="B2000" s="11" t="n">
        <x:v>2019</x:v>
      </x:c>
      <x:c r="C2000" s="11" t="n">
        <x:v>100</x:v>
      </x:c>
      <x:c r="D2000" s="8" t="str">
        <x:v>C.オルティス</x:v>
      </x:c>
      <x:c r="E2000" s="11" t="str">
        <x:v>USD</x:v>
      </x:c>
      <x:c r="F2000" s="13" t="n">
        <x:v>1073962</x:v>
      </x:c>
      <x:c r="G2000" s="8"/>
      <x:c r="H2000" s="8" t="str"/>
      <x:c r="I2000" s="8" t="str">
        <x:v>https://news.golfdigest.co.jp/pga/ranking/2019/</x:v>
      </x:c>
      <x:c r="J2000" s="8" t="str">
        <x:v>GDO historical full published money ranking; secondary; membership definition not independently harmonized</x:v>
      </x:c>
    </x:row>
    <x:row r="2001" ht="23" customHeight="1">
      <x:c r="A2001" s="8" t="str">
        <x:v>PGA TOUR</x:v>
      </x:c>
      <x:c r="B2001" s="11" t="n">
        <x:v>2019</x:v>
      </x:c>
      <x:c r="C2001" s="11" t="n">
        <x:v>101</x:v>
      </x:c>
      <x:c r="D2001" s="8" t="str">
        <x:v>T.ゴーチ</x:v>
      </x:c>
      <x:c r="E2001" s="11" t="str">
        <x:v>USD</x:v>
      </x:c>
      <x:c r="F2001" s="13" t="n">
        <x:v>1067089</x:v>
      </x:c>
      <x:c r="G2001" s="8"/>
      <x:c r="H2001" s="8" t="str"/>
      <x:c r="I2001" s="8" t="str">
        <x:v>https://news.golfdigest.co.jp/pga/ranking/2019/</x:v>
      </x:c>
      <x:c r="J2001" s="8" t="str">
        <x:v>GDO historical full published money ranking; secondary; membership definition not independently harmonized</x:v>
      </x:c>
    </x:row>
    <x:row r="2002" ht="23" customHeight="1">
      <x:c r="A2002" s="8" t="str">
        <x:v>PGA TOUR</x:v>
      </x:c>
      <x:c r="B2002" s="11" t="n">
        <x:v>2019</x:v>
      </x:c>
      <x:c r="C2002" s="11" t="n">
        <x:v>102</x:v>
      </x:c>
      <x:c r="D2002" s="8" t="str">
        <x:v>李京勲</x:v>
      </x:c>
      <x:c r="E2002" s="11" t="str">
        <x:v>USD</x:v>
      </x:c>
      <x:c r="F2002" s="13" t="n">
        <x:v>1061457</x:v>
      </x:c>
      <x:c r="G2002" s="8"/>
      <x:c r="H2002" s="8" t="str"/>
      <x:c r="I2002" s="8" t="str">
        <x:v>https://news.golfdigest.co.jp/pga/ranking/2019/</x:v>
      </x:c>
      <x:c r="J2002" s="8" t="str">
        <x:v>GDO historical full published money ranking; secondary; membership definition not independently harmonized</x:v>
      </x:c>
    </x:row>
    <x:row r="2003" ht="23" customHeight="1">
      <x:c r="A2003" s="8" t="str">
        <x:v>PGA TOUR</x:v>
      </x:c>
      <x:c r="B2003" s="11" t="n">
        <x:v>2019</x:v>
      </x:c>
      <x:c r="C2003" s="11" t="n">
        <x:v>103</x:v>
      </x:c>
      <x:c r="D2003" s="8" t="str">
        <x:v>S.ライダー</x:v>
      </x:c>
      <x:c r="E2003" s="11" t="str">
        <x:v>USD</x:v>
      </x:c>
      <x:c r="F2003" s="13" t="n">
        <x:v>1060735</x:v>
      </x:c>
      <x:c r="G2003" s="8"/>
      <x:c r="H2003" s="8" t="str"/>
      <x:c r="I2003" s="8" t="str">
        <x:v>https://news.golfdigest.co.jp/pga/ranking/2019/</x:v>
      </x:c>
      <x:c r="J2003" s="8" t="str">
        <x:v>GDO historical full published money ranking; secondary; membership definition not independently harmonized</x:v>
      </x:c>
    </x:row>
    <x:row r="2004" ht="23" customHeight="1">
      <x:c r="A2004" s="8" t="str">
        <x:v>PGA TOUR</x:v>
      </x:c>
      <x:c r="B2004" s="11" t="n">
        <x:v>2019</x:v>
      </x:c>
      <x:c r="C2004" s="11" t="n">
        <x:v>104</x:v>
      </x:c>
      <x:c r="D2004" s="8" t="str">
        <x:v>A.ワイズ</x:v>
      </x:c>
      <x:c r="E2004" s="11" t="str">
        <x:v>USD</x:v>
      </x:c>
      <x:c r="F2004" s="13" t="n">
        <x:v>1052507</x:v>
      </x:c>
      <x:c r="G2004" s="8"/>
      <x:c r="H2004" s="8" t="str"/>
      <x:c r="I2004" s="8" t="str">
        <x:v>https://news.golfdigest.co.jp/pga/ranking/2019/</x:v>
      </x:c>
      <x:c r="J2004" s="8" t="str">
        <x:v>GDO historical full published money ranking; secondary; membership definition not independently harmonized</x:v>
      </x:c>
    </x:row>
    <x:row r="2005" ht="23" customHeight="1">
      <x:c r="A2005" s="8" t="str">
        <x:v>PGA TOUR</x:v>
      </x:c>
      <x:c r="B2005" s="11" t="n">
        <x:v>2019</x:v>
      </x:c>
      <x:c r="C2005" s="11" t="n">
        <x:v>105</x:v>
      </x:c>
      <x:c r="D2005" s="8" t="str">
        <x:v>C.トリンガーリ</x:v>
      </x:c>
      <x:c r="E2005" s="11" t="str">
        <x:v>USD</x:v>
      </x:c>
      <x:c r="F2005" s="13" t="n">
        <x:v>1049106</x:v>
      </x:c>
      <x:c r="G2005" s="8"/>
      <x:c r="H2005" s="8" t="str"/>
      <x:c r="I2005" s="8" t="str">
        <x:v>https://news.golfdigest.co.jp/pga/ranking/2019/</x:v>
      </x:c>
      <x:c r="J2005" s="8" t="str">
        <x:v>GDO historical full published money ranking; secondary; membership definition not independently harmonized</x:v>
      </x:c>
    </x:row>
    <x:row r="2006" ht="23" customHeight="1">
      <x:c r="A2006" s="8" t="str">
        <x:v>PGA TOUR</x:v>
      </x:c>
      <x:c r="B2006" s="11" t="n">
        <x:v>2019</x:v>
      </x:c>
      <x:c r="C2006" s="11" t="n">
        <x:v>106</x:v>
      </x:c>
      <x:c r="D2006" s="8" t="str">
        <x:v>P.ロジャース</x:v>
      </x:c>
      <x:c r="E2006" s="11" t="str">
        <x:v>USD</x:v>
      </x:c>
      <x:c r="F2006" s="13" t="n">
        <x:v>1046838</x:v>
      </x:c>
      <x:c r="G2006" s="8"/>
      <x:c r="H2006" s="8" t="str"/>
      <x:c r="I2006" s="8" t="str">
        <x:v>https://news.golfdigest.co.jp/pga/ranking/2019/</x:v>
      </x:c>
      <x:c r="J2006" s="8" t="str">
        <x:v>GDO historical full published money ranking; secondary; membership definition not independently harmonized</x:v>
      </x:c>
    </x:row>
    <x:row r="2007" ht="23" customHeight="1">
      <x:c r="A2007" s="8" t="str">
        <x:v>PGA TOUR</x:v>
      </x:c>
      <x:c r="B2007" s="11" t="n">
        <x:v>2019</x:v>
      </x:c>
      <x:c r="C2007" s="11" t="n">
        <x:v>107</x:v>
      </x:c>
      <x:c r="D2007" s="8" t="str">
        <x:v>B.ゲイ</x:v>
      </x:c>
      <x:c r="E2007" s="11" t="str">
        <x:v>USD</x:v>
      </x:c>
      <x:c r="F2007" s="13" t="n">
        <x:v>1029440</x:v>
      </x:c>
      <x:c r="G2007" s="8"/>
      <x:c r="H2007" s="8" t="str"/>
      <x:c r="I2007" s="8" t="str">
        <x:v>https://news.golfdigest.co.jp/pga/ranking/2019/</x:v>
      </x:c>
      <x:c r="J2007" s="8" t="str">
        <x:v>GDO historical full published money ranking; secondary; membership definition not independently harmonized</x:v>
      </x:c>
    </x:row>
    <x:row r="2008" ht="23" customHeight="1">
      <x:c r="A2008" s="8" t="str">
        <x:v>PGA TOUR</x:v>
      </x:c>
      <x:c r="B2008" s="11" t="n">
        <x:v>2019</x:v>
      </x:c>
      <x:c r="C2008" s="11" t="n">
        <x:v>108</x:v>
      </x:c>
      <x:c r="D2008" s="8" t="str">
        <x:v>M.ジョーンズ</x:v>
      </x:c>
      <x:c r="E2008" s="11" t="str">
        <x:v>USD</x:v>
      </x:c>
      <x:c r="F2008" s="13" t="n">
        <x:v>1024852</x:v>
      </x:c>
      <x:c r="G2008" s="8"/>
      <x:c r="H2008" s="8" t="str"/>
      <x:c r="I2008" s="8" t="str">
        <x:v>https://news.golfdigest.co.jp/pga/ranking/2019/</x:v>
      </x:c>
      <x:c r="J2008" s="8" t="str">
        <x:v>GDO historical full published money ranking; secondary; membership definition not independently harmonized</x:v>
      </x:c>
    </x:row>
    <x:row r="2009" ht="23" customHeight="1">
      <x:c r="A2009" s="8" t="str">
        <x:v>PGA TOUR</x:v>
      </x:c>
      <x:c r="B2009" s="11" t="n">
        <x:v>2019</x:v>
      </x:c>
      <x:c r="C2009" s="11" t="n">
        <x:v>109</x:v>
      </x:c>
      <x:c r="D2009" s="8" t="str">
        <x:v>M.ヒューズ</x:v>
      </x:c>
      <x:c r="E2009" s="11" t="str">
        <x:v>USD</x:v>
      </x:c>
      <x:c r="F2009" s="13" t="n">
        <x:v>1022081</x:v>
      </x:c>
      <x:c r="G2009" s="8"/>
      <x:c r="H2009" s="8" t="str"/>
      <x:c r="I2009" s="8" t="str">
        <x:v>https://news.golfdigest.co.jp/pga/ranking/2019/</x:v>
      </x:c>
      <x:c r="J2009" s="8" t="str">
        <x:v>GDO historical full published money ranking; secondary; membership definition not independently harmonized</x:v>
      </x:c>
    </x:row>
    <x:row r="2010" ht="23" customHeight="1">
      <x:c r="A2010" s="8" t="str">
        <x:v>PGA TOUR</x:v>
      </x:c>
      <x:c r="B2010" s="11" t="n">
        <x:v>2019</x:v>
      </x:c>
      <x:c r="C2010" s="11" t="n">
        <x:v>110</x:v>
      </x:c>
      <x:c r="D2010" s="8" t="str">
        <x:v>B.ガーネット</x:v>
      </x:c>
      <x:c r="E2010" s="11" t="str">
        <x:v>USD</x:v>
      </x:c>
      <x:c r="F2010" s="13" t="n">
        <x:v>1019594</x:v>
      </x:c>
      <x:c r="G2010" s="8"/>
      <x:c r="H2010" s="8" t="str"/>
      <x:c r="I2010" s="8" t="str">
        <x:v>https://news.golfdigest.co.jp/pga/ranking/2019/</x:v>
      </x:c>
      <x:c r="J2010" s="8" t="str">
        <x:v>GDO historical full published money ranking; secondary; membership definition not independently harmonized</x:v>
      </x:c>
    </x:row>
    <x:row r="2011" ht="23" customHeight="1">
      <x:c r="A2011" s="8" t="str">
        <x:v>PGA TOUR</x:v>
      </x:c>
      <x:c r="B2011" s="11" t="n">
        <x:v>2019</x:v>
      </x:c>
      <x:c r="C2011" s="11" t="n">
        <x:v>111</x:v>
      </x:c>
      <x:c r="D2011" s="8" t="str">
        <x:v>R.スローン</x:v>
      </x:c>
      <x:c r="E2011" s="11" t="str">
        <x:v>USD</x:v>
      </x:c>
      <x:c r="F2011" s="13" t="n">
        <x:v>1015661</x:v>
      </x:c>
      <x:c r="G2011" s="8"/>
      <x:c r="H2011" s="8" t="str"/>
      <x:c r="I2011" s="8" t="str">
        <x:v>https://news.golfdigest.co.jp/pga/ranking/2019/</x:v>
      </x:c>
      <x:c r="J2011" s="8" t="str">
        <x:v>GDO historical full published money ranking; secondary; membership definition not independently harmonized</x:v>
      </x:c>
    </x:row>
    <x:row r="2012" ht="23" customHeight="1">
      <x:c r="A2012" s="8" t="str">
        <x:v>PGA TOUR</x:v>
      </x:c>
      <x:c r="B2012" s="11" t="n">
        <x:v>2019</x:v>
      </x:c>
      <x:c r="C2012" s="11" t="n">
        <x:v>112</x:v>
      </x:c>
      <x:c r="D2012" s="8" t="str">
        <x:v>N.ワトニー</x:v>
      </x:c>
      <x:c r="E2012" s="11" t="str">
        <x:v>USD</x:v>
      </x:c>
      <x:c r="F2012" s="13" t="n">
        <x:v>1008964</x:v>
      </x:c>
      <x:c r="G2012" s="8"/>
      <x:c r="H2012" s="8" t="str"/>
      <x:c r="I2012" s="8" t="str">
        <x:v>https://news.golfdigest.co.jp/pga/ranking/2019/</x:v>
      </x:c>
      <x:c r="J2012" s="8" t="str">
        <x:v>GDO historical full published money ranking; secondary; membership definition not independently harmonized</x:v>
      </x:c>
    </x:row>
    <x:row r="2013" ht="23" customHeight="1">
      <x:c r="A2013" s="8" t="str">
        <x:v>PGA TOUR</x:v>
      </x:c>
      <x:c r="B2013" s="11" t="n">
        <x:v>2019</x:v>
      </x:c>
      <x:c r="C2013" s="11" t="n">
        <x:v>113</x:v>
      </x:c>
      <x:c r="D2013" s="8" t="str">
        <x:v>S.ブラウン</x:v>
      </x:c>
      <x:c r="E2013" s="11" t="str">
        <x:v>USD</x:v>
      </x:c>
      <x:c r="F2013" s="13" t="n">
        <x:v>999457</x:v>
      </x:c>
      <x:c r="G2013" s="8"/>
      <x:c r="H2013" s="8" t="str"/>
      <x:c r="I2013" s="8" t="str">
        <x:v>https://news.golfdigest.co.jp/pga/ranking/2019/</x:v>
      </x:c>
      <x:c r="J2013" s="8" t="str">
        <x:v>GDO historical full published money ranking; secondary; membership definition not independently harmonized</x:v>
      </x:c>
    </x:row>
    <x:row r="2014" ht="23" customHeight="1">
      <x:c r="A2014" s="8" t="str">
        <x:v>PGA TOUR</x:v>
      </x:c>
      <x:c r="B2014" s="11" t="n">
        <x:v>2019</x:v>
      </x:c>
      <x:c r="C2014" s="11" t="n">
        <x:v>114</x:v>
      </x:c>
      <x:c r="D2014" s="8" t="str">
        <x:v>P.キザイア</x:v>
      </x:c>
      <x:c r="E2014" s="11" t="str">
        <x:v>USD</x:v>
      </x:c>
      <x:c r="F2014" s="13" t="n">
        <x:v>995341</x:v>
      </x:c>
      <x:c r="G2014" s="8"/>
      <x:c r="H2014" s="8" t="str"/>
      <x:c r="I2014" s="8" t="str">
        <x:v>https://news.golfdigest.co.jp/pga/ranking/2019/</x:v>
      </x:c>
      <x:c r="J2014" s="8" t="str">
        <x:v>GDO historical full published money ranking; secondary; membership definition not independently harmonized</x:v>
      </x:c>
    </x:row>
    <x:row r="2015" ht="23" customHeight="1">
      <x:c r="A2015" s="8" t="str">
        <x:v>PGA TOUR</x:v>
      </x:c>
      <x:c r="B2015" s="11" t="n">
        <x:v>2019</x:v>
      </x:c>
      <x:c r="C2015" s="11" t="n">
        <x:v>115</x:v>
      </x:c>
      <x:c r="D2015" s="8" t="str">
        <x:v>R.アーマー</x:v>
      </x:c>
      <x:c r="E2015" s="11" t="str">
        <x:v>USD</x:v>
      </x:c>
      <x:c r="F2015" s="13" t="n">
        <x:v>955468</x:v>
      </x:c>
      <x:c r="G2015" s="8"/>
      <x:c r="H2015" s="8" t="str"/>
      <x:c r="I2015" s="8" t="str">
        <x:v>https://news.golfdigest.co.jp/pga/ranking/2019/</x:v>
      </x:c>
      <x:c r="J2015" s="8" t="str">
        <x:v>GDO historical full published money ranking; secondary; membership definition not independently harmonized</x:v>
      </x:c>
    </x:row>
    <x:row r="2016" ht="23" customHeight="1">
      <x:c r="A2016" s="8" t="str">
        <x:v>PGA TOUR</x:v>
      </x:c>
      <x:c r="B2016" s="11" t="n">
        <x:v>2019</x:v>
      </x:c>
      <x:c r="C2016" s="11" t="n">
        <x:v>116</x:v>
      </x:c>
      <x:c r="D2016" s="8" t="str">
        <x:v>S.ムニョス</x:v>
      </x:c>
      <x:c r="E2016" s="11" t="str">
        <x:v>USD</x:v>
      </x:c>
      <x:c r="F2016" s="13" t="n">
        <x:v>946666</x:v>
      </x:c>
      <x:c r="G2016" s="8"/>
      <x:c r="H2016" s="8" t="str"/>
      <x:c r="I2016" s="8" t="str">
        <x:v>https://news.golfdigest.co.jp/pga/ranking/2019/</x:v>
      </x:c>
      <x:c r="J2016" s="8" t="str">
        <x:v>GDO historical full published money ranking; secondary; membership definition not independently harmonized</x:v>
      </x:c>
    </x:row>
    <x:row r="2017" ht="23" customHeight="1">
      <x:c r="A2017" s="8" t="str">
        <x:v>PGA TOUR</x:v>
      </x:c>
      <x:c r="B2017" s="11" t="n">
        <x:v>2019</x:v>
      </x:c>
      <x:c r="C2017" s="11" t="n">
        <x:v>117</x:v>
      </x:c>
      <x:c r="D2017" s="8" t="str">
        <x:v>S.ストラカ</x:v>
      </x:c>
      <x:c r="E2017" s="11" t="str">
        <x:v>USD</x:v>
      </x:c>
      <x:c r="F2017" s="13" t="n">
        <x:v>934894</x:v>
      </x:c>
      <x:c r="G2017" s="8"/>
      <x:c r="H2017" s="8" t="str"/>
      <x:c r="I2017" s="8" t="str">
        <x:v>https://news.golfdigest.co.jp/pga/ranking/2019/</x:v>
      </x:c>
      <x:c r="J2017" s="8" t="str">
        <x:v>GDO historical full published money ranking; secondary; membership definition not independently harmonized</x:v>
      </x:c>
    </x:row>
    <x:row r="2018" ht="23" customHeight="1">
      <x:c r="A2018" s="8" t="str">
        <x:v>PGA TOUR</x:v>
      </x:c>
      <x:c r="B2018" s="11" t="n">
        <x:v>2019</x:v>
      </x:c>
      <x:c r="C2018" s="11" t="n">
        <x:v>118</x:v>
      </x:c>
      <x:c r="D2018" s="8" t="str">
        <x:v>J.ダフナー</x:v>
      </x:c>
      <x:c r="E2018" s="11" t="str">
        <x:v>USD</x:v>
      </x:c>
      <x:c r="F2018" s="13" t="n">
        <x:v>926365</x:v>
      </x:c>
      <x:c r="G2018" s="8"/>
      <x:c r="H2018" s="8" t="str"/>
      <x:c r="I2018" s="8" t="str">
        <x:v>https://news.golfdigest.co.jp/pga/ranking/2019/</x:v>
      </x:c>
      <x:c r="J2018" s="8" t="str">
        <x:v>GDO historical full published money ranking; secondary; membership definition not independently harmonized</x:v>
      </x:c>
    </x:row>
    <x:row r="2019" ht="23" customHeight="1">
      <x:c r="A2019" s="8" t="str">
        <x:v>PGA TOUR</x:v>
      </x:c>
      <x:c r="B2019" s="11" t="n">
        <x:v>2019</x:v>
      </x:c>
      <x:c r="C2019" s="11" t="n">
        <x:v>119</x:v>
      </x:c>
      <x:c r="D2019" s="8" t="str">
        <x:v>D.マッカーシー</x:v>
      </x:c>
      <x:c r="E2019" s="11" t="str">
        <x:v>USD</x:v>
      </x:c>
      <x:c r="F2019" s="13" t="n">
        <x:v>925156</x:v>
      </x:c>
      <x:c r="G2019" s="8"/>
      <x:c r="H2019" s="8" t="str"/>
      <x:c r="I2019" s="8" t="str">
        <x:v>https://news.golfdigest.co.jp/pga/ranking/2019/</x:v>
      </x:c>
      <x:c r="J2019" s="8" t="str">
        <x:v>GDO historical full published money ranking; secondary; membership definition not independently harmonized</x:v>
      </x:c>
    </x:row>
    <x:row r="2020" ht="23" customHeight="1">
      <x:c r="A2020" s="8" t="str">
        <x:v>PGA TOUR</x:v>
      </x:c>
      <x:c r="B2020" s="11" t="n">
        <x:v>2019</x:v>
      </x:c>
      <x:c r="C2020" s="11" t="n">
        <x:v>120</x:v>
      </x:c>
      <x:c r="D2020" s="8" t="str">
        <x:v>A.ノレン</x:v>
      </x:c>
      <x:c r="E2020" s="11" t="str">
        <x:v>USD</x:v>
      </x:c>
      <x:c r="F2020" s="13" t="n">
        <x:v>913446</x:v>
      </x:c>
      <x:c r="G2020" s="8"/>
      <x:c r="H2020" s="8" t="str"/>
      <x:c r="I2020" s="8" t="str">
        <x:v>https://news.golfdigest.co.jp/pga/ranking/2019/</x:v>
      </x:c>
      <x:c r="J2020" s="8" t="str">
        <x:v>GDO historical full published money ranking; secondary; membership definition not independently harmonized</x:v>
      </x:c>
    </x:row>
    <x:row r="2021" ht="23" customHeight="1">
      <x:c r="A2021" s="8" t="str">
        <x:v>PGA TOUR</x:v>
      </x:c>
      <x:c r="B2021" s="11" t="n">
        <x:v>2019</x:v>
      </x:c>
      <x:c r="C2021" s="11" t="n">
        <x:v>121</x:v>
      </x:c>
      <x:c r="D2021" s="8" t="str">
        <x:v>K.クラフト</x:v>
      </x:c>
      <x:c r="E2021" s="11" t="str">
        <x:v>USD</x:v>
      </x:c>
      <x:c r="F2021" s="13" t="n">
        <x:v>905681</x:v>
      </x:c>
      <x:c r="G2021" s="8"/>
      <x:c r="H2021" s="8" t="str"/>
      <x:c r="I2021" s="8" t="str">
        <x:v>https://news.golfdigest.co.jp/pga/ranking/2019/</x:v>
      </x:c>
      <x:c r="J2021" s="8" t="str">
        <x:v>GDO historical full published money ranking; secondary; membership definition not independently harmonized</x:v>
      </x:c>
    </x:row>
    <x:row r="2022" ht="23" customHeight="1">
      <x:c r="A2022" s="8" t="str">
        <x:v>PGA TOUR</x:v>
      </x:c>
      <x:c r="B2022" s="11" t="n">
        <x:v>2019</x:v>
      </x:c>
      <x:c r="C2022" s="11" t="n">
        <x:v>122</x:v>
      </x:c>
      <x:c r="D2022" s="8" t="str">
        <x:v>A.バデリー</x:v>
      </x:c>
      <x:c r="E2022" s="11" t="str">
        <x:v>USD</x:v>
      </x:c>
      <x:c r="F2022" s="13" t="n">
        <x:v>904982</x:v>
      </x:c>
      <x:c r="G2022" s="8"/>
      <x:c r="H2022" s="8" t="str"/>
      <x:c r="I2022" s="8" t="str">
        <x:v>https://news.golfdigest.co.jp/pga/ranking/2019/</x:v>
      </x:c>
      <x:c r="J2022" s="8" t="str">
        <x:v>GDO historical full published money ranking; secondary; membership definition not independently harmonized</x:v>
      </x:c>
    </x:row>
    <x:row r="2023" ht="23" customHeight="1">
      <x:c r="A2023" s="8" t="str">
        <x:v>PGA TOUR</x:v>
      </x:c>
      <x:c r="B2023" s="11" t="n">
        <x:v>2019</x:v>
      </x:c>
      <x:c r="C2023" s="11" t="n">
        <x:v>123</x:v>
      </x:c>
      <x:c r="D2023" s="8" t="str">
        <x:v>N.テイラー</x:v>
      </x:c>
      <x:c r="E2023" s="11" t="str">
        <x:v>USD</x:v>
      </x:c>
      <x:c r="F2023" s="13" t="n">
        <x:v>892663</x:v>
      </x:c>
      <x:c r="G2023" s="8"/>
      <x:c r="H2023" s="8" t="str"/>
      <x:c r="I2023" s="8" t="str">
        <x:v>https://news.golfdigest.co.jp/pga/ranking/2019/</x:v>
      </x:c>
      <x:c r="J2023" s="8" t="str">
        <x:v>GDO historical full published money ranking; secondary; membership definition not independently harmonized</x:v>
      </x:c>
    </x:row>
    <x:row r="2024" ht="23" customHeight="1">
      <x:c r="A2024" s="8" t="str">
        <x:v>PGA TOUR</x:v>
      </x:c>
      <x:c r="B2024" s="11" t="n">
        <x:v>2019</x:v>
      </x:c>
      <x:c r="C2024" s="11" t="n">
        <x:v>124</x:v>
      </x:c>
      <x:c r="D2024" s="8" t="str">
        <x:v>A.ランドリー</x:v>
      </x:c>
      <x:c r="E2024" s="11" t="str">
        <x:v>USD</x:v>
      </x:c>
      <x:c r="F2024" s="13" t="n">
        <x:v>887405</x:v>
      </x:c>
      <x:c r="G2024" s="8"/>
      <x:c r="H2024" s="8" t="str"/>
      <x:c r="I2024" s="8" t="str">
        <x:v>https://news.golfdigest.co.jp/pga/ranking/2019/</x:v>
      </x:c>
      <x:c r="J2024" s="8" t="str">
        <x:v>GDO historical full published money ranking; secondary; membership definition not independently harmonized</x:v>
      </x:c>
    </x:row>
    <x:row r="2025" ht="23" customHeight="1">
      <x:c r="A2025" s="8" t="str">
        <x:v>PGA TOUR</x:v>
      </x:c>
      <x:c r="B2025" s="11" t="n">
        <x:v>2019</x:v>
      </x:c>
      <x:c r="C2025" s="11" t="n">
        <x:v>125</x:v>
      </x:c>
      <x:c r="D2025" s="8" t="str">
        <x:v>M.カイマー</x:v>
      </x:c>
      <x:c r="E2025" s="11" t="str">
        <x:v>USD</x:v>
      </x:c>
      <x:c r="F2025" s="13" t="n">
        <x:v>877761</x:v>
      </x:c>
      <x:c r="G2025" s="8"/>
      <x:c r="H2025" s="8" t="str"/>
      <x:c r="I2025" s="8" t="str">
        <x:v>https://news.golfdigest.co.jp/pga/ranking/2019/</x:v>
      </x:c>
      <x:c r="J2025" s="8" t="str">
        <x:v>GDO historical full published money ranking; secondary; membership definition not independently harmonized</x:v>
      </x:c>
    </x:row>
    <x:row r="2026" ht="23" customHeight="1">
      <x:c r="A2026" s="8" t="str">
        <x:v>PGA TOUR</x:v>
      </x:c>
      <x:c r="B2026" s="11" t="n">
        <x:v>2019</x:v>
      </x:c>
      <x:c r="C2026" s="11" t="n">
        <x:v>126</x:v>
      </x:c>
      <x:c r="D2026" s="8" t="str">
        <x:v>P.マルナチ</x:v>
      </x:c>
      <x:c r="E2026" s="11" t="str">
        <x:v>USD</x:v>
      </x:c>
      <x:c r="F2026" s="13" t="n">
        <x:v>864496</x:v>
      </x:c>
      <x:c r="G2026" s="8"/>
      <x:c r="H2026" s="8" t="str"/>
      <x:c r="I2026" s="8" t="str">
        <x:v>https://news.golfdigest.co.jp/pga/ranking/2019/</x:v>
      </x:c>
      <x:c r="J2026" s="8" t="str">
        <x:v>GDO historical full published money ranking; secondary; membership definition not independently harmonized</x:v>
      </x:c>
    </x:row>
    <x:row r="2027" ht="23" customHeight="1">
      <x:c r="A2027" s="8" t="str">
        <x:v>PGA TOUR</x:v>
      </x:c>
      <x:c r="B2027" s="11" t="n">
        <x:v>2019</x:v>
      </x:c>
      <x:c r="C2027" s="11" t="n">
        <x:v>127</x:v>
      </x:c>
      <x:c r="D2027" s="8" t="str">
        <x:v>M.レアード</x:v>
      </x:c>
      <x:c r="E2027" s="11" t="str">
        <x:v>USD</x:v>
      </x:c>
      <x:c r="F2027" s="13" t="n">
        <x:v>863054</x:v>
      </x:c>
      <x:c r="G2027" s="8"/>
      <x:c r="H2027" s="8" t="str"/>
      <x:c r="I2027" s="8" t="str">
        <x:v>https://news.golfdigest.co.jp/pga/ranking/2019/</x:v>
      </x:c>
      <x:c r="J2027" s="8" t="str">
        <x:v>GDO historical full published money ranking; secondary; membership definition not independently harmonized</x:v>
      </x:c>
    </x:row>
    <x:row r="2028" ht="23" customHeight="1">
      <x:c r="A2028" s="8" t="str">
        <x:v>PGA TOUR</x:v>
      </x:c>
      <x:c r="B2028" s="11" t="n">
        <x:v>2019</x:v>
      </x:c>
      <x:c r="C2028" s="11" t="n">
        <x:v>128</x:v>
      </x:c>
      <x:c r="D2028" s="8" t="str">
        <x:v>W.ローチ</x:v>
      </x:c>
      <x:c r="E2028" s="11" t="str">
        <x:v>USD</x:v>
      </x:c>
      <x:c r="F2028" s="13" t="n">
        <x:v>860264</x:v>
      </x:c>
      <x:c r="G2028" s="8"/>
      <x:c r="H2028" s="8" t="str"/>
      <x:c r="I2028" s="8" t="str">
        <x:v>https://news.golfdigest.co.jp/pga/ranking/2019/</x:v>
      </x:c>
      <x:c r="J2028" s="8" t="str">
        <x:v>GDO historical full published money ranking; secondary; membership definition not independently harmonized</x:v>
      </x:c>
    </x:row>
    <x:row r="2029" ht="23" customHeight="1">
      <x:c r="A2029" s="8" t="str">
        <x:v>PGA TOUR</x:v>
      </x:c>
      <x:c r="B2029" s="11" t="n">
        <x:v>2019</x:v>
      </x:c>
      <x:c r="C2029" s="11" t="n">
        <x:v>129</x:v>
      </x:c>
      <x:c r="D2029" s="8" t="str">
        <x:v>R.ウェレンスキ</x:v>
      </x:c>
      <x:c r="E2029" s="11" t="str">
        <x:v>USD</x:v>
      </x:c>
      <x:c r="F2029" s="13" t="n">
        <x:v>851329</x:v>
      </x:c>
      <x:c r="G2029" s="8"/>
      <x:c r="H2029" s="8" t="str"/>
      <x:c r="I2029" s="8" t="str">
        <x:v>https://news.golfdigest.co.jp/pga/ranking/2019/</x:v>
      </x:c>
      <x:c r="J2029" s="8" t="str">
        <x:v>GDO historical full published money ranking; secondary; membership definition not independently harmonized</x:v>
      </x:c>
    </x:row>
    <x:row r="2030" ht="23" customHeight="1">
      <x:c r="A2030" s="8" t="str">
        <x:v>PGA TOUR</x:v>
      </x:c>
      <x:c r="B2030" s="11" t="n">
        <x:v>2019</x:v>
      </x:c>
      <x:c r="C2030" s="11" t="n">
        <x:v>130</x:v>
      </x:c>
      <x:c r="D2030" s="8" t="str">
        <x:v>P.ユーライン</x:v>
      </x:c>
      <x:c r="E2030" s="11" t="str">
        <x:v>USD</x:v>
      </x:c>
      <x:c r="F2030" s="13" t="n">
        <x:v>842991</x:v>
      </x:c>
      <x:c r="G2030" s="8"/>
      <x:c r="H2030" s="8" t="str"/>
      <x:c r="I2030" s="8" t="str">
        <x:v>https://news.golfdigest.co.jp/pga/ranking/2019/</x:v>
      </x:c>
      <x:c r="J2030" s="8" t="str">
        <x:v>GDO historical full published money ranking; secondary; membership definition not independently harmonized</x:v>
      </x:c>
    </x:row>
    <x:row r="2031" ht="23" customHeight="1">
      <x:c r="A2031" s="8" t="str">
        <x:v>PGA TOUR</x:v>
      </x:c>
      <x:c r="B2031" s="11" t="n">
        <x:v>2019</x:v>
      </x:c>
      <x:c r="C2031" s="11" t="n">
        <x:v>131</x:v>
      </x:c>
      <x:c r="D2031" s="8" t="str">
        <x:v>J.ブリクスト</x:v>
      </x:c>
      <x:c r="E2031" s="11" t="str">
        <x:v>USD</x:v>
      </x:c>
      <x:c r="F2031" s="13" t="n">
        <x:v>838271</x:v>
      </x:c>
      <x:c r="G2031" s="8"/>
      <x:c r="H2031" s="8" t="str"/>
      <x:c r="I2031" s="8" t="str">
        <x:v>https://news.golfdigest.co.jp/pga/ranking/2019/</x:v>
      </x:c>
      <x:c r="J2031" s="8" t="str">
        <x:v>GDO historical full published money ranking; secondary; membership definition not independently harmonized</x:v>
      </x:c>
    </x:row>
    <x:row r="2032" ht="23" customHeight="1">
      <x:c r="A2032" s="8" t="str">
        <x:v>PGA TOUR</x:v>
      </x:c>
      <x:c r="B2032" s="11" t="n">
        <x:v>2019</x:v>
      </x:c>
      <x:c r="C2032" s="11" t="n">
        <x:v>132</x:v>
      </x:c>
      <x:c r="D2032" s="8" t="str">
        <x:v>A.クック</x:v>
      </x:c>
      <x:c r="E2032" s="11" t="str">
        <x:v>USD</x:v>
      </x:c>
      <x:c r="F2032" s="13" t="n">
        <x:v>837788</x:v>
      </x:c>
      <x:c r="G2032" s="8"/>
      <x:c r="H2032" s="8" t="str"/>
      <x:c r="I2032" s="8" t="str">
        <x:v>https://news.golfdigest.co.jp/pga/ranking/2019/</x:v>
      </x:c>
      <x:c r="J2032" s="8" t="str">
        <x:v>GDO historical full published money ranking; secondary; membership definition not independently harmonized</x:v>
      </x:c>
    </x:row>
    <x:row r="2033" ht="23" customHeight="1">
      <x:c r="A2033" s="8" t="str">
        <x:v>PGA TOUR</x:v>
      </x:c>
      <x:c r="B2033" s="11" t="n">
        <x:v>2019</x:v>
      </x:c>
      <x:c r="C2033" s="11" t="n">
        <x:v>133</x:v>
      </x:c>
      <x:c r="D2033" s="8" t="str">
        <x:v>B.バーグーン</x:v>
      </x:c>
      <x:c r="E2033" s="11" t="str">
        <x:v>USD</x:v>
      </x:c>
      <x:c r="F2033" s="13" t="n">
        <x:v>814673</x:v>
      </x:c>
      <x:c r="G2033" s="8"/>
      <x:c r="H2033" s="8" t="str"/>
      <x:c r="I2033" s="8" t="str">
        <x:v>https://news.golfdigest.co.jp/pga/ranking/2019/</x:v>
      </x:c>
      <x:c r="J2033" s="8" t="str">
        <x:v>GDO historical full published money ranking; secondary; membership definition not independently harmonized</x:v>
      </x:c>
    </x:row>
    <x:row r="2034" ht="23" customHeight="1">
      <x:c r="A2034" s="8" t="str">
        <x:v>PGA TOUR</x:v>
      </x:c>
      <x:c r="B2034" s="11" t="n">
        <x:v>2019</x:v>
      </x:c>
      <x:c r="C2034" s="11" t="n">
        <x:v>134</x:v>
      </x:c>
      <x:c r="D2034" s="8" t="str">
        <x:v>S.ステファニ</x:v>
      </x:c>
      <x:c r="E2034" s="11" t="str">
        <x:v>USD</x:v>
      </x:c>
      <x:c r="F2034" s="13" t="n">
        <x:v>798831</x:v>
      </x:c>
      <x:c r="G2034" s="8"/>
      <x:c r="H2034" s="8" t="str"/>
      <x:c r="I2034" s="8" t="str">
        <x:v>https://news.golfdigest.co.jp/pga/ranking/2019/</x:v>
      </x:c>
      <x:c r="J2034" s="8" t="str">
        <x:v>GDO historical full published money ranking; secondary; membership definition not independently harmonized</x:v>
      </x:c>
    </x:row>
    <x:row r="2035" ht="23" customHeight="1">
      <x:c r="A2035" s="8" t="str">
        <x:v>PGA TOUR</x:v>
      </x:c>
      <x:c r="B2035" s="11" t="n">
        <x:v>2019</x:v>
      </x:c>
      <x:c r="C2035" s="11" t="n">
        <x:v>135</x:v>
      </x:c>
      <x:c r="D2035" s="8" t="str">
        <x:v>R.ストレブ</x:v>
      </x:c>
      <x:c r="E2035" s="11" t="str">
        <x:v>USD</x:v>
      </x:c>
      <x:c r="F2035" s="13" t="n">
        <x:v>796525</x:v>
      </x:c>
      <x:c r="G2035" s="8"/>
      <x:c r="H2035" s="8" t="str"/>
      <x:c r="I2035" s="8" t="str">
        <x:v>https://news.golfdigest.co.jp/pga/ranking/2019/</x:v>
      </x:c>
      <x:c r="J2035" s="8" t="str">
        <x:v>GDO historical full published money ranking; secondary; membership definition not independently harmonized</x:v>
      </x:c>
    </x:row>
    <x:row r="2036" ht="23" customHeight="1">
      <x:c r="A2036" s="8" t="str">
        <x:v>PGA TOUR</x:v>
      </x:c>
      <x:c r="B2036" s="11" t="n">
        <x:v>2019</x:v>
      </x:c>
      <x:c r="C2036" s="11" t="n">
        <x:v>136</x:v>
      </x:c>
      <x:c r="D2036" s="8" t="str">
        <x:v>S.パワー</x:v>
      </x:c>
      <x:c r="E2036" s="11" t="str">
        <x:v>USD</x:v>
      </x:c>
      <x:c r="F2036" s="13" t="n">
        <x:v>773976</x:v>
      </x:c>
      <x:c r="G2036" s="8"/>
      <x:c r="H2036" s="8" t="str"/>
      <x:c r="I2036" s="8" t="str">
        <x:v>https://news.golfdigest.co.jp/pga/ranking/2019/</x:v>
      </x:c>
      <x:c r="J2036" s="8" t="str">
        <x:v>GDO historical full published money ranking; secondary; membership definition not independently harmonized</x:v>
      </x:c>
    </x:row>
    <x:row r="2037" ht="23" customHeight="1">
      <x:c r="A2037" s="8" t="str">
        <x:v>PGA TOUR</x:v>
      </x:c>
      <x:c r="B2037" s="11" t="n">
        <x:v>2019</x:v>
      </x:c>
      <x:c r="C2037" s="11" t="n">
        <x:v>137</x:v>
      </x:c>
      <x:c r="D2037" s="8" t="str">
        <x:v>T.ポッターJr</x:v>
      </x:c>
      <x:c r="E2037" s="11" t="str">
        <x:v>USD</x:v>
      </x:c>
      <x:c r="F2037" s="13" t="n">
        <x:v>757721</x:v>
      </x:c>
      <x:c r="G2037" s="8"/>
      <x:c r="H2037" s="8" t="str"/>
      <x:c r="I2037" s="8" t="str">
        <x:v>https://news.golfdigest.co.jp/pga/ranking/2019/</x:v>
      </x:c>
      <x:c r="J2037" s="8" t="str">
        <x:v>GDO historical full published money ranking; secondary; membership definition not independently harmonized</x:v>
      </x:c>
    </x:row>
    <x:row r="2038" ht="23" customHeight="1">
      <x:c r="A2038" s="8" t="str">
        <x:v>PGA TOUR</x:v>
      </x:c>
      <x:c r="B2038" s="11" t="n">
        <x:v>2019</x:v>
      </x:c>
      <x:c r="C2038" s="11" t="n">
        <x:v>138</x:v>
      </x:c>
      <x:c r="D2038" s="8" t="str">
        <x:v>R.ブローム</x:v>
      </x:c>
      <x:c r="E2038" s="11" t="str">
        <x:v>USD</x:v>
      </x:c>
      <x:c r="F2038" s="13" t="n">
        <x:v>755802</x:v>
      </x:c>
      <x:c r="G2038" s="8"/>
      <x:c r="H2038" s="8" t="str"/>
      <x:c r="I2038" s="8" t="str">
        <x:v>https://news.golfdigest.co.jp/pga/ranking/2019/</x:v>
      </x:c>
      <x:c r="J2038" s="8" t="str">
        <x:v>GDO historical full published money ranking; secondary; membership definition not independently harmonized</x:v>
      </x:c>
    </x:row>
    <x:row r="2039" ht="23" customHeight="1">
      <x:c r="A2039" s="8" t="str">
        <x:v>PGA TOUR</x:v>
      </x:c>
      <x:c r="B2039" s="11" t="n">
        <x:v>2019</x:v>
      </x:c>
      <x:c r="C2039" s="11" t="n">
        <x:v>139</x:v>
      </x:c>
      <x:c r="D2039" s="8" t="str">
        <x:v>Z.スーカー</x:v>
      </x:c>
      <x:c r="E2039" s="11" t="str">
        <x:v>USD</x:v>
      </x:c>
      <x:c r="F2039" s="13" t="n">
        <x:v>753782</x:v>
      </x:c>
      <x:c r="G2039" s="8"/>
      <x:c r="H2039" s="8" t="str"/>
      <x:c r="I2039" s="8" t="str">
        <x:v>https://news.golfdigest.co.jp/pga/ranking/2019/</x:v>
      </x:c>
      <x:c r="J2039" s="8" t="str">
        <x:v>GDO historical full published money ranking; secondary; membership definition not independently harmonized</x:v>
      </x:c>
    </x:row>
    <x:row r="2040" ht="23" customHeight="1">
      <x:c r="A2040" s="8" t="str">
        <x:v>PGA TOUR</x:v>
      </x:c>
      <x:c r="B2040" s="11" t="n">
        <x:v>2019</x:v>
      </x:c>
      <x:c r="C2040" s="11" t="n">
        <x:v>140</x:v>
      </x:c>
      <x:c r="D2040" s="8" t="str">
        <x:v>D.バーガー</x:v>
      </x:c>
      <x:c r="E2040" s="11" t="str">
        <x:v>USD</x:v>
      </x:c>
      <x:c r="F2040" s="13" t="n">
        <x:v>742340</x:v>
      </x:c>
      <x:c r="G2040" s="8"/>
      <x:c r="H2040" s="8" t="str"/>
      <x:c r="I2040" s="8" t="str">
        <x:v>https://news.golfdigest.co.jp/pga/ranking/2019/</x:v>
      </x:c>
      <x:c r="J2040" s="8" t="str">
        <x:v>GDO historical full published money ranking; secondary; membership definition not independently harmonized</x:v>
      </x:c>
    </x:row>
    <x:row r="2041" ht="23" customHeight="1">
      <x:c r="A2041" s="8" t="str">
        <x:v>PGA TOUR</x:v>
      </x:c>
      <x:c r="B2041" s="11" t="n">
        <x:v>2019</x:v>
      </x:c>
      <x:c r="C2041" s="11" t="n">
        <x:v>141</x:v>
      </x:c>
      <x:c r="D2041" s="8" t="str">
        <x:v>B.ハース</x:v>
      </x:c>
      <x:c r="E2041" s="11" t="str">
        <x:v>USD</x:v>
      </x:c>
      <x:c r="F2041" s="13" t="n">
        <x:v>730806</x:v>
      </x:c>
      <x:c r="G2041" s="8"/>
      <x:c r="H2041" s="8" t="str"/>
      <x:c r="I2041" s="8" t="str">
        <x:v>https://news.golfdigest.co.jp/pga/ranking/2019/</x:v>
      </x:c>
      <x:c r="J2041" s="8" t="str">
        <x:v>GDO historical full published money ranking; secondary; membership definition not independently harmonized</x:v>
      </x:c>
    </x:row>
    <x:row r="2042" ht="23" customHeight="1">
      <x:c r="A2042" s="8" t="str">
        <x:v>PGA TOUR</x:v>
      </x:c>
      <x:c r="B2042" s="11" t="n">
        <x:v>2019</x:v>
      </x:c>
      <x:c r="C2042" s="11" t="n">
        <x:v>142</x:v>
      </x:c>
      <x:c r="D2042" s="8" t="str">
        <x:v>M.トライナー</x:v>
      </x:c>
      <x:c r="E2042" s="11" t="str">
        <x:v>USD</x:v>
      </x:c>
      <x:c r="F2042" s="13" t="n">
        <x:v>692155</x:v>
      </x:c>
      <x:c r="G2042" s="8"/>
      <x:c r="H2042" s="8" t="str"/>
      <x:c r="I2042" s="8" t="str">
        <x:v>https://news.golfdigest.co.jp/pga/ranking/2019/</x:v>
      </x:c>
      <x:c r="J2042" s="8" t="str">
        <x:v>GDO historical full published money ranking; secondary; membership definition not independently harmonized</x:v>
      </x:c>
    </x:row>
    <x:row r="2043" ht="23" customHeight="1">
      <x:c r="A2043" s="8" t="str">
        <x:v>PGA TOUR</x:v>
      </x:c>
      <x:c r="B2043" s="11" t="n">
        <x:v>2019</x:v>
      </x:c>
      <x:c r="C2043" s="11" t="n">
        <x:v>143</x:v>
      </x:c>
      <x:c r="D2043" s="8" t="str">
        <x:v>J.ハーマン</x:v>
      </x:c>
      <x:c r="E2043" s="11" t="str">
        <x:v>USD</x:v>
      </x:c>
      <x:c r="F2043" s="13" t="n">
        <x:v>678185</x:v>
      </x:c>
      <x:c r="G2043" s="8"/>
      <x:c r="H2043" s="8" t="str"/>
      <x:c r="I2043" s="8" t="str">
        <x:v>https://news.golfdigest.co.jp/pga/ranking/2019/</x:v>
      </x:c>
      <x:c r="J2043" s="8" t="str">
        <x:v>GDO historical full published money ranking; secondary; membership definition not independently harmonized</x:v>
      </x:c>
    </x:row>
    <x:row r="2044" ht="23" customHeight="1">
      <x:c r="A2044" s="8" t="str">
        <x:v>PGA TOUR</x:v>
      </x:c>
      <x:c r="B2044" s="11" t="n">
        <x:v>2019</x:v>
      </x:c>
      <x:c r="C2044" s="11" t="n">
        <x:v>144</x:v>
      </x:c>
      <x:c r="D2044" s="8" t="str">
        <x:v>R.カストロ</x:v>
      </x:c>
      <x:c r="E2044" s="11" t="str">
        <x:v>USD</x:v>
      </x:c>
      <x:c r="F2044" s="13" t="n">
        <x:v>674250</x:v>
      </x:c>
      <x:c r="G2044" s="8"/>
      <x:c r="H2044" s="8" t="str"/>
      <x:c r="I2044" s="8" t="str">
        <x:v>https://news.golfdigest.co.jp/pga/ranking/2019/</x:v>
      </x:c>
      <x:c r="J2044" s="8" t="str">
        <x:v>GDO historical full published money ranking; secondary; membership definition not independently harmonized</x:v>
      </x:c>
    </x:row>
    <x:row r="2045" ht="23" customHeight="1">
      <x:c r="A2045" s="8" t="str">
        <x:v>PGA TOUR</x:v>
      </x:c>
      <x:c r="B2045" s="11" t="n">
        <x:v>2019</x:v>
      </x:c>
      <x:c r="C2045" s="11" t="n">
        <x:v>145</x:v>
      </x:c>
      <x:c r="D2045" s="8" t="str">
        <x:v>D.ボツェリ</x:v>
      </x:c>
      <x:c r="E2045" s="11" t="str">
        <x:v>USD</x:v>
      </x:c>
      <x:c r="F2045" s="13" t="n">
        <x:v>668449</x:v>
      </x:c>
      <x:c r="G2045" s="8"/>
      <x:c r="H2045" s="8" t="str"/>
      <x:c r="I2045" s="8" t="str">
        <x:v>https://news.golfdigest.co.jp/pga/ranking/2019/</x:v>
      </x:c>
      <x:c r="J2045" s="8" t="str">
        <x:v>GDO historical full published money ranking; secondary; membership definition not independently harmonized</x:v>
      </x:c>
    </x:row>
    <x:row r="2046" ht="23" customHeight="1">
      <x:c r="A2046" s="8" t="str">
        <x:v>PGA TOUR</x:v>
      </x:c>
      <x:c r="B2046" s="11" t="n">
        <x:v>2019</x:v>
      </x:c>
      <x:c r="C2046" s="11" t="n">
        <x:v>146</x:v>
      </x:c>
      <x:c r="D2046" s="8" t="str">
        <x:v>J.ティーター</x:v>
      </x:c>
      <x:c r="E2046" s="11" t="str">
        <x:v>USD</x:v>
      </x:c>
      <x:c r="F2046" s="13" t="n">
        <x:v>663570</x:v>
      </x:c>
      <x:c r="G2046" s="8"/>
      <x:c r="H2046" s="8" t="str"/>
      <x:c r="I2046" s="8" t="str">
        <x:v>https://news.golfdigest.co.jp/pga/ranking/2019/</x:v>
      </x:c>
      <x:c r="J2046" s="8" t="str">
        <x:v>GDO historical full published money ranking; secondary; membership definition not independently harmonized</x:v>
      </x:c>
    </x:row>
    <x:row r="2047" ht="23" customHeight="1">
      <x:c r="A2047" s="8" t="str">
        <x:v>PGA TOUR</x:v>
      </x:c>
      <x:c r="B2047" s="11" t="n">
        <x:v>2019</x:v>
      </x:c>
      <x:c r="C2047" s="11" t="n">
        <x:v>147</x:v>
      </x:c>
      <x:c r="D2047" s="8" t="str">
        <x:v>H.ルビオダ</x:v>
      </x:c>
      <x:c r="E2047" s="11" t="str">
        <x:v>USD</x:v>
      </x:c>
      <x:c r="F2047" s="13" t="n">
        <x:v>656802</x:v>
      </x:c>
      <x:c r="G2047" s="8"/>
      <x:c r="H2047" s="8" t="str"/>
      <x:c r="I2047" s="8" t="str">
        <x:v>https://news.golfdigest.co.jp/pga/ranking/2019/</x:v>
      </x:c>
      <x:c r="J2047" s="8" t="str">
        <x:v>GDO historical full published money ranking; secondary; membership definition not independently harmonized</x:v>
      </x:c>
    </x:row>
    <x:row r="2048" ht="23" customHeight="1">
      <x:c r="A2048" s="8" t="str">
        <x:v>PGA TOUR</x:v>
      </x:c>
      <x:c r="B2048" s="11" t="n">
        <x:v>2019</x:v>
      </x:c>
      <x:c r="C2048" s="11" t="n">
        <x:v>148</x:v>
      </x:c>
      <x:c r="D2048" s="8" t="str">
        <x:v>B.ホスラー</x:v>
      </x:c>
      <x:c r="E2048" s="11" t="str">
        <x:v>USD</x:v>
      </x:c>
      <x:c r="F2048" s="13" t="n">
        <x:v>645795</x:v>
      </x:c>
      <x:c r="G2048" s="8"/>
      <x:c r="H2048" s="8" t="str"/>
      <x:c r="I2048" s="8" t="str">
        <x:v>https://news.golfdigest.co.jp/pga/ranking/2019/</x:v>
      </x:c>
      <x:c r="J2048" s="8" t="str">
        <x:v>GDO historical full published money ranking; secondary; membership definition not independently harmonized</x:v>
      </x:c>
    </x:row>
    <x:row r="2049" ht="23" customHeight="1">
      <x:c r="A2049" s="8" t="str">
        <x:v>PGA TOUR</x:v>
      </x:c>
      <x:c r="B2049" s="11" t="n">
        <x:v>2019</x:v>
      </x:c>
      <x:c r="C2049" s="11" t="n">
        <x:v>149</x:v>
      </x:c>
      <x:c r="D2049" s="8" t="str">
        <x:v>S.ラングレー</x:v>
      </x:c>
      <x:c r="E2049" s="11" t="str">
        <x:v>USD</x:v>
      </x:c>
      <x:c r="F2049" s="13" t="n">
        <x:v>635883</x:v>
      </x:c>
      <x:c r="G2049" s="8"/>
      <x:c r="H2049" s="8" t="str"/>
      <x:c r="I2049" s="8" t="str">
        <x:v>https://news.golfdigest.co.jp/pga/ranking/2019/</x:v>
      </x:c>
      <x:c r="J2049" s="8" t="str">
        <x:v>GDO historical full published money ranking; secondary; membership definition not independently harmonized</x:v>
      </x:c>
    </x:row>
    <x:row r="2050" ht="23" customHeight="1">
      <x:c r="A2050" s="8" t="str">
        <x:v>PGA TOUR</x:v>
      </x:c>
      <x:c r="B2050" s="11" t="n">
        <x:v>2019</x:v>
      </x:c>
      <x:c r="C2050" s="11" t="n">
        <x:v>150</x:v>
      </x:c>
      <x:c r="D2050" s="8" t="str">
        <x:v>H.イングリッシュ</x:v>
      </x:c>
      <x:c r="E2050" s="11" t="str">
        <x:v>USD</x:v>
      </x:c>
      <x:c r="F2050" s="13" t="n">
        <x:v>628922</x:v>
      </x:c>
      <x:c r="G2050" s="8"/>
      <x:c r="H2050" s="8" t="str"/>
      <x:c r="I2050" s="8" t="str">
        <x:v>https://news.golfdigest.co.jp/pga/ranking/2019/</x:v>
      </x:c>
      <x:c r="J2050" s="8" t="str">
        <x:v>GDO historical full published money ranking; secondary; membership definition not independently harmonized</x:v>
      </x:c>
    </x:row>
    <x:row r="2051" ht="23" customHeight="1">
      <x:c r="A2051" s="8" t="str">
        <x:v>PGA TOUR</x:v>
      </x:c>
      <x:c r="B2051" s="11" t="n">
        <x:v>2019</x:v>
      </x:c>
      <x:c r="C2051" s="11" t="n">
        <x:v>151</x:v>
      </x:c>
      <x:c r="D2051" s="8" t="str">
        <x:v>S.イエーガー</x:v>
      </x:c>
      <x:c r="E2051" s="11" t="str">
        <x:v>USD</x:v>
      </x:c>
      <x:c r="F2051" s="13" t="n">
        <x:v>623145</x:v>
      </x:c>
      <x:c r="G2051" s="8"/>
      <x:c r="H2051" s="8" t="str"/>
      <x:c r="I2051" s="8" t="str">
        <x:v>https://news.golfdigest.co.jp/pga/ranking/2019/</x:v>
      </x:c>
      <x:c r="J2051" s="8" t="str">
        <x:v>GDO historical full published money ranking; secondary; membership definition not independently harmonized</x:v>
      </x:c>
    </x:row>
    <x:row r="2052" ht="23" customHeight="1">
      <x:c r="A2052" s="8" t="str">
        <x:v>PGA TOUR</x:v>
      </x:c>
      <x:c r="B2052" s="11" t="n">
        <x:v>2019</x:v>
      </x:c>
      <x:c r="C2052" s="11" t="n">
        <x:v>152</x:v>
      </x:c>
      <x:c r="D2052" s="8" t="str">
        <x:v>R.ディアス</x:v>
      </x:c>
      <x:c r="E2052" s="11" t="str">
        <x:v>USD</x:v>
      </x:c>
      <x:c r="F2052" s="13" t="n">
        <x:v>620178</x:v>
      </x:c>
      <x:c r="G2052" s="8"/>
      <x:c r="H2052" s="8" t="str"/>
      <x:c r="I2052" s="8" t="str">
        <x:v>https://news.golfdigest.co.jp/pga/ranking/2019/</x:v>
      </x:c>
      <x:c r="J2052" s="8" t="str">
        <x:v>GDO historical full published money ranking; secondary; membership definition not independently harmonized</x:v>
      </x:c>
    </x:row>
    <x:row r="2053" ht="23" customHeight="1">
      <x:c r="A2053" s="8" t="str">
        <x:v>PGA TOUR</x:v>
      </x:c>
      <x:c r="B2053" s="11" t="n">
        <x:v>2019</x:v>
      </x:c>
      <x:c r="C2053" s="11" t="n">
        <x:v>153</x:v>
      </x:c>
      <x:c r="D2053" s="8" t="str">
        <x:v>Z.ジョンソン</x:v>
      </x:c>
      <x:c r="E2053" s="11" t="str">
        <x:v>USD</x:v>
      </x:c>
      <x:c r="F2053" s="13" t="n">
        <x:v>603160</x:v>
      </x:c>
      <x:c r="G2053" s="8"/>
      <x:c r="H2053" s="8" t="str"/>
      <x:c r="I2053" s="8" t="str">
        <x:v>https://news.golfdigest.co.jp/pga/ranking/2019/</x:v>
      </x:c>
      <x:c r="J2053" s="8" t="str">
        <x:v>GDO historical full published money ranking; secondary; membership definition not independently harmonized</x:v>
      </x:c>
    </x:row>
    <x:row r="2054" ht="23" customHeight="1">
      <x:c r="A2054" s="8" t="str">
        <x:v>PGA TOUR</x:v>
      </x:c>
      <x:c r="B2054" s="11" t="n">
        <x:v>2019</x:v>
      </x:c>
      <x:c r="C2054" s="11" t="n">
        <x:v>154</x:v>
      </x:c>
      <x:c r="D2054" s="8" t="str">
        <x:v>J.ワグナー</x:v>
      </x:c>
      <x:c r="E2054" s="11" t="str">
        <x:v>USD</x:v>
      </x:c>
      <x:c r="F2054" s="13" t="n">
        <x:v>597792</x:v>
      </x:c>
      <x:c r="G2054" s="8"/>
      <x:c r="H2054" s="8" t="str"/>
      <x:c r="I2054" s="8" t="str">
        <x:v>https://news.golfdigest.co.jp/pga/ranking/2019/</x:v>
      </x:c>
      <x:c r="J2054" s="8" t="str">
        <x:v>GDO historical full published money ranking; secondary; membership definition not independently harmonized</x:v>
      </x:c>
    </x:row>
    <x:row r="2055" ht="23" customHeight="1">
      <x:c r="A2055" s="8" t="str">
        <x:v>PGA TOUR</x:v>
      </x:c>
      <x:c r="B2055" s="11" t="n">
        <x:v>2019</x:v>
      </x:c>
      <x:c r="C2055" s="11" t="n">
        <x:v>155</x:v>
      </x:c>
      <x:c r="D2055" s="8" t="str">
        <x:v>T.ダンカン</x:v>
      </x:c>
      <x:c r="E2055" s="11" t="str">
        <x:v>USD</x:v>
      </x:c>
      <x:c r="F2055" s="13" t="n">
        <x:v>596502</x:v>
      </x:c>
      <x:c r="G2055" s="8"/>
      <x:c r="H2055" s="8" t="str"/>
      <x:c r="I2055" s="8" t="str">
        <x:v>https://news.golfdigest.co.jp/pga/ranking/2019/</x:v>
      </x:c>
      <x:c r="J2055" s="8" t="str">
        <x:v>GDO historical full published money ranking; secondary; membership definition not independently harmonized</x:v>
      </x:c>
    </x:row>
    <x:row r="2056" ht="23" customHeight="1">
      <x:c r="A2056" s="8" t="str">
        <x:v>PGA TOUR</x:v>
      </x:c>
      <x:c r="B2056" s="11" t="n">
        <x:v>2019</x:v>
      </x:c>
      <x:c r="C2056" s="11" t="n">
        <x:v>156</x:v>
      </x:c>
      <x:c r="D2056" s="8" t="str">
        <x:v>J.ウォーカー</x:v>
      </x:c>
      <x:c r="E2056" s="11" t="str">
        <x:v>USD</x:v>
      </x:c>
      <x:c r="F2056" s="13" t="n">
        <x:v>590437</x:v>
      </x:c>
      <x:c r="G2056" s="8"/>
      <x:c r="H2056" s="8" t="str"/>
      <x:c r="I2056" s="8" t="str">
        <x:v>https://news.golfdigest.co.jp/pga/ranking/2019/</x:v>
      </x:c>
      <x:c r="J2056" s="8" t="str">
        <x:v>GDO historical full published money ranking; secondary; membership definition not independently harmonized</x:v>
      </x:c>
    </x:row>
    <x:row r="2057" ht="23" customHeight="1">
      <x:c r="A2057" s="8" t="str">
        <x:v>PGA TOUR</x:v>
      </x:c>
      <x:c r="B2057" s="11" t="n">
        <x:v>2019</x:v>
      </x:c>
      <x:c r="C2057" s="11" t="n">
        <x:v>157</x:v>
      </x:c>
      <x:c r="D2057" s="8" t="str">
        <x:v>T.ホジー</x:v>
      </x:c>
      <x:c r="E2057" s="11" t="str">
        <x:v>USD</x:v>
      </x:c>
      <x:c r="F2057" s="13" t="n">
        <x:v>573464</x:v>
      </x:c>
      <x:c r="G2057" s="8"/>
      <x:c r="H2057" s="8" t="str"/>
      <x:c r="I2057" s="8" t="str">
        <x:v>https://news.golfdigest.co.jp/pga/ranking/2019/</x:v>
      </x:c>
      <x:c r="J2057" s="8" t="str">
        <x:v>GDO historical full published money ranking; secondary; membership definition not independently harmonized</x:v>
      </x:c>
    </x:row>
    <x:row r="2058" ht="23" customHeight="1">
      <x:c r="A2058" s="8" t="str">
        <x:v>PGA TOUR</x:v>
      </x:c>
      <x:c r="B2058" s="11" t="n">
        <x:v>2019</x:v>
      </x:c>
      <x:c r="C2058" s="11" t="n">
        <x:v>158</x:v>
      </x:c>
      <x:c r="D2058" s="8" t="str">
        <x:v>C.ライト</x:v>
      </x:c>
      <x:c r="E2058" s="11" t="str">
        <x:v>USD</x:v>
      </x:c>
      <x:c r="F2058" s="13" t="n">
        <x:v>571575</x:v>
      </x:c>
      <x:c r="G2058" s="8"/>
      <x:c r="H2058" s="8" t="str"/>
      <x:c r="I2058" s="8" t="str">
        <x:v>https://news.golfdigest.co.jp/pga/ranking/2019/</x:v>
      </x:c>
      <x:c r="J2058" s="8" t="str">
        <x:v>GDO historical full published money ranking; secondary; membership definition not independently harmonized</x:v>
      </x:c>
    </x:row>
    <x:row r="2059" ht="23" customHeight="1">
      <x:c r="A2059" s="8" t="str">
        <x:v>PGA TOUR</x:v>
      </x:c>
      <x:c r="B2059" s="11" t="n">
        <x:v>2019</x:v>
      </x:c>
      <x:c r="C2059" s="11" t="n">
        <x:v>159</x:v>
      </x:c>
      <x:c r="D2059" s="8" t="str">
        <x:v>J.バード</x:v>
      </x:c>
      <x:c r="E2059" s="11" t="str">
        <x:v>USD</x:v>
      </x:c>
      <x:c r="F2059" s="13" t="n">
        <x:v>550547</x:v>
      </x:c>
      <x:c r="G2059" s="8"/>
      <x:c r="H2059" s="8" t="str"/>
      <x:c r="I2059" s="8" t="str">
        <x:v>https://news.golfdigest.co.jp/pga/ranking/2019/</x:v>
      </x:c>
      <x:c r="J2059" s="8" t="str">
        <x:v>GDO historical full published money ranking; secondary; membership definition not independently harmonized</x:v>
      </x:c>
    </x:row>
    <x:row r="2060" ht="23" customHeight="1">
      <x:c r="A2060" s="8" t="str">
        <x:v>PGA TOUR</x:v>
      </x:c>
      <x:c r="B2060" s="11" t="n">
        <x:v>2019</x:v>
      </x:c>
      <x:c r="C2060" s="11" t="n">
        <x:v>160</x:v>
      </x:c>
      <x:c r="D2060" s="8" t="str">
        <x:v>H.スワッフォード</x:v>
      </x:c>
      <x:c r="E2060" s="11" t="str">
        <x:v>USD</x:v>
      </x:c>
      <x:c r="F2060" s="13" t="n">
        <x:v>545191</x:v>
      </x:c>
      <x:c r="G2060" s="8"/>
      <x:c r="H2060" s="8" t="str"/>
      <x:c r="I2060" s="8" t="str">
        <x:v>https://news.golfdigest.co.jp/pga/ranking/2019/</x:v>
      </x:c>
      <x:c r="J2060" s="8" t="str">
        <x:v>GDO historical full published money ranking; secondary; membership definition not independently harmonized</x:v>
      </x:c>
    </x:row>
    <x:row r="2061" ht="23" customHeight="1">
      <x:c r="A2061" s="8" t="str">
        <x:v>PGA TOUR</x:v>
      </x:c>
      <x:c r="B2061" s="11" t="n">
        <x:v>2019</x:v>
      </x:c>
      <x:c r="C2061" s="11" t="n">
        <x:v>161</x:v>
      </x:c>
      <x:c r="D2061" s="8" t="str">
        <x:v>T.マリナックス</x:v>
      </x:c>
      <x:c r="E2061" s="11" t="str">
        <x:v>USD</x:v>
      </x:c>
      <x:c r="F2061" s="13" t="n">
        <x:v>536694</x:v>
      </x:c>
      <x:c r="G2061" s="8"/>
      <x:c r="H2061" s="8" t="str"/>
      <x:c r="I2061" s="8" t="str">
        <x:v>https://news.golfdigest.co.jp/pga/ranking/2019/</x:v>
      </x:c>
      <x:c r="J2061" s="8" t="str">
        <x:v>GDO historical full published money ranking; secondary; membership definition not independently harmonized</x:v>
      </x:c>
    </x:row>
    <x:row r="2062" ht="23" customHeight="1">
      <x:c r="A2062" s="8" t="str">
        <x:v>PGA TOUR</x:v>
      </x:c>
      <x:c r="B2062" s="11" t="n">
        <x:v>2019</x:v>
      </x:c>
      <x:c r="C2062" s="11" t="n">
        <x:v>162</x:v>
      </x:c>
      <x:c r="D2062" s="8" t="str">
        <x:v>B.スティール</x:v>
      </x:c>
      <x:c r="E2062" s="11" t="str">
        <x:v>USD</x:v>
      </x:c>
      <x:c r="F2062" s="13" t="n">
        <x:v>515139</x:v>
      </x:c>
      <x:c r="G2062" s="8"/>
      <x:c r="H2062" s="8" t="str"/>
      <x:c r="I2062" s="8" t="str">
        <x:v>https://news.golfdigest.co.jp/pga/ranking/2019/</x:v>
      </x:c>
      <x:c r="J2062" s="8" t="str">
        <x:v>GDO historical full published money ranking; secondary; membership definition not independently harmonized</x:v>
      </x:c>
    </x:row>
    <x:row r="2063" ht="23" customHeight="1">
      <x:c r="A2063" s="8" t="str">
        <x:v>PGA TOUR</x:v>
      </x:c>
      <x:c r="B2063" s="11" t="n">
        <x:v>2019</x:v>
      </x:c>
      <x:c r="C2063" s="11" t="n">
        <x:v>163</x:v>
      </x:c>
      <x:c r="D2063" s="8" t="str">
        <x:v>D.J.トレイハン</x:v>
      </x:c>
      <x:c r="E2063" s="11" t="str">
        <x:v>USD</x:v>
      </x:c>
      <x:c r="F2063" s="13" t="n">
        <x:v>507919</x:v>
      </x:c>
      <x:c r="G2063" s="8"/>
      <x:c r="H2063" s="8" t="str"/>
      <x:c r="I2063" s="8" t="str">
        <x:v>https://news.golfdigest.co.jp/pga/ranking/2019/</x:v>
      </x:c>
      <x:c r="J2063" s="8" t="str">
        <x:v>GDO historical full published money ranking; secondary; membership definition not independently harmonized</x:v>
      </x:c>
    </x:row>
    <x:row r="2064" ht="23" customHeight="1">
      <x:c r="A2064" s="8" t="str">
        <x:v>PGA TOUR</x:v>
      </x:c>
      <x:c r="B2064" s="11" t="n">
        <x:v>2019</x:v>
      </x:c>
      <x:c r="C2064" s="11" t="n">
        <x:v>164</x:v>
      </x:c>
      <x:c r="D2064" s="8" t="str">
        <x:v>B.ホーキンス</x:v>
      </x:c>
      <x:c r="E2064" s="11" t="str">
        <x:v>USD</x:v>
      </x:c>
      <x:c r="F2064" s="13" t="n">
        <x:v>494795</x:v>
      </x:c>
      <x:c r="G2064" s="8"/>
      <x:c r="H2064" s="8" t="str"/>
      <x:c r="I2064" s="8" t="str">
        <x:v>https://news.golfdigest.co.jp/pga/ranking/2019/</x:v>
      </x:c>
      <x:c r="J2064" s="8" t="str">
        <x:v>GDO historical full published money ranking; secondary; membership definition not independently harmonized</x:v>
      </x:c>
    </x:row>
    <x:row r="2065" ht="23" customHeight="1">
      <x:c r="A2065" s="8" t="str">
        <x:v>PGA TOUR</x:v>
      </x:c>
      <x:c r="B2065" s="11" t="n">
        <x:v>2019</x:v>
      </x:c>
      <x:c r="C2065" s="11" t="n">
        <x:v>165</x:v>
      </x:c>
      <x:c r="D2065" s="8" t="str">
        <x:v>K.ヒコック</x:v>
      </x:c>
      <x:c r="E2065" s="11" t="str">
        <x:v>USD</x:v>
      </x:c>
      <x:c r="F2065" s="13" t="n">
        <x:v>494424</x:v>
      </x:c>
      <x:c r="G2065" s="8"/>
      <x:c r="H2065" s="8" t="str"/>
      <x:c r="I2065" s="8" t="str">
        <x:v>https://news.golfdigest.co.jp/pga/ranking/2019/</x:v>
      </x:c>
      <x:c r="J2065" s="8" t="str">
        <x:v>GDO historical full published money ranking; secondary; membership definition not independently harmonized</x:v>
      </x:c>
    </x:row>
    <x:row r="2066" ht="23" customHeight="1">
      <x:c r="A2066" s="8" t="str">
        <x:v>PGA TOUR</x:v>
      </x:c>
      <x:c r="B2066" s="11" t="n">
        <x:v>2019</x:v>
      </x:c>
      <x:c r="C2066" s="11" t="n">
        <x:v>166</x:v>
      </x:c>
      <x:c r="D2066" s="8" t="str">
        <x:v>J.ノウス</x:v>
      </x:c>
      <x:c r="E2066" s="11" t="str">
        <x:v>USD</x:v>
      </x:c>
      <x:c r="F2066" s="13" t="n">
        <x:v>490976</x:v>
      </x:c>
      <x:c r="G2066" s="8"/>
      <x:c r="H2066" s="8" t="str"/>
      <x:c r="I2066" s="8" t="str">
        <x:v>https://news.golfdigest.co.jp/pga/ranking/2019/</x:v>
      </x:c>
      <x:c r="J2066" s="8" t="str">
        <x:v>GDO historical full published money ranking; secondary; membership definition not independently harmonized</x:v>
      </x:c>
    </x:row>
    <x:row r="2067" ht="23" customHeight="1">
      <x:c r="A2067" s="8" t="str">
        <x:v>PGA TOUR</x:v>
      </x:c>
      <x:c r="B2067" s="11" t="n">
        <x:v>2019</x:v>
      </x:c>
      <x:c r="C2067" s="11" t="n">
        <x:v>167</x:v>
      </x:c>
      <x:c r="D2067" s="8" t="str">
        <x:v>C.デービス</x:v>
      </x:c>
      <x:c r="E2067" s="11" t="str">
        <x:v>USD</x:v>
      </x:c>
      <x:c r="F2067" s="13" t="n">
        <x:v>477467</x:v>
      </x:c>
      <x:c r="G2067" s="8"/>
      <x:c r="H2067" s="8" t="str"/>
      <x:c r="I2067" s="8" t="str">
        <x:v>https://news.golfdigest.co.jp/pga/ranking/2019/</x:v>
      </x:c>
      <x:c r="J2067" s="8" t="str">
        <x:v>GDO historical full published money ranking; secondary; membership definition not independently harmonized</x:v>
      </x:c>
    </x:row>
    <x:row r="2068" ht="23" customHeight="1">
      <x:c r="A2068" s="8" t="str">
        <x:v>PGA TOUR</x:v>
      </x:c>
      <x:c r="B2068" s="11" t="n">
        <x:v>2019</x:v>
      </x:c>
      <x:c r="C2068" s="11" t="n">
        <x:v>168</x:v>
      </x:c>
      <x:c r="D2068" s="8" t="str">
        <x:v>A.プラフ</x:v>
      </x:c>
      <x:c r="E2068" s="11" t="str">
        <x:v>USD</x:v>
      </x:c>
      <x:c r="F2068" s="13" t="n">
        <x:v>467732</x:v>
      </x:c>
      <x:c r="G2068" s="8"/>
      <x:c r="H2068" s="8" t="str"/>
      <x:c r="I2068" s="8" t="str">
        <x:v>https://news.golfdigest.co.jp/pga/ranking/2019/</x:v>
      </x:c>
      <x:c r="J2068" s="8" t="str">
        <x:v>GDO historical full published money ranking; secondary; membership definition not independently harmonized</x:v>
      </x:c>
    </x:row>
    <x:row r="2069" ht="23" customHeight="1">
      <x:c r="A2069" s="8" t="str">
        <x:v>PGA TOUR</x:v>
      </x:c>
      <x:c r="B2069" s="11" t="n">
        <x:v>2019</x:v>
      </x:c>
      <x:c r="C2069" s="11" t="n">
        <x:v>169</x:v>
      </x:c>
      <x:c r="D2069" s="8" t="str">
        <x:v>J.ガーバー</x:v>
      </x:c>
      <x:c r="E2069" s="11" t="str">
        <x:v>USD</x:v>
      </x:c>
      <x:c r="F2069" s="13" t="n">
        <x:v>454296</x:v>
      </x:c>
      <x:c r="G2069" s="8"/>
      <x:c r="H2069" s="8" t="str"/>
      <x:c r="I2069" s="8" t="str">
        <x:v>https://news.golfdigest.co.jp/pga/ranking/2019/</x:v>
      </x:c>
      <x:c r="J2069" s="8" t="str">
        <x:v>GDO historical full published money ranking; secondary; membership definition not independently harmonized</x:v>
      </x:c>
    </x:row>
    <x:row r="2070" ht="23" customHeight="1">
      <x:c r="A2070" s="8" t="str">
        <x:v>PGA TOUR</x:v>
      </x:c>
      <x:c r="B2070" s="11" t="n">
        <x:v>2019</x:v>
      </x:c>
      <x:c r="C2070" s="11" t="n">
        <x:v>170</x:v>
      </x:c>
      <x:c r="D2070" s="8" t="str">
        <x:v>A.アルバートソン</x:v>
      </x:c>
      <x:c r="E2070" s="11" t="str">
        <x:v>USD</x:v>
      </x:c>
      <x:c r="F2070" s="13" t="n">
        <x:v>449226</x:v>
      </x:c>
      <x:c r="G2070" s="8"/>
      <x:c r="H2070" s="8" t="str"/>
      <x:c r="I2070" s="8" t="str">
        <x:v>https://news.golfdigest.co.jp/pga/ranking/2019/</x:v>
      </x:c>
      <x:c r="J2070" s="8" t="str">
        <x:v>GDO historical full published money ranking; secondary; membership definition not independently harmonized</x:v>
      </x:c>
    </x:row>
    <x:row r="2071" ht="23" customHeight="1">
      <x:c r="A2071" s="8" t="str">
        <x:v>PGA TOUR</x:v>
      </x:c>
      <x:c r="B2071" s="11" t="n">
        <x:v>2019</x:v>
      </x:c>
      <x:c r="C2071" s="11" t="n">
        <x:v>171</x:v>
      </x:c>
      <x:c r="D2071" s="8" t="str">
        <x:v>F.ゴメス</x:v>
      </x:c>
      <x:c r="E2071" s="11" t="str">
        <x:v>USD</x:v>
      </x:c>
      <x:c r="F2071" s="13" t="n">
        <x:v>433027</x:v>
      </x:c>
      <x:c r="G2071" s="8"/>
      <x:c r="H2071" s="8" t="str"/>
      <x:c r="I2071" s="8" t="str">
        <x:v>https://news.golfdigest.co.jp/pga/ranking/2019/</x:v>
      </x:c>
      <x:c r="J2071" s="8" t="str">
        <x:v>GDO historical full published money ranking; secondary; membership definition not independently harmonized</x:v>
      </x:c>
    </x:row>
    <x:row r="2072" ht="23" customHeight="1">
      <x:c r="A2072" s="8" t="str">
        <x:v>PGA TOUR</x:v>
      </x:c>
      <x:c r="B2072" s="11" t="n">
        <x:v>2019</x:v>
      </x:c>
      <x:c r="C2072" s="11" t="n">
        <x:v>172</x:v>
      </x:c>
      <x:c r="D2072" s="8" t="str">
        <x:v>C.ラック</x:v>
      </x:c>
      <x:c r="E2072" s="11" t="str">
        <x:v>USD</x:v>
      </x:c>
      <x:c r="F2072" s="13" t="n">
        <x:v>432569</x:v>
      </x:c>
      <x:c r="G2072" s="8"/>
      <x:c r="H2072" s="8" t="str"/>
      <x:c r="I2072" s="8" t="str">
        <x:v>https://news.golfdigest.co.jp/pga/ranking/2019/</x:v>
      </x:c>
      <x:c r="J2072" s="8" t="str">
        <x:v>GDO historical full published money ranking; secondary; membership definition not independently harmonized</x:v>
      </x:c>
    </x:row>
    <x:row r="2073" ht="23" customHeight="1">
      <x:c r="A2073" s="8" t="str">
        <x:v>PGA TOUR</x:v>
      </x:c>
      <x:c r="B2073" s="11" t="n">
        <x:v>2019</x:v>
      </x:c>
      <x:c r="C2073" s="11" t="n">
        <x:v>173</x:v>
      </x:c>
      <x:c r="D2073" s="8" t="str">
        <x:v>小平智</x:v>
      </x:c>
      <x:c r="E2073" s="11" t="str">
        <x:v>USD</x:v>
      </x:c>
      <x:c r="F2073" s="13" t="n">
        <x:v>421457</x:v>
      </x:c>
      <x:c r="G2073" s="8"/>
      <x:c r="H2073" s="8" t="str"/>
      <x:c r="I2073" s="8" t="str">
        <x:v>https://news.golfdigest.co.jp/pga/ranking/2019/</x:v>
      </x:c>
      <x:c r="J2073" s="8" t="str">
        <x:v>GDO historical full published money ranking; secondary; membership definition not independently harmonized</x:v>
      </x:c>
    </x:row>
    <x:row r="2074" ht="23" customHeight="1">
      <x:c r="A2074" s="8" t="str">
        <x:v>PGA TOUR</x:v>
      </x:c>
      <x:c r="B2074" s="11" t="n">
        <x:v>2019</x:v>
      </x:c>
      <x:c r="C2074" s="11" t="n">
        <x:v>174</x:v>
      </x:c>
      <x:c r="D2074" s="8" t="str">
        <x:v>A.ラヒリ</x:v>
      </x:c>
      <x:c r="E2074" s="11" t="str">
        <x:v>USD</x:v>
      </x:c>
      <x:c r="F2074" s="13" t="n">
        <x:v>419620</x:v>
      </x:c>
      <x:c r="G2074" s="8"/>
      <x:c r="H2074" s="8" t="str"/>
      <x:c r="I2074" s="8" t="str">
        <x:v>https://news.golfdigest.co.jp/pga/ranking/2019/</x:v>
      </x:c>
      <x:c r="J2074" s="8" t="str">
        <x:v>GDO historical full published money ranking; secondary; membership definition not independently harmonized</x:v>
      </x:c>
    </x:row>
    <x:row r="2075" ht="23" customHeight="1">
      <x:c r="A2075" s="8" t="str">
        <x:v>PGA TOUR</x:v>
      </x:c>
      <x:c r="B2075" s="11" t="n">
        <x:v>2019</x:v>
      </x:c>
      <x:c r="C2075" s="11" t="n">
        <x:v>175</x:v>
      </x:c>
      <x:c r="D2075" s="8" t="str">
        <x:v>S.ソーンダース</x:v>
      </x:c>
      <x:c r="E2075" s="11" t="str">
        <x:v>USD</x:v>
      </x:c>
      <x:c r="F2075" s="13" t="n">
        <x:v>413887</x:v>
      </x:c>
      <x:c r="G2075" s="8"/>
      <x:c r="H2075" s="8" t="str"/>
      <x:c r="I2075" s="8" t="str">
        <x:v>https://news.golfdigest.co.jp/pga/ranking/2019/</x:v>
      </x:c>
      <x:c r="J2075" s="8" t="str">
        <x:v>GDO historical full published money ranking; secondary; membership definition not independently harmonized</x:v>
      </x:c>
    </x:row>
    <x:row r="2076" ht="23" customHeight="1">
      <x:c r="A2076" s="8" t="str">
        <x:v>PGA TOUR</x:v>
      </x:c>
      <x:c r="B2076" s="11" t="n">
        <x:v>2019</x:v>
      </x:c>
      <x:c r="C2076" s="11" t="n">
        <x:v>176</x:v>
      </x:c>
      <x:c r="D2076" s="8" t="str">
        <x:v>O.シュナイダージャンズ</x:v>
      </x:c>
      <x:c r="E2076" s="11" t="str">
        <x:v>USD</x:v>
      </x:c>
      <x:c r="F2076" s="13" t="n">
        <x:v>411682</x:v>
      </x:c>
      <x:c r="G2076" s="8"/>
      <x:c r="H2076" s="8" t="str"/>
      <x:c r="I2076" s="8" t="str">
        <x:v>https://news.golfdigest.co.jp/pga/ranking/2019/</x:v>
      </x:c>
      <x:c r="J2076" s="8" t="str">
        <x:v>GDO historical full published money ranking; secondary; membership definition not independently harmonized</x:v>
      </x:c>
    </x:row>
    <x:row r="2077" ht="23" customHeight="1">
      <x:c r="A2077" s="8" t="str">
        <x:v>PGA TOUR</x:v>
      </x:c>
      <x:c r="B2077" s="11" t="n">
        <x:v>2019</x:v>
      </x:c>
      <x:c r="C2077" s="11" t="n">
        <x:v>177</x:v>
      </x:c>
      <x:c r="D2077" s="8" t="str">
        <x:v>A.スベンソン</x:v>
      </x:c>
      <x:c r="E2077" s="11" t="str">
        <x:v>USD</x:v>
      </x:c>
      <x:c r="F2077" s="13" t="n">
        <x:v>405730</x:v>
      </x:c>
      <x:c r="G2077" s="8"/>
      <x:c r="H2077" s="8" t="str"/>
      <x:c r="I2077" s="8" t="str">
        <x:v>https://news.golfdigest.co.jp/pga/ranking/2019/</x:v>
      </x:c>
      <x:c r="J2077" s="8" t="str">
        <x:v>GDO historical full published money ranking; secondary; membership definition not independently harmonized</x:v>
      </x:c>
    </x:row>
    <x:row r="2078" ht="23" customHeight="1">
      <x:c r="A2078" s="8" t="str">
        <x:v>PGA TOUR</x:v>
      </x:c>
      <x:c r="B2078" s="11" t="n">
        <x:v>2019</x:v>
      </x:c>
      <x:c r="C2078" s="11" t="n">
        <x:v>178</x:v>
      </x:c>
      <x:c r="D2078" s="8" t="str">
        <x:v>D.ハーン</x:v>
      </x:c>
      <x:c r="E2078" s="11" t="str">
        <x:v>USD</x:v>
      </x:c>
      <x:c r="F2078" s="13" t="n">
        <x:v>397677</x:v>
      </x:c>
      <x:c r="G2078" s="8"/>
      <x:c r="H2078" s="8" t="str"/>
      <x:c r="I2078" s="8" t="str">
        <x:v>https://news.golfdigest.co.jp/pga/ranking/2019/</x:v>
      </x:c>
      <x:c r="J2078" s="8" t="str">
        <x:v>GDO historical full published money ranking; secondary; membership definition not independently harmonized</x:v>
      </x:c>
    </x:row>
    <x:row r="2079" ht="23" customHeight="1">
      <x:c r="A2079" s="8" t="str">
        <x:v>PGA TOUR</x:v>
      </x:c>
      <x:c r="B2079" s="11" t="n">
        <x:v>2019</x:v>
      </x:c>
      <x:c r="C2079" s="11" t="n">
        <x:v>179</x:v>
      </x:c>
      <x:c r="D2079" s="8" t="str">
        <x:v>J.J.ロドリゲス</x:v>
      </x:c>
      <x:c r="E2079" s="11" t="str">
        <x:v>USD</x:v>
      </x:c>
      <x:c r="F2079" s="13" t="n">
        <x:v>394402</x:v>
      </x:c>
      <x:c r="G2079" s="8"/>
      <x:c r="H2079" s="8" t="str"/>
      <x:c r="I2079" s="8" t="str">
        <x:v>https://news.golfdigest.co.jp/pga/ranking/2019/</x:v>
      </x:c>
      <x:c r="J2079" s="8" t="str">
        <x:v>GDO historical full published money ranking; secondary; membership definition not independently harmonized</x:v>
      </x:c>
    </x:row>
    <x:row r="2080" ht="23" customHeight="1">
      <x:c r="A2080" s="8" t="str">
        <x:v>PGA TOUR</x:v>
      </x:c>
      <x:c r="B2080" s="11" t="n">
        <x:v>2019</x:v>
      </x:c>
      <x:c r="C2080" s="11" t="n">
        <x:v>180</x:v>
      </x:c>
      <x:c r="D2080" s="8" t="str">
        <x:v>S.シンク</x:v>
      </x:c>
      <x:c r="E2080" s="11" t="str">
        <x:v>USD</x:v>
      </x:c>
      <x:c r="F2080" s="13" t="n">
        <x:v>368008</x:v>
      </x:c>
      <x:c r="G2080" s="8"/>
      <x:c r="H2080" s="8" t="str"/>
      <x:c r="I2080" s="8" t="str">
        <x:v>https://news.golfdigest.co.jp/pga/ranking/2019/</x:v>
      </x:c>
      <x:c r="J2080" s="8" t="str">
        <x:v>GDO historical full published money ranking; secondary; membership definition not independently harmonized</x:v>
      </x:c>
    </x:row>
    <x:row r="2081" ht="23" customHeight="1">
      <x:c r="A2081" s="8" t="str">
        <x:v>PGA TOUR</x:v>
      </x:c>
      <x:c r="B2081" s="11" t="n">
        <x:v>2019</x:v>
      </x:c>
      <x:c r="C2081" s="11" t="n">
        <x:v>181</x:v>
      </x:c>
      <x:c r="D2081" s="8" t="str">
        <x:v>J.エトゥレイン</x:v>
      </x:c>
      <x:c r="E2081" s="11" t="str">
        <x:v>USD</x:v>
      </x:c>
      <x:c r="F2081" s="13" t="n">
        <x:v>360653</x:v>
      </x:c>
      <x:c r="G2081" s="8"/>
      <x:c r="H2081" s="8" t="str"/>
      <x:c r="I2081" s="8" t="str">
        <x:v>https://news.golfdigest.co.jp/pga/ranking/2019/</x:v>
      </x:c>
      <x:c r="J2081" s="8" t="str">
        <x:v>GDO historical full published money ranking; secondary; membership definition not independently harmonized</x:v>
      </x:c>
    </x:row>
    <x:row r="2082" ht="23" customHeight="1">
      <x:c r="A2082" s="8" t="str">
        <x:v>PGA TOUR</x:v>
      </x:c>
      <x:c r="B2082" s="11" t="n">
        <x:v>2019</x:v>
      </x:c>
      <x:c r="C2082" s="11" t="n">
        <x:v>182</x:v>
      </x:c>
      <x:c r="D2082" s="8" t="str">
        <x:v>セス・リーヴス</x:v>
      </x:c>
      <x:c r="E2082" s="11" t="str">
        <x:v>USD</x:v>
      </x:c>
      <x:c r="F2082" s="13" t="n">
        <x:v>309588</x:v>
      </x:c>
      <x:c r="G2082" s="8"/>
      <x:c r="H2082" s="8" t="str"/>
      <x:c r="I2082" s="8" t="str">
        <x:v>https://news.golfdigest.co.jp/pga/ranking/2019/</x:v>
      </x:c>
      <x:c r="J2082" s="8" t="str">
        <x:v>GDO historical full published money ranking; secondary; membership definition not independently harmonized</x:v>
      </x:c>
    </x:row>
    <x:row r="2083" ht="23" customHeight="1">
      <x:c r="A2083" s="8" t="str">
        <x:v>PGA TOUR</x:v>
      </x:c>
      <x:c r="B2083" s="11" t="n">
        <x:v>2019</x:v>
      </x:c>
      <x:c r="C2083" s="11" t="n">
        <x:v>183</x:v>
      </x:c>
      <x:c r="D2083" s="8" t="str">
        <x:v>E.エルス</x:v>
      </x:c>
      <x:c r="E2083" s="11" t="str">
        <x:v>USD</x:v>
      </x:c>
      <x:c r="F2083" s="13" t="n">
        <x:v>304590</x:v>
      </x:c>
      <x:c r="G2083" s="8"/>
      <x:c r="H2083" s="8" t="str"/>
      <x:c r="I2083" s="8" t="str">
        <x:v>https://news.golfdigest.co.jp/pga/ranking/2019/</x:v>
      </x:c>
      <x:c r="J2083" s="8" t="str">
        <x:v>GDO historical full published money ranking; secondary; membership definition not independently harmonized</x:v>
      </x:c>
    </x:row>
    <x:row r="2084" ht="23" customHeight="1">
      <x:c r="A2084" s="8" t="str">
        <x:v>PGA TOUR</x:v>
      </x:c>
      <x:c r="B2084" s="11" t="n">
        <x:v>2019</x:v>
      </x:c>
      <x:c r="C2084" s="11" t="n">
        <x:v>184</x:v>
      </x:c>
      <x:c r="D2084" s="8" t="str">
        <x:v>B.シルバーマン</x:v>
      </x:c>
      <x:c r="E2084" s="11" t="str">
        <x:v>USD</x:v>
      </x:c>
      <x:c r="F2084" s="13" t="n">
        <x:v>298497</x:v>
      </x:c>
      <x:c r="G2084" s="8"/>
      <x:c r="H2084" s="8" t="str"/>
      <x:c r="I2084" s="8" t="str">
        <x:v>https://news.golfdigest.co.jp/pga/ranking/2019/</x:v>
      </x:c>
      <x:c r="J2084" s="8" t="str">
        <x:v>GDO historical full published money ranking; secondary; membership definition not independently harmonized</x:v>
      </x:c>
    </x:row>
    <x:row r="2085" ht="23" customHeight="1">
      <x:c r="A2085" s="8" t="str">
        <x:v>PGA TOUR</x:v>
      </x:c>
      <x:c r="B2085" s="11" t="n">
        <x:v>2019</x:v>
      </x:c>
      <x:c r="C2085" s="11" t="n">
        <x:v>185</x:v>
      </x:c>
      <x:c r="D2085" s="8" t="str">
        <x:v>J.チン</x:v>
      </x:c>
      <x:c r="E2085" s="11" t="str">
        <x:v>USD</x:v>
      </x:c>
      <x:c r="F2085" s="13" t="n">
        <x:v>294536</x:v>
      </x:c>
      <x:c r="G2085" s="8"/>
      <x:c r="H2085" s="8" t="str"/>
      <x:c r="I2085" s="8" t="str">
        <x:v>https://news.golfdigest.co.jp/pga/ranking/2019/</x:v>
      </x:c>
      <x:c r="J2085" s="8" t="str">
        <x:v>GDO historical full published money ranking; secondary; membership definition not independently harmonized</x:v>
      </x:c>
    </x:row>
    <x:row r="2086" ht="23" customHeight="1">
      <x:c r="A2086" s="8" t="str">
        <x:v>PGA TOUR</x:v>
      </x:c>
      <x:c r="B2086" s="11" t="n">
        <x:v>2019</x:v>
      </x:c>
      <x:c r="C2086" s="11" t="n">
        <x:v>186</x:v>
      </x:c>
      <x:c r="D2086" s="8" t="str">
        <x:v>金珉輝</x:v>
      </x:c>
      <x:c r="E2086" s="11" t="str">
        <x:v>USD</x:v>
      </x:c>
      <x:c r="F2086" s="13" t="n">
        <x:v>292773</x:v>
      </x:c>
      <x:c r="G2086" s="8"/>
      <x:c r="H2086" s="8" t="str"/>
      <x:c r="I2086" s="8" t="str">
        <x:v>https://news.golfdigest.co.jp/pga/ranking/2019/</x:v>
      </x:c>
      <x:c r="J2086" s="8" t="str">
        <x:v>GDO historical full published money ranking; secondary; membership definition not independently harmonized</x:v>
      </x:c>
    </x:row>
    <x:row r="2087" ht="23" customHeight="1">
      <x:c r="A2087" s="8" t="str">
        <x:v>PGA TOUR</x:v>
      </x:c>
      <x:c r="B2087" s="11" t="n">
        <x:v>2019</x:v>
      </x:c>
      <x:c r="C2087" s="11" t="n">
        <x:v>187</x:v>
      </x:c>
      <x:c r="D2087" s="8" t="str">
        <x:v>H.メイハン</x:v>
      </x:c>
      <x:c r="E2087" s="11" t="str">
        <x:v>USD</x:v>
      </x:c>
      <x:c r="F2087" s="13" t="n">
        <x:v>287579</x:v>
      </x:c>
      <x:c r="G2087" s="8"/>
      <x:c r="H2087" s="8" t="str"/>
      <x:c r="I2087" s="8" t="str">
        <x:v>https://news.golfdigest.co.jp/pga/ranking/2019/</x:v>
      </x:c>
      <x:c r="J2087" s="8" t="str">
        <x:v>GDO historical full published money ranking; secondary; membership definition not independently harmonized</x:v>
      </x:c>
    </x:row>
    <x:row r="2088" ht="23" customHeight="1">
      <x:c r="A2088" s="8" t="str">
        <x:v>PGA TOUR</x:v>
      </x:c>
      <x:c r="B2088" s="11" t="n">
        <x:v>2019</x:v>
      </x:c>
      <x:c r="C2088" s="11" t="n">
        <x:v>188</x:v>
      </x:c>
      <x:c r="D2088" s="8" t="str">
        <x:v>L.ドナルド</x:v>
      </x:c>
      <x:c r="E2088" s="11" t="str">
        <x:v>USD</x:v>
      </x:c>
      <x:c r="F2088" s="13" t="n">
        <x:v>285630</x:v>
      </x:c>
      <x:c r="G2088" s="8"/>
      <x:c r="H2088" s="8" t="str"/>
      <x:c r="I2088" s="8" t="str">
        <x:v>https://news.golfdigest.co.jp/pga/ranking/2019/</x:v>
      </x:c>
      <x:c r="J2088" s="8" t="str">
        <x:v>GDO historical full published money ranking; secondary; membership definition not independently harmonized</x:v>
      </x:c>
    </x:row>
    <x:row r="2089" ht="23" customHeight="1">
      <x:c r="A2089" s="8" t="str">
        <x:v>PGA TOUR</x:v>
      </x:c>
      <x:c r="B2089" s="11" t="n">
        <x:v>2019</x:v>
      </x:c>
      <x:c r="C2089" s="11" t="n">
        <x:v>189</x:v>
      </x:c>
      <x:c r="D2089" s="8" t="str">
        <x:v>K.Jones</x:v>
      </x:c>
      <x:c r="E2089" s="11" t="str">
        <x:v>USD</x:v>
      </x:c>
      <x:c r="F2089" s="13" t="n">
        <x:v>277762</x:v>
      </x:c>
      <x:c r="G2089" s="8"/>
      <x:c r="H2089" s="8" t="str"/>
      <x:c r="I2089" s="8" t="str">
        <x:v>https://news.golfdigest.co.jp/pga/ranking/2019/</x:v>
      </x:c>
      <x:c r="J2089" s="8" t="str">
        <x:v>GDO historical full published money ranking; secondary; membership definition not independently harmonized</x:v>
      </x:c>
    </x:row>
    <x:row r="2090" ht="23" customHeight="1">
      <x:c r="A2090" s="8" t="str">
        <x:v>PGA TOUR</x:v>
      </x:c>
      <x:c r="B2090" s="11" t="n">
        <x:v>2019</x:v>
      </x:c>
      <x:c r="C2090" s="11" t="n">
        <x:v>190</x:v>
      </x:c>
      <x:c r="D2090" s="8" t="str">
        <x:v>D.ラブIII</x:v>
      </x:c>
      <x:c r="E2090" s="11" t="str">
        <x:v>USD</x:v>
      </x:c>
      <x:c r="F2090" s="13" t="n">
        <x:v>271216</x:v>
      </x:c>
      <x:c r="G2090" s="8"/>
      <x:c r="H2090" s="8" t="str"/>
      <x:c r="I2090" s="8" t="str">
        <x:v>https://news.golfdigest.co.jp/pga/ranking/2019/</x:v>
      </x:c>
      <x:c r="J2090" s="8" t="str">
        <x:v>GDO historical full published money ranking; secondary; membership definition not independently harmonized</x:v>
      </x:c>
    </x:row>
    <x:row r="2091" ht="23" customHeight="1">
      <x:c r="A2091" s="8" t="str">
        <x:v>PGA TOUR</x:v>
      </x:c>
      <x:c r="B2091" s="11" t="n">
        <x:v>2019</x:v>
      </x:c>
      <x:c r="C2091" s="11" t="n">
        <x:v>191</x:v>
      </x:c>
      <x:c r="D2091" s="8" t="str">
        <x:v>Ch.カーク</x:v>
      </x:c>
      <x:c r="E2091" s="11" t="str">
        <x:v>USD</x:v>
      </x:c>
      <x:c r="F2091" s="13" t="n">
        <x:v>261401</x:v>
      </x:c>
      <x:c r="G2091" s="8"/>
      <x:c r="H2091" s="8" t="str"/>
      <x:c r="I2091" s="8" t="str">
        <x:v>https://news.golfdigest.co.jp/pga/ranking/2019/</x:v>
      </x:c>
      <x:c r="J2091" s="8" t="str">
        <x:v>GDO historical full published money ranking; secondary; membership definition not independently harmonized</x:v>
      </x:c>
    </x:row>
    <x:row r="2092" ht="23" customHeight="1">
      <x:c r="A2092" s="8" t="str">
        <x:v>PGA TOUR</x:v>
      </x:c>
      <x:c r="B2092" s="11" t="n">
        <x:v>2019</x:v>
      </x:c>
      <x:c r="C2092" s="11" t="n">
        <x:v>192</x:v>
      </x:c>
      <x:c r="D2092" s="8" t="str">
        <x:v>K.チャッペル</x:v>
      </x:c>
      <x:c r="E2092" s="11" t="str">
        <x:v>USD</x:v>
      </x:c>
      <x:c r="F2092" s="13" t="n">
        <x:v>257024</x:v>
      </x:c>
      <x:c r="G2092" s="8"/>
      <x:c r="H2092" s="8" t="str"/>
      <x:c r="I2092" s="8" t="str">
        <x:v>https://news.golfdigest.co.jp/pga/ranking/2019/</x:v>
      </x:c>
      <x:c r="J2092" s="8" t="str">
        <x:v>GDO historical full published money ranking; secondary; membership definition not independently harmonized</x:v>
      </x:c>
    </x:row>
    <x:row r="2093" ht="23" customHeight="1">
      <x:c r="A2093" s="8" t="str">
        <x:v>PGA TOUR</x:v>
      </x:c>
      <x:c r="B2093" s="11" t="n">
        <x:v>2019</x:v>
      </x:c>
      <x:c r="C2093" s="11" t="n">
        <x:v>193</x:v>
      </x:c>
      <x:c r="D2093" s="8" t="str">
        <x:v>B.トッド</x:v>
      </x:c>
      <x:c r="E2093" s="11" t="str">
        <x:v>USD</x:v>
      </x:c>
      <x:c r="F2093" s="13" t="n">
        <x:v>252546</x:v>
      </x:c>
      <x:c r="G2093" s="8"/>
      <x:c r="H2093" s="8" t="str"/>
      <x:c r="I2093" s="8" t="str">
        <x:v>https://news.golfdigest.co.jp/pga/ranking/2019/</x:v>
      </x:c>
      <x:c r="J2093" s="8" t="str">
        <x:v>GDO historical full published money ranking; secondary; membership definition not independently harmonized</x:v>
      </x:c>
    </x:row>
    <x:row r="2094" ht="23" customHeight="1">
      <x:c r="A2094" s="8" t="str">
        <x:v>PGA TOUR</x:v>
      </x:c>
      <x:c r="B2094" s="11" t="n">
        <x:v>2019</x:v>
      </x:c>
      <x:c r="C2094" s="11" t="n">
        <x:v>194</x:v>
      </x:c>
      <x:c r="D2094" s="8" t="str">
        <x:v>C.グリブル</x:v>
      </x:c>
      <x:c r="E2094" s="11" t="str">
        <x:v>USD</x:v>
      </x:c>
      <x:c r="F2094" s="13" t="n">
        <x:v>248317</x:v>
      </x:c>
      <x:c r="G2094" s="8"/>
      <x:c r="H2094" s="8" t="str"/>
      <x:c r="I2094" s="8" t="str">
        <x:v>https://news.golfdigest.co.jp/pga/ranking/2019/</x:v>
      </x:c>
      <x:c r="J2094" s="8" t="str">
        <x:v>GDO historical full published money ranking; secondary; membership definition not independently harmonized</x:v>
      </x:c>
    </x:row>
    <x:row r="2095" ht="23" customHeight="1">
      <x:c r="A2095" s="8" t="str">
        <x:v>PGA TOUR</x:v>
      </x:c>
      <x:c r="B2095" s="11" t="n">
        <x:v>2019</x:v>
      </x:c>
      <x:c r="C2095" s="11" t="n">
        <x:v>195</x:v>
      </x:c>
      <x:c r="D2095" s="8" t="str">
        <x:v>V.シン</x:v>
      </x:c>
      <x:c r="E2095" s="11" t="str">
        <x:v>USD</x:v>
      </x:c>
      <x:c r="F2095" s="13" t="n">
        <x:v>244800</x:v>
      </x:c>
      <x:c r="G2095" s="8"/>
      <x:c r="H2095" s="8" t="str"/>
      <x:c r="I2095" s="8" t="str">
        <x:v>https://news.golfdigest.co.jp/pga/ranking/2019/</x:v>
      </x:c>
      <x:c r="J2095" s="8" t="str">
        <x:v>GDO historical full published money ranking; secondary; membership definition not independently harmonized</x:v>
      </x:c>
    </x:row>
    <x:row r="2096" ht="23" customHeight="1">
      <x:c r="A2096" s="8" t="str">
        <x:v>PGA TOUR</x:v>
      </x:c>
      <x:c r="B2096" s="11" t="n">
        <x:v>2019</x:v>
      </x:c>
      <x:c r="C2096" s="11" t="n">
        <x:v>196</x:v>
      </x:c>
      <x:c r="D2096" s="8" t="str">
        <x:v>B.ハーレーIII</x:v>
      </x:c>
      <x:c r="E2096" s="11" t="str">
        <x:v>USD</x:v>
      </x:c>
      <x:c r="F2096" s="13" t="n">
        <x:v>239396</x:v>
      </x:c>
      <x:c r="G2096" s="8"/>
      <x:c r="H2096" s="8" t="str"/>
      <x:c r="I2096" s="8" t="str">
        <x:v>https://news.golfdigest.co.jp/pga/ranking/2019/</x:v>
      </x:c>
      <x:c r="J2096" s="8" t="str">
        <x:v>GDO historical full published money ranking; secondary; membership definition not independently harmonized</x:v>
      </x:c>
    </x:row>
    <x:row r="2097" ht="23" customHeight="1">
      <x:c r="A2097" s="8" t="str">
        <x:v>PGA TOUR</x:v>
      </x:c>
      <x:c r="B2097" s="11" t="n">
        <x:v>2019</x:v>
      </x:c>
      <x:c r="C2097" s="11" t="n">
        <x:v>197</x:v>
      </x:c>
      <x:c r="D2097" s="8" t="str">
        <x:v>C.シュワルツェル</x:v>
      </x:c>
      <x:c r="E2097" s="11" t="str">
        <x:v>USD</x:v>
      </x:c>
      <x:c r="F2097" s="13" t="n">
        <x:v>232725</x:v>
      </x:c>
      <x:c r="G2097" s="8"/>
      <x:c r="H2097" s="8" t="str"/>
      <x:c r="I2097" s="8" t="str">
        <x:v>https://news.golfdigest.co.jp/pga/ranking/2019/</x:v>
      </x:c>
      <x:c r="J2097" s="8" t="str">
        <x:v>GDO historical full published money ranking; secondary; membership definition not independently harmonized</x:v>
      </x:c>
    </x:row>
    <x:row r="2098" ht="23" customHeight="1">
      <x:c r="A2098" s="8" t="str">
        <x:v>PGA TOUR</x:v>
      </x:c>
      <x:c r="B2098" s="11" t="n">
        <x:v>2019</x:v>
      </x:c>
      <x:c r="C2098" s="11" t="n">
        <x:v>198</x:v>
      </x:c>
      <x:c r="D2098" s="8" t="str">
        <x:v>N.リンダイム</x:v>
      </x:c>
      <x:c r="E2098" s="11" t="str">
        <x:v>USD</x:v>
      </x:c>
      <x:c r="F2098" s="13" t="n">
        <x:v>227124</x:v>
      </x:c>
      <x:c r="G2098" s="8"/>
      <x:c r="H2098" s="8" t="str"/>
      <x:c r="I2098" s="8" t="str">
        <x:v>https://news.golfdigest.co.jp/pga/ranking/2019/</x:v>
      </x:c>
      <x:c r="J2098" s="8" t="str">
        <x:v>GDO historical full published money ranking; secondary; membership definition not independently harmonized</x:v>
      </x:c>
    </x:row>
    <x:row r="2099" ht="23" customHeight="1">
      <x:c r="A2099" s="8" t="str">
        <x:v>PGA TOUR</x:v>
      </x:c>
      <x:c r="B2099" s="11" t="n">
        <x:v>2019</x:v>
      </x:c>
      <x:c r="C2099" s="11" t="n">
        <x:v>199</x:v>
      </x:c>
      <x:c r="D2099" s="8" t="str">
        <x:v>B.シュネル</x:v>
      </x:c>
      <x:c r="E2099" s="11" t="str">
        <x:v>USD</x:v>
      </x:c>
      <x:c r="F2099" s="13" t="n">
        <x:v>210914</x:v>
      </x:c>
      <x:c r="G2099" s="8"/>
      <x:c r="H2099" s="8" t="str"/>
      <x:c r="I2099" s="8" t="str">
        <x:v>https://news.golfdigest.co.jp/pga/ranking/2019/</x:v>
      </x:c>
      <x:c r="J2099" s="8" t="str">
        <x:v>GDO historical full published money ranking; secondary; membership definition not independently harmonized</x:v>
      </x:c>
    </x:row>
    <x:row r="2100" ht="23" customHeight="1">
      <x:c r="A2100" s="8" t="str">
        <x:v>PGA TOUR</x:v>
      </x:c>
      <x:c r="B2100" s="11" t="n">
        <x:v>2019</x:v>
      </x:c>
      <x:c r="C2100" s="11" t="n">
        <x:v>200</x:v>
      </x:c>
      <x:c r="D2100" s="8" t="str">
        <x:v>S.オヘアー</x:v>
      </x:c>
      <x:c r="E2100" s="11" t="str">
        <x:v>USD</x:v>
      </x:c>
      <x:c r="F2100" s="13" t="n">
        <x:v>201352</x:v>
      </x:c>
      <x:c r="G2100" s="8"/>
      <x:c r="H2100" s="8" t="str"/>
      <x:c r="I2100" s="8" t="str">
        <x:v>https://news.golfdigest.co.jp/pga/ranking/2019/</x:v>
      </x:c>
      <x:c r="J2100" s="8" t="str">
        <x:v>GDO historical full published money ranking; secondary; membership definition not independently harmonized</x:v>
      </x:c>
    </x:row>
    <x:row r="2101" ht="23" customHeight="1">
      <x:c r="A2101" s="8" t="str">
        <x:v>PGA TOUR</x:v>
      </x:c>
      <x:c r="B2101" s="11" t="n">
        <x:v>2019</x:v>
      </x:c>
      <x:c r="C2101" s="11" t="n">
        <x:v>201</x:v>
      </x:c>
      <x:c r="D2101" s="8" t="str">
        <x:v>B.クレイン</x:v>
      </x:c>
      <x:c r="E2101" s="11" t="str">
        <x:v>USD</x:v>
      </x:c>
      <x:c r="F2101" s="13" t="n">
        <x:v>193074</x:v>
      </x:c>
      <x:c r="G2101" s="8"/>
      <x:c r="H2101" s="8" t="str"/>
      <x:c r="I2101" s="8" t="str">
        <x:v>https://news.golfdigest.co.jp/pga/ranking/2019/</x:v>
      </x:c>
      <x:c r="J2101" s="8" t="str">
        <x:v>GDO historical full published money ranking; secondary; membership definition not independently harmonized</x:v>
      </x:c>
    </x:row>
    <x:row r="2102" ht="23" customHeight="1">
      <x:c r="A2102" s="8" t="str">
        <x:v>PGA TOUR</x:v>
      </x:c>
      <x:c r="B2102" s="11" t="n">
        <x:v>2019</x:v>
      </x:c>
      <x:c r="C2102" s="11" t="n">
        <x:v>202</x:v>
      </x:c>
      <x:c r="D2102" s="8" t="str">
        <x:v>G.マクニール</x:v>
      </x:c>
      <x:c r="E2102" s="11" t="str">
        <x:v>USD</x:v>
      </x:c>
      <x:c r="F2102" s="13" t="n">
        <x:v>187950</x:v>
      </x:c>
      <x:c r="G2102" s="8"/>
      <x:c r="H2102" s="8" t="str"/>
      <x:c r="I2102" s="8" t="str">
        <x:v>https://news.golfdigest.co.jp/pga/ranking/2019/</x:v>
      </x:c>
      <x:c r="J2102" s="8" t="str">
        <x:v>GDO historical full published money ranking; secondary; membership definition not independently harmonized</x:v>
      </x:c>
    </x:row>
    <x:row r="2103" ht="23" customHeight="1">
      <x:c r="A2103" s="8" t="str">
        <x:v>PGA TOUR</x:v>
      </x:c>
      <x:c r="B2103" s="11" t="n">
        <x:v>2019</x:v>
      </x:c>
      <x:c r="C2103" s="11" t="n">
        <x:v>203</x:v>
      </x:c>
      <x:c r="D2103" s="8" t="str">
        <x:v>チェ・キョンジュ</x:v>
      </x:c>
      <x:c r="E2103" s="11" t="str">
        <x:v>USD</x:v>
      </x:c>
      <x:c r="F2103" s="13" t="n">
        <x:v>185952</x:v>
      </x:c>
      <x:c r="G2103" s="8"/>
      <x:c r="H2103" s="8" t="str"/>
      <x:c r="I2103" s="8" t="str">
        <x:v>https://news.golfdigest.co.jp/pga/ranking/2019/</x:v>
      </x:c>
      <x:c r="J2103" s="8" t="str">
        <x:v>GDO historical full published money ranking; secondary; membership definition not independently harmonized</x:v>
      </x:c>
    </x:row>
    <x:row r="2104" ht="23" customHeight="1">
      <x:c r="A2104" s="8" t="str">
        <x:v>PGA TOUR</x:v>
      </x:c>
      <x:c r="B2104" s="11" t="n">
        <x:v>2019</x:v>
      </x:c>
      <x:c r="C2104" s="11" t="n">
        <x:v>204</x:v>
      </x:c>
      <x:c r="D2104" s="8" t="str">
        <x:v>A.チェイカ</x:v>
      </x:c>
      <x:c r="E2104" s="11" t="str">
        <x:v>USD</x:v>
      </x:c>
      <x:c r="F2104" s="13" t="n">
        <x:v>181155</x:v>
      </x:c>
      <x:c r="G2104" s="8"/>
      <x:c r="H2104" s="8" t="str"/>
      <x:c r="I2104" s="8" t="str">
        <x:v>https://news.golfdigest.co.jp/pga/ranking/2019/</x:v>
      </x:c>
      <x:c r="J2104" s="8" t="str">
        <x:v>GDO historical full published money ranking; secondary; membership definition not independently harmonized</x:v>
      </x:c>
    </x:row>
    <x:row r="2105" ht="23" customHeight="1">
      <x:c r="A2105" s="8" t="str">
        <x:v>PGA TOUR</x:v>
      </x:c>
      <x:c r="B2105" s="11" t="n">
        <x:v>2019</x:v>
      </x:c>
      <x:c r="C2105" s="11" t="n">
        <x:v>205</x:v>
      </x:c>
      <x:c r="D2105" s="8" t="str">
        <x:v>J.J.ヘンリー</x:v>
      </x:c>
      <x:c r="E2105" s="11" t="str">
        <x:v>USD</x:v>
      </x:c>
      <x:c r="F2105" s="13" t="n">
        <x:v>177232</x:v>
      </x:c>
      <x:c r="G2105" s="8"/>
      <x:c r="H2105" s="8" t="str"/>
      <x:c r="I2105" s="8" t="str">
        <x:v>https://news.golfdigest.co.jp/pga/ranking/2019/</x:v>
      </x:c>
      <x:c r="J2105" s="8" t="str">
        <x:v>GDO historical full published money ranking; secondary; membership definition not independently harmonized</x:v>
      </x:c>
    </x:row>
    <x:row r="2106" ht="23" customHeight="1">
      <x:c r="A2106" s="8" t="str">
        <x:v>PGA TOUR</x:v>
      </x:c>
      <x:c r="B2106" s="11" t="n">
        <x:v>2019</x:v>
      </x:c>
      <x:c r="C2106" s="11" t="n">
        <x:v>206</x:v>
      </x:c>
      <x:c r="D2106" s="8" t="str">
        <x:v>ベ・サンムン</x:v>
      </x:c>
      <x:c r="E2106" s="11" t="str">
        <x:v>USD</x:v>
      </x:c>
      <x:c r="F2106" s="13" t="n">
        <x:v>172472</x:v>
      </x:c>
      <x:c r="G2106" s="8"/>
      <x:c r="H2106" s="8" t="str"/>
      <x:c r="I2106" s="8" t="str">
        <x:v>https://news.golfdigest.co.jp/pga/ranking/2019/</x:v>
      </x:c>
      <x:c r="J2106" s="8" t="str">
        <x:v>GDO historical full published money ranking; secondary; membership definition not independently harmonized</x:v>
      </x:c>
    </x:row>
    <x:row r="2107" ht="23" customHeight="1">
      <x:c r="A2107" s="8" t="str">
        <x:v>PGA TOUR</x:v>
      </x:c>
      <x:c r="B2107" s="11" t="n">
        <x:v>2019</x:v>
      </x:c>
      <x:c r="C2107" s="11" t="n">
        <x:v>207</x:v>
      </x:c>
      <x:c r="D2107" s="8" t="str">
        <x:v>P.ハリントン</x:v>
      </x:c>
      <x:c r="E2107" s="11" t="str">
        <x:v>USD</x:v>
      </x:c>
      <x:c r="F2107" s="13" t="n">
        <x:v>169390</x:v>
      </x:c>
      <x:c r="G2107" s="8"/>
      <x:c r="H2107" s="8" t="str"/>
      <x:c r="I2107" s="8" t="str">
        <x:v>https://news.golfdigest.co.jp/pga/ranking/2019/</x:v>
      </x:c>
      <x:c r="J2107" s="8" t="str">
        <x:v>GDO historical full published money ranking; secondary; membership definition not independently harmonized</x:v>
      </x:c>
    </x:row>
    <x:row r="2108" ht="23" customHeight="1">
      <x:c r="A2108" s="8" t="str">
        <x:v>PGA TOUR</x:v>
      </x:c>
      <x:c r="B2108" s="11" t="n">
        <x:v>2019</x:v>
      </x:c>
      <x:c r="C2108" s="11" t="n">
        <x:v>208</x:v>
      </x:c>
      <x:c r="D2108" s="8" t="str">
        <x:v>J.ハーン</x:v>
      </x:c>
      <x:c r="E2108" s="11" t="str">
        <x:v>USD</x:v>
      </x:c>
      <x:c r="F2108" s="13" t="n">
        <x:v>159343</x:v>
      </x:c>
      <x:c r="G2108" s="8"/>
      <x:c r="H2108" s="8" t="str"/>
      <x:c r="I2108" s="8" t="str">
        <x:v>https://news.golfdigest.co.jp/pga/ranking/2019/</x:v>
      </x:c>
      <x:c r="J2108" s="8" t="str">
        <x:v>GDO historical full published money ranking; secondary; membership definition not independently harmonized</x:v>
      </x:c>
    </x:row>
    <x:row r="2109" ht="23" customHeight="1">
      <x:c r="A2109" s="8" t="str">
        <x:v>PGA TOUR</x:v>
      </x:c>
      <x:c r="B2109" s="11" t="n">
        <x:v>2019</x:v>
      </x:c>
      <x:c r="C2109" s="11" t="n">
        <x:v>209</x:v>
      </x:c>
      <x:c r="D2109" s="8" t="str">
        <x:v>J.ラブマーク</x:v>
      </x:c>
      <x:c r="E2109" s="11" t="str">
        <x:v>USD</x:v>
      </x:c>
      <x:c r="F2109" s="13" t="n">
        <x:v>145999</x:v>
      </x:c>
      <x:c r="G2109" s="8"/>
      <x:c r="H2109" s="8" t="str"/>
      <x:c r="I2109" s="8" t="str">
        <x:v>https://news.golfdigest.co.jp/pga/ranking/2019/</x:v>
      </x:c>
      <x:c r="J2109" s="8" t="str">
        <x:v>GDO historical full published money ranking; secondary; membership definition not independently harmonized</x:v>
      </x:c>
    </x:row>
    <x:row r="2110" ht="23" customHeight="1">
      <x:c r="A2110" s="8" t="str">
        <x:v>PGA TOUR</x:v>
      </x:c>
      <x:c r="B2110" s="11" t="n">
        <x:v>2019</x:v>
      </x:c>
      <x:c r="C2110" s="11" t="n">
        <x:v>210</x:v>
      </x:c>
      <x:c r="D2110" s="8" t="str">
        <x:v>T.ラブレディ</x:v>
      </x:c>
      <x:c r="E2110" s="11" t="str">
        <x:v>USD</x:v>
      </x:c>
      <x:c r="F2110" s="13" t="n">
        <x:v>145647</x:v>
      </x:c>
      <x:c r="G2110" s="8"/>
      <x:c r="H2110" s="8" t="str"/>
      <x:c r="I2110" s="8" t="str">
        <x:v>https://news.golfdigest.co.jp/pga/ranking/2019/</x:v>
      </x:c>
      <x:c r="J2110" s="8" t="str">
        <x:v>GDO historical full published money ranking; secondary; membership definition not independently harmonized</x:v>
      </x:c>
    </x:row>
    <x:row r="2111" ht="23" customHeight="1">
      <x:c r="A2111" s="8" t="str">
        <x:v>PGA TOUR</x:v>
      </x:c>
      <x:c r="B2111" s="11" t="n">
        <x:v>2019</x:v>
      </x:c>
      <x:c r="C2111" s="11" t="n">
        <x:v>211</x:v>
      </x:c>
      <x:c r="D2111" s="8" t="str">
        <x:v>F.ヤコブソン</x:v>
      </x:c>
      <x:c r="E2111" s="11" t="str">
        <x:v>USD</x:v>
      </x:c>
      <x:c r="F2111" s="13" t="n">
        <x:v>144500</x:v>
      </x:c>
      <x:c r="G2111" s="8"/>
      <x:c r="H2111" s="8" t="str"/>
      <x:c r="I2111" s="8" t="str">
        <x:v>https://news.golfdigest.co.jp/pga/ranking/2019/</x:v>
      </x:c>
      <x:c r="J2111" s="8" t="str">
        <x:v>GDO historical full published money ranking; secondary; membership definition not independently harmonized</x:v>
      </x:c>
    </x:row>
    <x:row r="2112" ht="23" customHeight="1">
      <x:c r="A2112" s="8" t="str">
        <x:v>PGA TOUR</x:v>
      </x:c>
      <x:c r="B2112" s="11" t="n">
        <x:v>2019</x:v>
      </x:c>
      <x:c r="C2112" s="11" t="n">
        <x:v>212</x:v>
      </x:c>
      <x:c r="D2112" s="8" t="str">
        <x:v>S.ストリッカー</x:v>
      </x:c>
      <x:c r="E2112" s="11" t="str">
        <x:v>USD</x:v>
      </x:c>
      <x:c r="F2112" s="13" t="n">
        <x:v>135670</x:v>
      </x:c>
      <x:c r="G2112" s="8"/>
      <x:c r="H2112" s="8" t="str"/>
      <x:c r="I2112" s="8" t="str">
        <x:v>https://news.golfdigest.co.jp/pga/ranking/2019/</x:v>
      </x:c>
      <x:c r="J2112" s="8" t="str">
        <x:v>GDO historical full published money ranking; secondary; membership definition not independently harmonized</x:v>
      </x:c>
    </x:row>
    <x:row r="2113" ht="23" customHeight="1">
      <x:c r="A2113" s="8" t="str">
        <x:v>PGA TOUR</x:v>
      </x:c>
      <x:c r="B2113" s="11" t="n">
        <x:v>2019</x:v>
      </x:c>
      <x:c r="C2113" s="11" t="n">
        <x:v>213</x:v>
      </x:c>
      <x:c r="D2113" s="8" t="str">
        <x:v>M.ピラー</x:v>
      </x:c>
      <x:c r="E2113" s="11" t="str">
        <x:v>USD</x:v>
      </x:c>
      <x:c r="F2113" s="13" t="n">
        <x:v>134029</x:v>
      </x:c>
      <x:c r="G2113" s="8"/>
      <x:c r="H2113" s="8" t="str"/>
      <x:c r="I2113" s="8" t="str">
        <x:v>https://news.golfdigest.co.jp/pga/ranking/2019/</x:v>
      </x:c>
      <x:c r="J2113" s="8" t="str">
        <x:v>GDO historical full published money ranking; secondary; membership definition not independently harmonized</x:v>
      </x:c>
    </x:row>
    <x:row r="2114" ht="23" customHeight="1">
      <x:c r="A2114" s="8" t="str">
        <x:v>PGA TOUR</x:v>
      </x:c>
      <x:c r="B2114" s="11" t="n">
        <x:v>2019</x:v>
      </x:c>
      <x:c r="C2114" s="11" t="n">
        <x:v>214</x:v>
      </x:c>
      <x:c r="D2114" s="8" t="str">
        <x:v>G.マレー</x:v>
      </x:c>
      <x:c r="E2114" s="11" t="str">
        <x:v>USD</x:v>
      </x:c>
      <x:c r="F2114" s="13" t="n">
        <x:v>125511</x:v>
      </x:c>
      <x:c r="G2114" s="8"/>
      <x:c r="H2114" s="8" t="str"/>
      <x:c r="I2114" s="8" t="str">
        <x:v>https://news.golfdigest.co.jp/pga/ranking/2019/</x:v>
      </x:c>
      <x:c r="J2114" s="8" t="str">
        <x:v>GDO historical full published money ranking; secondary; membership definition not independently harmonized</x:v>
      </x:c>
    </x:row>
    <x:row r="2115" ht="23" customHeight="1">
      <x:c r="A2115" s="8" t="str">
        <x:v>PGA TOUR</x:v>
      </x:c>
      <x:c r="B2115" s="11" t="n">
        <x:v>2019</x:v>
      </x:c>
      <x:c r="C2115" s="11" t="n">
        <x:v>215</x:v>
      </x:c>
      <x:c r="D2115" s="8" t="str">
        <x:v>T.V.アスウェーゲン</x:v>
      </x:c>
      <x:c r="E2115" s="11" t="str">
        <x:v>USD</x:v>
      </x:c>
      <x:c r="F2115" s="13" t="n">
        <x:v>114780</x:v>
      </x:c>
      <x:c r="G2115" s="8"/>
      <x:c r="H2115" s="8" t="str"/>
      <x:c r="I2115" s="8" t="str">
        <x:v>https://news.golfdigest.co.jp/pga/ranking/2019/</x:v>
      </x:c>
      <x:c r="J2115" s="8" t="str">
        <x:v>GDO historical full published money ranking; secondary; membership definition not independently harmonized</x:v>
      </x:c>
    </x:row>
    <x:row r="2116" ht="23" customHeight="1">
      <x:c r="A2116" s="8" t="str">
        <x:v>PGA TOUR</x:v>
      </x:c>
      <x:c r="B2116" s="11" t="n">
        <x:v>2019</x:v>
      </x:c>
      <x:c r="C2116" s="11" t="n">
        <x:v>216</x:v>
      </x:c>
      <x:c r="D2116" s="8" t="str">
        <x:v>B.ウィークリー</x:v>
      </x:c>
      <x:c r="E2116" s="11" t="str">
        <x:v>USD</x:v>
      </x:c>
      <x:c r="F2116" s="13" t="n">
        <x:v>107981</x:v>
      </x:c>
      <x:c r="G2116" s="8"/>
      <x:c r="H2116" s="8" t="str"/>
      <x:c r="I2116" s="8" t="str">
        <x:v>https://news.golfdigest.co.jp/pga/ranking/2019/</x:v>
      </x:c>
      <x:c r="J2116" s="8" t="str">
        <x:v>GDO historical full published money ranking; secondary; membership definition not independently harmonized</x:v>
      </x:c>
    </x:row>
    <x:row r="2117" ht="23" customHeight="1">
      <x:c r="A2117" s="8" t="str">
        <x:v>PGA TOUR</x:v>
      </x:c>
      <x:c r="B2117" s="11" t="n">
        <x:v>2019</x:v>
      </x:c>
      <x:c r="C2117" s="11" t="n">
        <x:v>217</x:v>
      </x:c>
      <x:c r="D2117" s="8" t="str">
        <x:v>M.キム</x:v>
      </x:c>
      <x:c r="E2117" s="11" t="str">
        <x:v>USD</x:v>
      </x:c>
      <x:c r="F2117" s="13" t="n">
        <x:v>104936</x:v>
      </x:c>
      <x:c r="G2117" s="8"/>
      <x:c r="H2117" s="8" t="str"/>
      <x:c r="I2117" s="8" t="str">
        <x:v>https://news.golfdigest.co.jp/pga/ranking/2019/</x:v>
      </x:c>
      <x:c r="J2117" s="8" t="str">
        <x:v>GDO historical full published money ranking; secondary; membership definition not independently harmonized</x:v>
      </x:c>
    </x:row>
    <x:row r="2118" ht="23" customHeight="1">
      <x:c r="A2118" s="8" t="str">
        <x:v>PGA TOUR</x:v>
      </x:c>
      <x:c r="B2118" s="11" t="n">
        <x:v>2019</x:v>
      </x:c>
      <x:c r="C2118" s="11" t="n">
        <x:v>218</x:v>
      </x:c>
      <x:c r="D2118" s="8" t="str">
        <x:v>R.パンプリング</x:v>
      </x:c>
      <x:c r="E2118" s="11" t="str">
        <x:v>USD</x:v>
      </x:c>
      <x:c r="F2118" s="13" t="n">
        <x:v>102127</x:v>
      </x:c>
      <x:c r="G2118" s="8"/>
      <x:c r="H2118" s="8" t="str"/>
      <x:c r="I2118" s="8" t="str">
        <x:v>https://news.golfdigest.co.jp/pga/ranking/2019/</x:v>
      </x:c>
      <x:c r="J2118" s="8" t="str">
        <x:v>GDO historical full published money ranking; secondary; membership definition not independently harmonized</x:v>
      </x:c>
    </x:row>
    <x:row r="2119" ht="23" customHeight="1">
      <x:c r="A2119" s="8" t="str">
        <x:v>PGA TOUR</x:v>
      </x:c>
      <x:c r="B2119" s="11" t="n">
        <x:v>2019</x:v>
      </x:c>
      <x:c r="C2119" s="11" t="n">
        <x:v>219</x:v>
      </x:c>
      <x:c r="D2119" s="8" t="str">
        <x:v>J.センデン</x:v>
      </x:c>
      <x:c r="E2119" s="11" t="str">
        <x:v>USD</x:v>
      </x:c>
      <x:c r="F2119" s="13" t="n">
        <x:v>99419</x:v>
      </x:c>
      <x:c r="G2119" s="8"/>
      <x:c r="H2119" s="8" t="str"/>
      <x:c r="I2119" s="8" t="str">
        <x:v>https://news.golfdigest.co.jp/pga/ranking/2019/</x:v>
      </x:c>
      <x:c r="J2119" s="8" t="str">
        <x:v>GDO historical full published money ranking; secondary; membership definition not independently harmonized</x:v>
      </x:c>
    </x:row>
    <x:row r="2120" ht="23" customHeight="1">
      <x:c r="A2120" s="8" t="str">
        <x:v>PGA TOUR</x:v>
      </x:c>
      <x:c r="B2120" s="11" t="n">
        <x:v>2019</x:v>
      </x:c>
      <x:c r="C2120" s="11" t="n">
        <x:v>220</x:v>
      </x:c>
      <x:c r="D2120" s="8" t="str">
        <x:v>J.ハー</x:v>
      </x:c>
      <x:c r="E2120" s="11" t="str">
        <x:v>USD</x:v>
      </x:c>
      <x:c r="F2120" s="13" t="n">
        <x:v>97255</x:v>
      </x:c>
      <x:c r="G2120" s="8"/>
      <x:c r="H2120" s="8" t="str"/>
      <x:c r="I2120" s="8" t="str">
        <x:v>https://news.golfdigest.co.jp/pga/ranking/2019/</x:v>
      </x:c>
      <x:c r="J2120" s="8" t="str">
        <x:v>GDO historical full published money ranking; secondary; membership definition not independently harmonized</x:v>
      </x:c>
    </x:row>
    <x:row r="2121" ht="23" customHeight="1">
      <x:c r="A2121" s="8" t="str">
        <x:v>PGA TOUR</x:v>
      </x:c>
      <x:c r="B2121" s="11" t="n">
        <x:v>2019</x:v>
      </x:c>
      <x:c r="C2121" s="11" t="n">
        <x:v>221</x:v>
      </x:c>
      <x:c r="D2121" s="8" t="str">
        <x:v>J.ゴア</x:v>
      </x:c>
      <x:c r="E2121" s="11" t="str">
        <x:v>USD</x:v>
      </x:c>
      <x:c r="F2121" s="13" t="n">
        <x:v>92960</x:v>
      </x:c>
      <x:c r="G2121" s="8"/>
      <x:c r="H2121" s="8" t="str"/>
      <x:c r="I2121" s="8" t="str">
        <x:v>https://news.golfdigest.co.jp/pga/ranking/2019/</x:v>
      </x:c>
      <x:c r="J2121" s="8" t="str">
        <x:v>GDO historical full published money ranking; secondary; membership definition not independently harmonized</x:v>
      </x:c>
    </x:row>
    <x:row r="2122" ht="23" customHeight="1">
      <x:c r="A2122" s="8" t="str">
        <x:v>PGA TOUR</x:v>
      </x:c>
      <x:c r="B2122" s="11" t="n">
        <x:v>2019</x:v>
      </x:c>
      <x:c r="C2122" s="11" t="n">
        <x:v>222</x:v>
      </x:c>
      <x:c r="D2122" s="8" t="str">
        <x:v>M.ホフマン</x:v>
      </x:c>
      <x:c r="E2122" s="11" t="str">
        <x:v>USD</x:v>
      </x:c>
      <x:c r="F2122" s="13" t="n">
        <x:v>92212</x:v>
      </x:c>
      <x:c r="G2122" s="8"/>
      <x:c r="H2122" s="8" t="str"/>
      <x:c r="I2122" s="8" t="str">
        <x:v>https://news.golfdigest.co.jp/pga/ranking/2019/</x:v>
      </x:c>
      <x:c r="J2122" s="8" t="str">
        <x:v>GDO historical full published money ranking; secondary; membership definition not independently harmonized</x:v>
      </x:c>
    </x:row>
    <x:row r="2123" ht="23" customHeight="1">
      <x:c r="A2123" s="8" t="str">
        <x:v>PGA TOUR</x:v>
      </x:c>
      <x:c r="B2123" s="11" t="n">
        <x:v>2019</x:v>
      </x:c>
      <x:c r="C2123" s="11" t="n">
        <x:v>223</x:v>
      </x:c>
      <x:c r="D2123" s="8" t="str">
        <x:v>R.ガリガス</x:v>
      </x:c>
      <x:c r="E2123" s="11" t="str">
        <x:v>USD</x:v>
      </x:c>
      <x:c r="F2123" s="13" t="n">
        <x:v>84191</x:v>
      </x:c>
      <x:c r="G2123" s="8"/>
      <x:c r="H2123" s="8" t="str"/>
      <x:c r="I2123" s="8" t="str">
        <x:v>https://news.golfdigest.co.jp/pga/ranking/2019/</x:v>
      </x:c>
      <x:c r="J2123" s="8" t="str">
        <x:v>GDO historical full published money ranking; secondary; membership definition not independently harmonized</x:v>
      </x:c>
    </x:row>
    <x:row r="2124" ht="23" customHeight="1">
      <x:c r="A2124" s="8" t="str">
        <x:v>PGA TOUR</x:v>
      </x:c>
      <x:c r="B2124" s="11" t="n">
        <x:v>2019</x:v>
      </x:c>
      <x:c r="C2124" s="11" t="n">
        <x:v>224</x:v>
      </x:c>
      <x:c r="D2124" s="8" t="str">
        <x:v>C.トンプソン</x:v>
      </x:c>
      <x:c r="E2124" s="11" t="str">
        <x:v>USD</x:v>
      </x:c>
      <x:c r="F2124" s="13" t="n">
        <x:v>81635</x:v>
      </x:c>
      <x:c r="G2124" s="8"/>
      <x:c r="H2124" s="8" t="str"/>
      <x:c r="I2124" s="8" t="str">
        <x:v>https://news.golfdigest.co.jp/pga/ranking/2019/</x:v>
      </x:c>
      <x:c r="J2124" s="8" t="str">
        <x:v>GDO historical full published money ranking; secondary; membership definition not independently harmonized</x:v>
      </x:c>
    </x:row>
    <x:row r="2125" ht="23" customHeight="1">
      <x:c r="A2125" s="8" t="str">
        <x:v>PGA TOUR</x:v>
      </x:c>
      <x:c r="B2125" s="11" t="n">
        <x:v>2019</x:v>
      </x:c>
      <x:c r="C2125" s="11" t="n">
        <x:v>225</x:v>
      </x:c>
      <x:c r="D2125" s="8" t="str">
        <x:v>D.ファサワー</x:v>
      </x:c>
      <x:c r="E2125" s="11" t="str">
        <x:v>USD</x:v>
      </x:c>
      <x:c r="F2125" s="13" t="n">
        <x:v>76850</x:v>
      </x:c>
      <x:c r="G2125" s="8"/>
      <x:c r="H2125" s="8" t="str"/>
      <x:c r="I2125" s="8" t="str">
        <x:v>https://news.golfdigest.co.jp/pga/ranking/2019/</x:v>
      </x:c>
      <x:c r="J2125" s="8" t="str">
        <x:v>GDO historical full published money ranking; secondary; membership definition not independently harmonized</x:v>
      </x:c>
    </x:row>
    <x:row r="2126" ht="23" customHeight="1">
      <x:c r="A2126" s="8" t="str">
        <x:v>PGA TOUR</x:v>
      </x:c>
      <x:c r="B2126" s="11" t="n">
        <x:v>2019</x:v>
      </x:c>
      <x:c r="C2126" s="11" t="n">
        <x:v>226</x:v>
      </x:c>
      <x:c r="D2126" s="8" t="str">
        <x:v>A.ロメロ</x:v>
      </x:c>
      <x:c r="E2126" s="11" t="str">
        <x:v>USD</x:v>
      </x:c>
      <x:c r="F2126" s="13" t="n">
        <x:v>74786</x:v>
      </x:c>
      <x:c r="G2126" s="8"/>
      <x:c r="H2126" s="8" t="str"/>
      <x:c r="I2126" s="8" t="str">
        <x:v>https://news.golfdigest.co.jp/pga/ranking/2019/</x:v>
      </x:c>
      <x:c r="J2126" s="8" t="str">
        <x:v>GDO historical full published money ranking; secondary; membership definition not independently harmonized</x:v>
      </x:c>
    </x:row>
    <x:row r="2127" ht="23" customHeight="1">
      <x:c r="A2127" s="8" t="str">
        <x:v>PGA TOUR</x:v>
      </x:c>
      <x:c r="B2127" s="11" t="n">
        <x:v>2019</x:v>
      </x:c>
      <x:c r="C2127" s="11" t="n">
        <x:v>227</x:v>
      </x:c>
      <x:c r="D2127" s="8" t="str">
        <x:v>D.リングマース</x:v>
      </x:c>
      <x:c r="E2127" s="11" t="str">
        <x:v>USD</x:v>
      </x:c>
      <x:c r="F2127" s="13" t="n">
        <x:v>71644</x:v>
      </x:c>
      <x:c r="G2127" s="8"/>
      <x:c r="H2127" s="8" t="str"/>
      <x:c r="I2127" s="8" t="str">
        <x:v>https://news.golfdigest.co.jp/pga/ranking/2019/</x:v>
      </x:c>
      <x:c r="J2127" s="8" t="str">
        <x:v>GDO historical full published money ranking; secondary; membership definition not independently harmonized</x:v>
      </x:c>
    </x:row>
    <x:row r="2128" ht="23" customHeight="1">
      <x:c r="A2128" s="8" t="str">
        <x:v>PGA TOUR</x:v>
      </x:c>
      <x:c r="B2128" s="11" t="n">
        <x:v>2019</x:v>
      </x:c>
      <x:c r="C2128" s="11" t="n">
        <x:v>228</x:v>
      </x:c>
      <x:c r="D2128" s="8" t="str">
        <x:v>C.ノスト</x:v>
      </x:c>
      <x:c r="E2128" s="11" t="str">
        <x:v>USD</x:v>
      </x:c>
      <x:c r="F2128" s="13" t="n">
        <x:v>66493</x:v>
      </x:c>
      <x:c r="G2128" s="8"/>
      <x:c r="H2128" s="8" t="str"/>
      <x:c r="I2128" s="8" t="str">
        <x:v>https://news.golfdigest.co.jp/pga/ranking/2019/</x:v>
      </x:c>
      <x:c r="J2128" s="8" t="str">
        <x:v>GDO historical full published money ranking; secondary; membership definition not independently harmonized</x:v>
      </x:c>
    </x:row>
    <x:row r="2129" ht="23" customHeight="1">
      <x:c r="A2129" s="8" t="str">
        <x:v>PGA TOUR</x:v>
      </x:c>
      <x:c r="B2129" s="11" t="n">
        <x:v>2019</x:v>
      </x:c>
      <x:c r="C2129" s="11" t="n">
        <x:v>229</x:v>
      </x:c>
      <x:c r="D2129" s="8" t="str">
        <x:v>A.アトワル</x:v>
      </x:c>
      <x:c r="E2129" s="11" t="str">
        <x:v>USD</x:v>
      </x:c>
      <x:c r="F2129" s="13" t="n">
        <x:v>62095</x:v>
      </x:c>
      <x:c r="G2129" s="8"/>
      <x:c r="H2129" s="8" t="str"/>
      <x:c r="I2129" s="8" t="str">
        <x:v>https://news.golfdigest.co.jp/pga/ranking/2019/</x:v>
      </x:c>
      <x:c r="J2129" s="8" t="str">
        <x:v>GDO historical full published money ranking; secondary; membership definition not independently harmonized</x:v>
      </x:c>
    </x:row>
    <x:row r="2130" ht="23" customHeight="1">
      <x:c r="A2130" s="8" t="str">
        <x:v>PGA TOUR</x:v>
      </x:c>
      <x:c r="B2130" s="11" t="n">
        <x:v>2019</x:v>
      </x:c>
      <x:c r="C2130" s="11" t="n">
        <x:v>230</x:v>
      </x:c>
      <x:c r="D2130" s="8" t="str">
        <x:v>D.トムズ</x:v>
      </x:c>
      <x:c r="E2130" s="11" t="str">
        <x:v>USD</x:v>
      </x:c>
      <x:c r="F2130" s="13" t="n">
        <x:v>61438</x:v>
      </x:c>
      <x:c r="G2130" s="8"/>
      <x:c r="H2130" s="8" t="str"/>
      <x:c r="I2130" s="8" t="str">
        <x:v>https://news.golfdigest.co.jp/pga/ranking/2019/</x:v>
      </x:c>
      <x:c r="J2130" s="8" t="str">
        <x:v>GDO historical full published money ranking; secondary; membership definition not independently harmonized</x:v>
      </x:c>
    </x:row>
    <x:row r="2131" ht="23" customHeight="1">
      <x:c r="A2131" s="8" t="str">
        <x:v>PGA TOUR</x:v>
      </x:c>
      <x:c r="B2131" s="11" t="n">
        <x:v>2019</x:v>
      </x:c>
      <x:c r="C2131" s="11" t="n">
        <x:v>231</x:v>
      </x:c>
      <x:c r="D2131" s="8" t="str">
        <x:v>C.コリンズ</x:v>
      </x:c>
      <x:c r="E2131" s="11" t="str">
        <x:v>USD</x:v>
      </x:c>
      <x:c r="F2131" s="13" t="n">
        <x:v>59164</x:v>
      </x:c>
      <x:c r="G2131" s="8"/>
      <x:c r="H2131" s="8" t="str"/>
      <x:c r="I2131" s="8" t="str">
        <x:v>https://news.golfdigest.co.jp/pga/ranking/2019/</x:v>
      </x:c>
      <x:c r="J2131" s="8" t="str">
        <x:v>GDO historical full published money ranking; secondary; membership definition not independently harmonized</x:v>
      </x:c>
    </x:row>
    <x:row r="2132" ht="23" customHeight="1">
      <x:c r="A2132" s="8" t="str">
        <x:v>PGA TOUR</x:v>
      </x:c>
      <x:c r="B2132" s="11" t="n">
        <x:v>2019</x:v>
      </x:c>
      <x:c r="C2132" s="11" t="n">
        <x:v>232</x:v>
      </x:c>
      <x:c r="D2132" s="8" t="str">
        <x:v>T.ヘロン</x:v>
      </x:c>
      <x:c r="E2132" s="11" t="str">
        <x:v>USD</x:v>
      </x:c>
      <x:c r="F2132" s="13" t="n">
        <x:v>43281</x:v>
      </x:c>
      <x:c r="G2132" s="8"/>
      <x:c r="H2132" s="8" t="str"/>
      <x:c r="I2132" s="8" t="str">
        <x:v>https://news.golfdigest.co.jp/pga/ranking/2019/</x:v>
      </x:c>
      <x:c r="J2132" s="8" t="str">
        <x:v>GDO historical full published money ranking; secondary; membership definition not independently harmonized</x:v>
      </x:c>
    </x:row>
    <x:row r="2133" ht="23" customHeight="1">
      <x:c r="A2133" s="8" t="str">
        <x:v>PGA TOUR</x:v>
      </x:c>
      <x:c r="B2133" s="11" t="n">
        <x:v>2019</x:v>
      </x:c>
      <x:c r="C2133" s="11" t="n">
        <x:v>233</x:v>
      </x:c>
      <x:c r="D2133" s="8" t="str">
        <x:v>D.A.ポインツ</x:v>
      </x:c>
      <x:c r="E2133" s="11" t="str">
        <x:v>USD</x:v>
      </x:c>
      <x:c r="F2133" s="13" t="n">
        <x:v>43246</x:v>
      </x:c>
      <x:c r="G2133" s="8"/>
      <x:c r="H2133" s="8" t="str"/>
      <x:c r="I2133" s="8" t="str">
        <x:v>https://news.golfdigest.co.jp/pga/ranking/2019/</x:v>
      </x:c>
      <x:c r="J2133" s="8" t="str">
        <x:v>GDO historical full published money ranking; secondary; membership definition not independently harmonized</x:v>
      </x:c>
    </x:row>
    <x:row r="2134" ht="23" customHeight="1">
      <x:c r="A2134" s="8" t="str">
        <x:v>PGA TOUR</x:v>
      </x:c>
      <x:c r="B2134" s="11" t="n">
        <x:v>2019</x:v>
      </x:c>
      <x:c r="C2134" s="11" t="n">
        <x:v>234</x:v>
      </x:c>
      <x:c r="D2134" s="8" t="str">
        <x:v>Chad.キャンベル</x:v>
      </x:c>
      <x:c r="E2134" s="11" t="str">
        <x:v>USD</x:v>
      </x:c>
      <x:c r="F2134" s="13" t="n">
        <x:v>42130</x:v>
      </x:c>
      <x:c r="G2134" s="8"/>
      <x:c r="H2134" s="8" t="str"/>
      <x:c r="I2134" s="8" t="str">
        <x:v>https://news.golfdigest.co.jp/pga/ranking/2019/</x:v>
      </x:c>
      <x:c r="J2134" s="8" t="str">
        <x:v>GDO historical full published money ranking; secondary; membership definition not independently harmonized</x:v>
      </x:c>
    </x:row>
    <x:row r="2135" ht="23" customHeight="1">
      <x:c r="A2135" s="8" t="str">
        <x:v>PGA TOUR</x:v>
      </x:c>
      <x:c r="B2135" s="11" t="n">
        <x:v>2019</x:v>
      </x:c>
      <x:c r="C2135" s="11" t="n">
        <x:v>235</x:v>
      </x:c>
      <x:c r="D2135" s="8" t="str">
        <x:v>D.チョプラ</x:v>
      </x:c>
      <x:c r="E2135" s="11" t="str">
        <x:v>USD</x:v>
      </x:c>
      <x:c r="F2135" s="13" t="n">
        <x:v>40401</x:v>
      </x:c>
      <x:c r="G2135" s="8"/>
      <x:c r="H2135" s="8" t="str"/>
      <x:c r="I2135" s="8" t="str">
        <x:v>https://news.golfdigest.co.jp/pga/ranking/2019/</x:v>
      </x:c>
      <x:c r="J2135" s="8" t="str">
        <x:v>GDO historical full published money ranking; secondary; membership definition not independently harmonized</x:v>
      </x:c>
    </x:row>
    <x:row r="2136" ht="23" customHeight="1">
      <x:c r="A2136" s="8" t="str">
        <x:v>PGA TOUR</x:v>
      </x:c>
      <x:c r="B2136" s="11" t="n">
        <x:v>2019</x:v>
      </x:c>
      <x:c r="C2136" s="11" t="n">
        <x:v>236</x:v>
      </x:c>
      <x:c r="D2136" s="8" t="str">
        <x:v>Y.E.ヤン</x:v>
      </x:c>
      <x:c r="E2136" s="11" t="str">
        <x:v>USD</x:v>
      </x:c>
      <x:c r="F2136" s="13" t="n">
        <x:v>39055</x:v>
      </x:c>
      <x:c r="G2136" s="8"/>
      <x:c r="H2136" s="8" t="str"/>
      <x:c r="I2136" s="8" t="str">
        <x:v>https://news.golfdigest.co.jp/pga/ranking/2019/</x:v>
      </x:c>
      <x:c r="J2136" s="8" t="str">
        <x:v>GDO historical full published money ranking; secondary; membership definition not independently harmonized</x:v>
      </x:c>
    </x:row>
    <x:row r="2137" ht="23" customHeight="1">
      <x:c r="A2137" s="8" t="str">
        <x:v>PGA TOUR</x:v>
      </x:c>
      <x:c r="B2137" s="11" t="n">
        <x:v>2019</x:v>
      </x:c>
      <x:c r="C2137" s="11" t="n">
        <x:v>237</x:v>
      </x:c>
      <x:c r="D2137" s="8" t="str">
        <x:v>T.イメルマン</x:v>
      </x:c>
      <x:c r="E2137" s="11" t="str">
        <x:v>USD</x:v>
      </x:c>
      <x:c r="F2137" s="13" t="n">
        <x:v>35353</x:v>
      </x:c>
      <x:c r="G2137" s="8"/>
      <x:c r="H2137" s="8" t="str"/>
      <x:c r="I2137" s="8" t="str">
        <x:v>https://news.golfdigest.co.jp/pga/ranking/2019/</x:v>
      </x:c>
      <x:c r="J2137" s="8" t="str">
        <x:v>GDO historical full published money ranking; secondary; membership definition not independently harmonized</x:v>
      </x:c>
    </x:row>
    <x:row r="2138" ht="23" customHeight="1">
      <x:c r="A2138" s="8" t="str">
        <x:v>PGA TOUR</x:v>
      </x:c>
      <x:c r="B2138" s="11" t="n">
        <x:v>2019</x:v>
      </x:c>
      <x:c r="C2138" s="11" t="n">
        <x:v>238</x:v>
      </x:c>
      <x:c r="D2138" s="8" t="str">
        <x:v>S.アップルビー</x:v>
      </x:c>
      <x:c r="E2138" s="11" t="str">
        <x:v>USD</x:v>
      </x:c>
      <x:c r="F2138" s="13" t="n">
        <x:v>33336</x:v>
      </x:c>
      <x:c r="G2138" s="8"/>
      <x:c r="H2138" s="8" t="str"/>
      <x:c r="I2138" s="8" t="str">
        <x:v>https://news.golfdigest.co.jp/pga/ranking/2019/</x:v>
      </x:c>
      <x:c r="J2138" s="8" t="str">
        <x:v>GDO historical full published money ranking; secondary; membership definition not independently harmonized</x:v>
      </x:c>
    </x:row>
    <x:row r="2139" ht="23" customHeight="1">
      <x:c r="A2139" s="8" t="str">
        <x:v>PGA TOUR</x:v>
      </x:c>
      <x:c r="B2139" s="11" t="n">
        <x:v>2019</x:v>
      </x:c>
      <x:c r="C2139" s="11" t="n">
        <x:v>239</x:v>
      </x:c>
      <x:c r="D2139" s="8" t="str">
        <x:v>J.ロリンズ</x:v>
      </x:c>
      <x:c r="E2139" s="11" t="str">
        <x:v>USD</x:v>
      </x:c>
      <x:c r="F2139" s="13" t="n">
        <x:v>32424</x:v>
      </x:c>
      <x:c r="G2139" s="8"/>
      <x:c r="H2139" s="8" t="str"/>
      <x:c r="I2139" s="8" t="str">
        <x:v>https://news.golfdigest.co.jp/pga/ranking/2019/</x:v>
      </x:c>
      <x:c r="J2139" s="8" t="str">
        <x:v>GDO historical full published money ranking; secondary; membership definition not independently harmonized</x:v>
      </x:c>
    </x:row>
    <x:row r="2140" ht="23" customHeight="1">
      <x:c r="A2140" s="8" t="str">
        <x:v>PGA TOUR</x:v>
      </x:c>
      <x:c r="B2140" s="11" t="n">
        <x:v>2019</x:v>
      </x:c>
      <x:c r="C2140" s="11" t="n">
        <x:v>240</x:v>
      </x:c>
      <x:c r="D2140" s="8" t="str">
        <x:v>P.マクラクリン</x:v>
      </x:c>
      <x:c r="E2140" s="11" t="str">
        <x:v>USD</x:v>
      </x:c>
      <x:c r="F2140" s="13" t="n">
        <x:v>29674</x:v>
      </x:c>
      <x:c r="G2140" s="8"/>
      <x:c r="H2140" s="8" t="str"/>
      <x:c r="I2140" s="8" t="str">
        <x:v>https://news.golfdigest.co.jp/pga/ranking/2019/</x:v>
      </x:c>
      <x:c r="J2140" s="8" t="str">
        <x:v>GDO historical full published money ranking; secondary; membership definition not independently harmonized</x:v>
      </x:c>
    </x:row>
    <x:row r="2141" ht="23" customHeight="1">
      <x:c r="A2141" s="8" t="str">
        <x:v>PGA TOUR</x:v>
      </x:c>
      <x:c r="B2141" s="11" t="n">
        <x:v>2019</x:v>
      </x:c>
      <x:c r="C2141" s="11" t="n">
        <x:v>241</x:v>
      </x:c>
      <x:c r="D2141" s="8" t="str">
        <x:v>M.ウィア</x:v>
      </x:c>
      <x:c r="E2141" s="11" t="str">
        <x:v>USD</x:v>
      </x:c>
      <x:c r="F2141" s="13" t="n">
        <x:v>27643</x:v>
      </x:c>
      <x:c r="G2141" s="8"/>
      <x:c r="H2141" s="8" t="str"/>
      <x:c r="I2141" s="8" t="str">
        <x:v>https://news.golfdigest.co.jp/pga/ranking/2019/</x:v>
      </x:c>
      <x:c r="J2141" s="8" t="str">
        <x:v>GDO historical full published money ranking; secondary; membership definition not independently harmonized</x:v>
      </x:c>
    </x:row>
    <x:row r="2142" ht="23" customHeight="1">
      <x:c r="A2142" s="8" t="str">
        <x:v>PGA TOUR</x:v>
      </x:c>
      <x:c r="B2142" s="11" t="n">
        <x:v>2019</x:v>
      </x:c>
      <x:c r="C2142" s="11" t="n">
        <x:v>242</x:v>
      </x:c>
      <x:c r="D2142" s="8" t="str">
        <x:v>C.カウチ</x:v>
      </x:c>
      <x:c r="E2142" s="11" t="str">
        <x:v>USD</x:v>
      </x:c>
      <x:c r="F2142" s="13" t="n">
        <x:v>27166</x:v>
      </x:c>
      <x:c r="G2142" s="8"/>
      <x:c r="H2142" s="8" t="str"/>
      <x:c r="I2142" s="8" t="str">
        <x:v>https://news.golfdigest.co.jp/pga/ranking/2019/</x:v>
      </x:c>
      <x:c r="J2142" s="8" t="str">
        <x:v>GDO historical full published money ranking; secondary; membership definition not independently harmonized</x:v>
      </x:c>
    </x:row>
    <x:row r="2143" ht="23" customHeight="1">
      <x:c r="A2143" s="8" t="str">
        <x:v>PGA TOUR</x:v>
      </x:c>
      <x:c r="B2143" s="11" t="n">
        <x:v>2019</x:v>
      </x:c>
      <x:c r="C2143" s="11" t="n">
        <x:v>243</x:v>
      </x:c>
      <x:c r="D2143" s="8" t="str">
        <x:v>B.ランガー</x:v>
      </x:c>
      <x:c r="E2143" s="11" t="str">
        <x:v>USD</x:v>
      </x:c>
      <x:c r="F2143" s="13" t="n">
        <x:v>25415</x:v>
      </x:c>
      <x:c r="G2143" s="8"/>
      <x:c r="H2143" s="8" t="str"/>
      <x:c r="I2143" s="8" t="str">
        <x:v>https://news.golfdigest.co.jp/pga/ranking/2019/</x:v>
      </x:c>
      <x:c r="J2143" s="8" t="str">
        <x:v>GDO historical full published money ranking; secondary; membership definition not independently harmonized</x:v>
      </x:c>
    </x:row>
    <x:row r="2144" ht="23" customHeight="1">
      <x:c r="A2144" s="8" t="str">
        <x:v>PGA TOUR</x:v>
      </x:c>
      <x:c r="B2144" s="11" t="n">
        <x:v>2019</x:v>
      </x:c>
      <x:c r="C2144" s="11" t="n">
        <x:v>244</x:v>
      </x:c>
      <x:c r="D2144" s="8" t="str">
        <x:v>F.カプルス</x:v>
      </x:c>
      <x:c r="E2144" s="11" t="str">
        <x:v>USD</x:v>
      </x:c>
      <x:c r="F2144" s="13" t="n">
        <x:v>23680</x:v>
      </x:c>
      <x:c r="G2144" s="8"/>
      <x:c r="H2144" s="8" t="str"/>
      <x:c r="I2144" s="8" t="str">
        <x:v>https://news.golfdigest.co.jp/pga/ranking/2019/</x:v>
      </x:c>
      <x:c r="J2144" s="8" t="str">
        <x:v>GDO historical full published money ranking; secondary; membership definition not independently harmonized</x:v>
      </x:c>
    </x:row>
    <x:row r="2145" ht="23" customHeight="1">
      <x:c r="A2145" s="8" t="str">
        <x:v>PGA TOUR</x:v>
      </x:c>
      <x:c r="B2145" s="11" t="n">
        <x:v>2019</x:v>
      </x:c>
      <x:c r="C2145" s="11" t="n">
        <x:v>245</x:v>
      </x:c>
      <x:c r="D2145" s="8" t="str">
        <x:v>R.バーンズ</x:v>
      </x:c>
      <x:c r="E2145" s="11" t="str">
        <x:v>USD</x:v>
      </x:c>
      <x:c r="F2145" s="13" t="n">
        <x:v>22370</x:v>
      </x:c>
      <x:c r="G2145" s="8"/>
      <x:c r="H2145" s="8" t="str"/>
      <x:c r="I2145" s="8" t="str">
        <x:v>https://news.golfdigest.co.jp/pga/ranking/2019/</x:v>
      </x:c>
      <x:c r="J2145" s="8" t="str">
        <x:v>GDO historical full published money ranking; secondary; membership definition not independently harmonized</x:v>
      </x:c>
    </x:row>
    <x:row r="2146" ht="23" customHeight="1">
      <x:c r="A2146" s="8" t="str">
        <x:v>PGA TOUR</x:v>
      </x:c>
      <x:c r="B2146" s="11" t="n">
        <x:v>2019</x:v>
      </x:c>
      <x:c r="C2146" s="11" t="n">
        <x:v>246</x:v>
      </x:c>
      <x:c r="D2146" s="8" t="str">
        <x:v>T.ゲイニー</x:v>
      </x:c>
      <x:c r="E2146" s="11" t="str">
        <x:v>USD</x:v>
      </x:c>
      <x:c r="F2146" s="13" t="n">
        <x:v>21560</x:v>
      </x:c>
      <x:c r="G2146" s="8"/>
      <x:c r="H2146" s="8" t="str"/>
      <x:c r="I2146" s="8" t="str">
        <x:v>https://news.golfdigest.co.jp/pga/ranking/2019/</x:v>
      </x:c>
      <x:c r="J2146" s="8" t="str">
        <x:v>GDO historical full published money ranking; secondary; membership definition not independently harmonized</x:v>
      </x:c>
    </x:row>
    <x:row r="2147" ht="23" customHeight="1">
      <x:c r="A2147" s="8" t="str">
        <x:v>PGA TOUR</x:v>
      </x:c>
      <x:c r="B2147" s="11" t="n">
        <x:v>2019</x:v>
      </x:c>
      <x:c r="C2147" s="11" t="n">
        <x:v>247</x:v>
      </x:c>
      <x:c r="D2147" s="8" t="str">
        <x:v>R.ビーム</x:v>
      </x:c>
      <x:c r="E2147" s="11" t="str">
        <x:v>USD</x:v>
      </x:c>
      <x:c r="F2147" s="13" t="n">
        <x:v>18550</x:v>
      </x:c>
      <x:c r="G2147" s="8"/>
      <x:c r="H2147" s="8" t="str"/>
      <x:c r="I2147" s="8" t="str">
        <x:v>https://news.golfdigest.co.jp/pga/ranking/2019/</x:v>
      </x:c>
      <x:c r="J2147" s="8" t="str">
        <x:v>GDO historical full published money ranking; secondary; membership definition not independently harmonized</x:v>
      </x:c>
    </x:row>
    <x:row r="2148" ht="23" customHeight="1">
      <x:c r="A2148" s="8" t="str">
        <x:v>PGA TOUR</x:v>
      </x:c>
      <x:c r="B2148" s="11" t="n">
        <x:v>2019</x:v>
      </x:c>
      <x:c r="C2148" s="11" t="n">
        <x:v>248</x:v>
      </x:c>
      <x:c r="D2148" s="8" t="str">
        <x:v>C.ベルジャン</x:v>
      </x:c>
      <x:c r="E2148" s="11" t="str">
        <x:v>USD</x:v>
      </x:c>
      <x:c r="F2148" s="13" t="n">
        <x:v>18304</x:v>
      </x:c>
      <x:c r="G2148" s="8"/>
      <x:c r="H2148" s="8" t="str"/>
      <x:c r="I2148" s="8" t="str">
        <x:v>https://news.golfdigest.co.jp/pga/ranking/2019/</x:v>
      </x:c>
      <x:c r="J2148" s="8" t="str">
        <x:v>GDO historical full published money ranking; secondary; membership definition not independently harmonized</x:v>
      </x:c>
    </x:row>
    <x:row r="2149" ht="23" customHeight="1">
      <x:c r="A2149" s="8" t="str">
        <x:v>PGA TOUR</x:v>
      </x:c>
      <x:c r="B2149" s="11" t="n">
        <x:v>2019</x:v>
      </x:c>
      <x:c r="C2149" s="11" t="n">
        <x:v>249</x:v>
      </x:c>
      <x:c r="D2149" s="8" t="str">
        <x:v>D.アーンスト</x:v>
      </x:c>
      <x:c r="E2149" s="11" t="str">
        <x:v>USD</x:v>
      </x:c>
      <x:c r="F2149" s="13" t="n">
        <x:v>15172</x:v>
      </x:c>
      <x:c r="G2149" s="8"/>
      <x:c r="H2149" s="8" t="str"/>
      <x:c r="I2149" s="8" t="str">
        <x:v>https://news.golfdigest.co.jp/pga/ranking/2019/</x:v>
      </x:c>
      <x:c r="J2149" s="8" t="str">
        <x:v>GDO historical full published money ranking; secondary; membership definition not independently harmonized</x:v>
      </x:c>
    </x:row>
    <x:row r="2150" ht="23" customHeight="1">
      <x:c r="A2150" s="8" t="str">
        <x:v>PGA TOUR</x:v>
      </x:c>
      <x:c r="B2150" s="11" t="n">
        <x:v>2019</x:v>
      </x:c>
      <x:c r="C2150" s="11" t="n">
        <x:v>250</x:v>
      </x:c>
      <x:c r="D2150" s="8" t="str">
        <x:v>R.アレンビー</x:v>
      </x:c>
      <x:c r="E2150" s="11" t="str">
        <x:v>USD</x:v>
      </x:c>
      <x:c r="F2150" s="13" t="n">
        <x:v>14715</x:v>
      </x:c>
      <x:c r="G2150" s="8"/>
      <x:c r="H2150" s="8" t="str"/>
      <x:c r="I2150" s="8" t="str">
        <x:v>https://news.golfdigest.co.jp/pga/ranking/2019/</x:v>
      </x:c>
      <x:c r="J2150" s="8" t="str">
        <x:v>GDO historical full published money ranking; secondary; membership definition not independently harmonized</x:v>
      </x:c>
    </x:row>
    <x:row r="2151" ht="23" customHeight="1">
      <x:c r="A2151" s="8" t="str">
        <x:v>PGA TOUR</x:v>
      </x:c>
      <x:c r="B2151" s="11" t="n">
        <x:v>2019</x:v>
      </x:c>
      <x:c r="C2151" s="11" t="n">
        <x:v>251</x:v>
      </x:c>
      <x:c r="D2151" s="8" t="str">
        <x:v>B.ハギー</x:v>
      </x:c>
      <x:c r="E2151" s="11" t="str">
        <x:v>USD</x:v>
      </x:c>
      <x:c r="F2151" s="13" t="n">
        <x:v>14555</x:v>
      </x:c>
      <x:c r="G2151" s="8"/>
      <x:c r="H2151" s="8" t="str"/>
      <x:c r="I2151" s="8" t="str">
        <x:v>https://news.golfdigest.co.jp/pga/ranking/2019/</x:v>
      </x:c>
      <x:c r="J2151" s="8" t="str">
        <x:v>GDO historical full published money ranking; secondary; membership definition not independently harmonized</x:v>
      </x:c>
    </x:row>
    <x:row r="2152" ht="23" customHeight="1">
      <x:c r="A2152" s="8" t="str">
        <x:v>PGA TOUR</x:v>
      </x:c>
      <x:c r="B2152" s="11" t="n">
        <x:v>2019</x:v>
      </x:c>
      <x:c r="C2152" s="11" t="n">
        <x:v>252</x:v>
      </x:c>
      <x:c r="D2152" s="8" t="str">
        <x:v>S.カウフマン</x:v>
      </x:c>
      <x:c r="E2152" s="11" t="str">
        <x:v>USD</x:v>
      </x:c>
      <x:c r="F2152" s="13" t="n">
        <x:v>14454</x:v>
      </x:c>
      <x:c r="G2152" s="8"/>
      <x:c r="H2152" s="8" t="str"/>
      <x:c r="I2152" s="8" t="str">
        <x:v>https://news.golfdigest.co.jp/pga/ranking/2019/</x:v>
      </x:c>
      <x:c r="J2152" s="8" t="str">
        <x:v>GDO historical full published money ranking; secondary; membership definition not independently harmonized</x:v>
      </x:c>
    </x:row>
    <x:row r="2153" ht="23" customHeight="1">
      <x:c r="A2153" s="8" t="str">
        <x:v>PGA TOUR</x:v>
      </x:c>
      <x:c r="B2153" s="11" t="n">
        <x:v>2019</x:v>
      </x:c>
      <x:c r="C2153" s="11" t="n">
        <x:v>253</x:v>
      </x:c>
      <x:c r="D2153" s="8" t="str">
        <x:v>T.レーマン</x:v>
      </x:c>
      <x:c r="E2153" s="11" t="str">
        <x:v>USD</x:v>
      </x:c>
      <x:c r="F2153" s="13" t="n">
        <x:v>13952</x:v>
      </x:c>
      <x:c r="G2153" s="8"/>
      <x:c r="H2153" s="8" t="str"/>
      <x:c r="I2153" s="8" t="str">
        <x:v>https://news.golfdigest.co.jp/pga/ranking/2019/</x:v>
      </x:c>
      <x:c r="J2153" s="8" t="str">
        <x:v>GDO historical full published money ranking; secondary; membership definition not independently harmonized</x:v>
      </x:c>
    </x:row>
    <x:row r="2154" ht="23" customHeight="1">
      <x:c r="A2154" s="8" t="str">
        <x:v>PGA TOUR</x:v>
      </x:c>
      <x:c r="B2154" s="11" t="n">
        <x:v>2019</x:v>
      </x:c>
      <x:c r="C2154" s="11" t="n">
        <x:v>254</x:v>
      </x:c>
      <x:c r="D2154" s="8" t="str">
        <x:v>J.メリック</x:v>
      </x:c>
      <x:c r="E2154" s="11" t="str">
        <x:v>USD</x:v>
      </x:c>
      <x:c r="F2154" s="13" t="n">
        <x:v>13611</x:v>
      </x:c>
      <x:c r="G2154" s="8"/>
      <x:c r="H2154" s="8" t="str"/>
      <x:c r="I2154" s="8" t="str">
        <x:v>https://news.golfdigest.co.jp/pga/ranking/2019/</x:v>
      </x:c>
      <x:c r="J2154" s="8" t="str">
        <x:v>GDO historical full published money ranking; secondary; membership definition not independently harmonized</x:v>
      </x:c>
    </x:row>
    <x:row r="2155" ht="23" customHeight="1">
      <x:c r="A2155" s="8" t="str">
        <x:v>PGA TOUR</x:v>
      </x:c>
      <x:c r="B2155" s="11" t="n">
        <x:v>2019</x:v>
      </x:c>
      <x:c r="C2155" s="11" t="n">
        <x:v>255</x:v>
      </x:c>
      <x:c r="D2155" s="8" t="str">
        <x:v>C.ウィ</x:v>
      </x:c>
      <x:c r="E2155" s="11" t="str">
        <x:v>USD</x:v>
      </x:c>
      <x:c r="F2155" s="13" t="n">
        <x:v>12735</x:v>
      </x:c>
      <x:c r="G2155" s="8"/>
      <x:c r="H2155" s="8" t="str"/>
      <x:c r="I2155" s="8" t="str">
        <x:v>https://news.golfdigest.co.jp/pga/ranking/2019/</x:v>
      </x:c>
      <x:c r="J2155" s="8" t="str">
        <x:v>GDO historical full published money ranking; secondary; membership definition not independently harmonized</x:v>
      </x:c>
    </x:row>
    <x:row r="2156" ht="23" customHeight="1">
      <x:c r="A2156" s="8" t="str">
        <x:v>PGA TOUR</x:v>
      </x:c>
      <x:c r="B2156" s="11" t="n">
        <x:v>2019</x:v>
      </x:c>
      <x:c r="C2156" s="11" t="n">
        <x:v>256</x:v>
      </x:c>
      <x:c r="D2156" s="8" t="str">
        <x:v>O.ユレスティ</x:v>
      </x:c>
      <x:c r="E2156" s="11" t="str">
        <x:v>USD</x:v>
      </x:c>
      <x:c r="F2156" s="13" t="n">
        <x:v>12690</x:v>
      </x:c>
      <x:c r="G2156" s="8"/>
      <x:c r="H2156" s="8" t="str"/>
      <x:c r="I2156" s="8" t="str">
        <x:v>https://news.golfdigest.co.jp/pga/ranking/2019/</x:v>
      </x:c>
      <x:c r="J2156" s="8" t="str">
        <x:v>GDO historical full published money ranking; secondary; membership definition not independently harmonized</x:v>
      </x:c>
    </x:row>
    <x:row r="2157" ht="23" customHeight="1">
      <x:c r="A2157" s="8" t="str">
        <x:v>PGA TOUR</x:v>
      </x:c>
      <x:c r="B2157" s="11" t="n">
        <x:v>2019</x:v>
      </x:c>
      <x:c r="C2157" s="11" t="n">
        <x:v>257</x:v>
      </x:c>
      <x:c r="D2157" s="8" t="str">
        <x:v>B.デ・ヨング</x:v>
      </x:c>
      <x:c r="E2157" s="11" t="str">
        <x:v>USD</x:v>
      </x:c>
      <x:c r="F2157" s="13" t="n">
        <x:v>11904</x:v>
      </x:c>
      <x:c r="G2157" s="8"/>
      <x:c r="H2157" s="8" t="str"/>
      <x:c r="I2157" s="8" t="str">
        <x:v>https://news.golfdigest.co.jp/pga/ranking/2019/</x:v>
      </x:c>
      <x:c r="J2157" s="8" t="str">
        <x:v>GDO historical full published money ranking; secondary; membership definition not independently harmonized</x:v>
      </x:c>
    </x:row>
    <x:row r="2158" ht="23" customHeight="1">
      <x:c r="A2158" s="8" t="str">
        <x:v>PGA TOUR</x:v>
      </x:c>
      <x:c r="B2158" s="11" t="n">
        <x:v>2019</x:v>
      </x:c>
      <x:c r="C2158" s="11" t="n">
        <x:v>258</x:v>
      </x:c>
      <x:c r="D2158" s="8" t="str">
        <x:v>D.プライド</x:v>
      </x:c>
      <x:c r="E2158" s="11" t="str">
        <x:v>USD</x:v>
      </x:c>
      <x:c r="F2158" s="13" t="n">
        <x:v>11280</x:v>
      </x:c>
      <x:c r="G2158" s="8"/>
      <x:c r="H2158" s="8" t="str"/>
      <x:c r="I2158" s="8" t="str">
        <x:v>https://news.golfdigest.co.jp/pga/ranking/2019/</x:v>
      </x:c>
      <x:c r="J2158" s="8" t="str">
        <x:v>GDO historical full published money ranking; secondary; membership definition not independently harmonized</x:v>
      </x:c>
    </x:row>
    <x:row r="2159" ht="23" customHeight="1">
      <x:c r="A2159" s="8" t="str">
        <x:v>PGA TOUR</x:v>
      </x:c>
      <x:c r="B2159" s="11" t="n">
        <x:v>2019</x:v>
      </x:c>
      <x:c r="C2159" s="11" t="n">
        <x:v>259</x:v>
      </x:c>
      <x:c r="D2159" s="8" t="str">
        <x:v>B.デービス</x:v>
      </x:c>
      <x:c r="E2159" s="11" t="str">
        <x:v>USD</x:v>
      </x:c>
      <x:c r="F2159" s="13" t="n">
        <x:v>10500</x:v>
      </x:c>
      <x:c r="G2159" s="8"/>
      <x:c r="H2159" s="8" t="str"/>
      <x:c r="I2159" s="8" t="str">
        <x:v>https://news.golfdigest.co.jp/pga/ranking/2019/</x:v>
      </x:c>
      <x:c r="J2159" s="8" t="str">
        <x:v>GDO historical full published money ranking; secondary; membership definition not independently harmonized</x:v>
      </x:c>
    </x:row>
    <x:row r="2160" ht="23" customHeight="1">
      <x:c r="A2160" s="8" t="str">
        <x:v>PGA TOUR</x:v>
      </x:c>
      <x:c r="B2160" s="11" t="n">
        <x:v>2019</x:v>
      </x:c>
      <x:c r="C2160" s="11" t="n">
        <x:v>260</x:v>
      </x:c>
      <x:c r="D2160" s="8" t="str">
        <x:v>J.デーリー</x:v>
      </x:c>
      <x:c r="E2160" s="11" t="str">
        <x:v>USD</x:v>
      </x:c>
      <x:c r="F2160" s="13" t="n">
        <x:v>7070</x:v>
      </x:c>
      <x:c r="G2160" s="8"/>
      <x:c r="H2160" s="8" t="str"/>
      <x:c r="I2160" s="8" t="str">
        <x:v>https://news.golfdigest.co.jp/pga/ranking/2019/</x:v>
      </x:c>
      <x:c r="J2160" s="8" t="str">
        <x:v>GDO historical full published money ranking; secondary; membership definition not independently harmonized</x:v>
      </x:c>
    </x:row>
    <x:row r="2161" ht="23" customHeight="1">
      <x:c r="A2161" s="8" t="str">
        <x:v>PGA TOUR</x:v>
      </x:c>
      <x:c r="B2161" s="11" t="n">
        <x:v>2019</x:v>
      </x:c>
      <x:c r="C2161" s="11" t="n">
        <x:v>261</x:v>
      </x:c>
      <x:c r="D2161" s="8" t="str">
        <x:v>H.スローカム</x:v>
      </x:c>
      <x:c r="E2161" s="11" t="str">
        <x:v>USD</x:v>
      </x:c>
      <x:c r="F2161" s="13" t="n">
        <x:v>6685</x:v>
      </x:c>
      <x:c r="G2161" s="8"/>
      <x:c r="H2161" s="8" t="str"/>
      <x:c r="I2161" s="8" t="str">
        <x:v>https://news.golfdigest.co.jp/pga/ranking/2019/</x:v>
      </x:c>
      <x:c r="J2161" s="8" t="str">
        <x:v>GDO historical full published money ranking; secondary; membership definition not independently harmonized</x:v>
      </x:c>
    </x:row>
    <x:row r="2162" ht="23" customHeight="1">
      <x:c r="A2162" s="8" t="str">
        <x:v>PGA TOUR</x:v>
      </x:c>
      <x:c r="B2162" s="11" t="n">
        <x:v>2019</x:v>
      </x:c>
      <x:c r="C2162" s="11" t="n">
        <x:v>262</x:v>
      </x:c>
      <x:c r="D2162" s="8" t="str">
        <x:v>W.マッケンジー</x:v>
      </x:c>
      <x:c r="E2162" s="11" t="str">
        <x:v>USD</x:v>
      </x:c>
      <x:c r="F2162" s="13" t="n">
        <x:v>6510</x:v>
      </x:c>
      <x:c r="G2162" s="8"/>
      <x:c r="H2162" s="8" t="str"/>
      <x:c r="I2162" s="8" t="str">
        <x:v>https://news.golfdigest.co.jp/pga/ranking/2019/</x:v>
      </x:c>
      <x:c r="J2162" s="8" t="str">
        <x:v>GDO historical full published money ranking; secondary; membership definition not independently harmonized</x:v>
      </x:c>
    </x:row>
    <x:row r="2163" ht="23" customHeight="1">
      <x:c r="A2163" s="8" t="str">
        <x:v>PGA TOUR</x:v>
      </x:c>
      <x:c r="B2163" s="11" t="n">
        <x:v>2019</x:v>
      </x:c>
      <x:c r="C2163" s="11" t="n">
        <x:v>263</x:v>
      </x:c>
      <x:c r="D2163" s="8" t="str">
        <x:v>K.デューク</x:v>
      </x:c>
      <x:c r="E2163" s="11" t="str">
        <x:v>USD</x:v>
      </x:c>
      <x:c r="F2163" s="13" t="n">
        <x:v>6450</x:v>
      </x:c>
      <x:c r="G2163" s="8"/>
      <x:c r="H2163" s="8" t="str"/>
      <x:c r="I2163" s="8" t="str">
        <x:v>https://news.golfdigest.co.jp/pga/ranking/2019/</x:v>
      </x:c>
      <x:c r="J2163" s="8" t="str">
        <x:v>GDO historical full published money ranking; secondary; membership definition not independently harmonized</x:v>
      </x:c>
    </x:row>
    <x:row r="2164" ht="23" customHeight="1">
      <x:c r="A2164" s="8" t="str">
        <x:v>PGA TOUR</x:v>
      </x:c>
      <x:c r="B2164" s="11" t="n">
        <x:v>2019</x:v>
      </x:c>
      <x:c r="C2164" s="11" t="n">
        <x:v>264</x:v>
      </x:c>
      <x:c r="D2164" s="8" t="str">
        <x:v>J.ボーン</x:v>
      </x:c>
      <x:c r="E2164" s="11" t="str">
        <x:v>USD</x:v>
      </x:c>
      <x:c r="F2164" s="13" t="n">
        <x:v>5970</x:v>
      </x:c>
      <x:c r="G2164" s="8"/>
      <x:c r="H2164" s="8" t="str"/>
      <x:c r="I2164" s="8" t="str">
        <x:v>https://news.golfdigest.co.jp/pga/ranking/2019/</x:v>
      </x:c>
      <x:c r="J2164" s="8" t="str">
        <x:v>GDO historical full published money ranking; secondary; membership definition not independently harmonized</x:v>
      </x:c>
    </x:row>
    <x:row r="2165" ht="23" customHeight="1">
      <x:c r="A2165" s="8" t="str">
        <x:v>PGA TOUR</x:v>
      </x:c>
      <x:c r="B2165" s="11" t="n">
        <x:v>2019</x:v>
      </x:c>
      <x:c r="C2165" s="11" t="n">
        <x:v>265</x:v>
      </x:c>
      <x:c r="D2165" s="8" t="str">
        <x:v>J.ケイ</x:v>
      </x:c>
      <x:c r="E2165" s="11" t="str">
        <x:v>USD</x:v>
      </x:c>
      <x:c r="F2165" s="13" t="n">
        <x:v>5910</x:v>
      </x:c>
      <x:c r="G2165" s="8"/>
      <x:c r="H2165" s="8" t="str"/>
      <x:c r="I2165" s="8" t="str">
        <x:v>https://news.golfdigest.co.jp/pga/ranking/2019/</x:v>
      </x:c>
      <x:c r="J2165" s="8" t="str">
        <x:v>GDO historical full published money ranking; secondary; membership definition not independently harmonized</x:v>
      </x:c>
    </x:row>
    <x:row r="2166" ht="23" customHeight="1">
      <x:c r="A2166" s="8" t="str">
        <x:v>LPGA</x:v>
      </x:c>
      <x:c r="B2166" s="11" t="n">
        <x:v>2016</x:v>
      </x:c>
      <x:c r="C2166" s="11" t="n">
        <x:v>1</x:v>
      </x:c>
      <x:c r="D2166" s="8" t="str">
        <x:v>A.ジュタヌガン</x:v>
      </x:c>
      <x:c r="E2166" s="11" t="str">
        <x:v>USD</x:v>
      </x:c>
      <x:c r="F2166" s="13" t="n">
        <x:v>2550928</x:v>
      </x:c>
      <x:c r="G2166" s="8"/>
      <x:c r="H2166" s="8" t="str"/>
      <x:c r="I2166" s="8" t="str">
        <x:v>https://news.golfdigest.co.jp/lpga/ranking/2016/</x:v>
      </x:c>
      <x:c r="J2166" s="8" t="str">
        <x:v>GDO historical full published money ranking; secondary; membership definition not independently harmonized</x:v>
      </x:c>
    </x:row>
    <x:row r="2167" ht="23" customHeight="1">
      <x:c r="A2167" s="8" t="str">
        <x:v>LPGA</x:v>
      </x:c>
      <x:c r="B2167" s="11" t="n">
        <x:v>2016</x:v>
      </x:c>
      <x:c r="C2167" s="11" t="n">
        <x:v>2</x:v>
      </x:c>
      <x:c r="D2167" s="8" t="str">
        <x:v>L.コー</x:v>
      </x:c>
      <x:c r="E2167" s="11" t="str">
        <x:v>USD</x:v>
      </x:c>
      <x:c r="F2167" s="13" t="n">
        <x:v>2492994</x:v>
      </x:c>
      <x:c r="G2167" s="8"/>
      <x:c r="H2167" s="8" t="str"/>
      <x:c r="I2167" s="8" t="str">
        <x:v>https://news.golfdigest.co.jp/lpga/ranking/2016/</x:v>
      </x:c>
      <x:c r="J2167" s="8" t="str">
        <x:v>GDO historical full published money ranking; secondary; membership definition not independently harmonized</x:v>
      </x:c>
    </x:row>
    <x:row r="2168" ht="23" customHeight="1">
      <x:c r="A2168" s="8" t="str">
        <x:v>LPGA</x:v>
      </x:c>
      <x:c r="B2168" s="11" t="n">
        <x:v>2016</x:v>
      </x:c>
      <x:c r="C2168" s="11" t="n">
        <x:v>3</x:v>
      </x:c>
      <x:c r="D2168" s="8" t="str">
        <x:v>B.ヘンダーソン</x:v>
      </x:c>
      <x:c r="E2168" s="11" t="str">
        <x:v>USD</x:v>
      </x:c>
      <x:c r="F2168" s="13" t="n">
        <x:v>1724409</x:v>
      </x:c>
      <x:c r="G2168" s="8"/>
      <x:c r="H2168" s="8" t="str"/>
      <x:c r="I2168" s="8" t="str">
        <x:v>https://news.golfdigest.co.jp/lpga/ranking/2016/</x:v>
      </x:c>
      <x:c r="J2168" s="8" t="str">
        <x:v>GDO historical full published money ranking; secondary; membership definition not independently harmonized</x:v>
      </x:c>
    </x:row>
    <x:row r="2169" ht="23" customHeight="1">
      <x:c r="A2169" s="8" t="str">
        <x:v>LPGA</x:v>
      </x:c>
      <x:c r="B2169" s="11" t="n">
        <x:v>2016</x:v>
      </x:c>
      <x:c r="C2169" s="11" t="n">
        <x:v>4</x:v>
      </x:c>
      <x:c r="D2169" s="8" t="str">
        <x:v>チョン・インジ</x:v>
      </x:c>
      <x:c r="E2169" s="11" t="str">
        <x:v>USD</x:v>
      </x:c>
      <x:c r="F2169" s="13" t="n">
        <x:v>1501102</x:v>
      </x:c>
      <x:c r="G2169" s="8"/>
      <x:c r="H2169" s="8" t="str"/>
      <x:c r="I2169" s="8" t="str">
        <x:v>https://news.golfdigest.co.jp/lpga/ranking/2016/</x:v>
      </x:c>
      <x:c r="J2169" s="8" t="str">
        <x:v>GDO historical full published money ranking; secondary; membership definition not independently harmonized</x:v>
      </x:c>
    </x:row>
    <x:row r="2170" ht="23" customHeight="1">
      <x:c r="A2170" s="8" t="str">
        <x:v>LPGA</x:v>
      </x:c>
      <x:c r="B2170" s="11" t="n">
        <x:v>2016</x:v>
      </x:c>
      <x:c r="C2170" s="11" t="n">
        <x:v>5</x:v>
      </x:c>
      <x:c r="D2170" s="8" t="str">
        <x:v>フォン・シャンシャン</x:v>
      </x:c>
      <x:c r="E2170" s="11" t="str">
        <x:v>USD</x:v>
      </x:c>
      <x:c r="F2170" s="13" t="n">
        <x:v>1458579</x:v>
      </x:c>
      <x:c r="G2170" s="8"/>
      <x:c r="H2170" s="8" t="str"/>
      <x:c r="I2170" s="8" t="str">
        <x:v>https://news.golfdigest.co.jp/lpga/ranking/2016/</x:v>
      </x:c>
      <x:c r="J2170" s="8" t="str">
        <x:v>GDO historical full published money ranking; secondary; membership definition not independently harmonized</x:v>
      </x:c>
    </x:row>
    <x:row r="2171" ht="23" customHeight="1">
      <x:c r="A2171" s="8" t="str">
        <x:v>LPGA</x:v>
      </x:c>
      <x:c r="B2171" s="11" t="n">
        <x:v>2016</x:v>
      </x:c>
      <x:c r="C2171" s="11" t="n">
        <x:v>6</x:v>
      </x:c>
      <x:c r="D2171" s="8" t="str">
        <x:v>キム・セヨン</x:v>
      </x:c>
      <x:c r="E2171" s="11" t="str">
        <x:v>USD</x:v>
      </x:c>
      <x:c r="F2171" s="13" t="n">
        <x:v>1445937</x:v>
      </x:c>
      <x:c r="G2171" s="8"/>
      <x:c r="H2171" s="8" t="str"/>
      <x:c r="I2171" s="8" t="str">
        <x:v>https://news.golfdigest.co.jp/lpga/ranking/2016/</x:v>
      </x:c>
      <x:c r="J2171" s="8" t="str">
        <x:v>GDO historical full published money ranking; secondary; membership definition not independently harmonized</x:v>
      </x:c>
    </x:row>
    <x:row r="2172" ht="23" customHeight="1">
      <x:c r="A2172" s="8" t="str">
        <x:v>LPGA</x:v>
      </x:c>
      <x:c r="B2172" s="11" t="n">
        <x:v>2016</x:v>
      </x:c>
      <x:c r="C2172" s="11" t="n">
        <x:v>7</x:v>
      </x:c>
      <x:c r="D2172" s="8" t="str">
        <x:v>A.ノルドクビスト</x:v>
      </x:c>
      <x:c r="E2172" s="11" t="str">
        <x:v>USD</x:v>
      </x:c>
      <x:c r="F2172" s="13" t="n">
        <x:v>1424685</x:v>
      </x:c>
      <x:c r="G2172" s="8"/>
      <x:c r="H2172" s="8" t="str"/>
      <x:c r="I2172" s="8" t="str">
        <x:v>https://news.golfdigest.co.jp/lpga/ranking/2016/</x:v>
      </x:c>
      <x:c r="J2172" s="8" t="str">
        <x:v>GDO historical full published money ranking; secondary; membership definition not independently harmonized</x:v>
      </x:c>
    </x:row>
    <x:row r="2173" ht="23" customHeight="1">
      <x:c r="A2173" s="8" t="str">
        <x:v>LPGA</x:v>
      </x:c>
      <x:c r="B2173" s="11" t="n">
        <x:v>2016</x:v>
      </x:c>
      <x:c r="C2173" s="11" t="n">
        <x:v>8</x:v>
      </x:c>
      <x:c r="D2173" s="8" t="str">
        <x:v>ジャン・ハナ</x:v>
      </x:c>
      <x:c r="E2173" s="11" t="str">
        <x:v>USD</x:v>
      </x:c>
      <x:c r="F2173" s="13" t="n">
        <x:v>1383575</x:v>
      </x:c>
      <x:c r="G2173" s="8"/>
      <x:c r="H2173" s="8" t="str"/>
      <x:c r="I2173" s="8" t="str">
        <x:v>https://news.golfdigest.co.jp/lpga/ranking/2016/</x:v>
      </x:c>
      <x:c r="J2173" s="8" t="str">
        <x:v>GDO historical full published money ranking; secondary; membership definition not independently harmonized</x:v>
      </x:c>
    </x:row>
    <x:row r="2174" ht="23" customHeight="1">
      <x:c r="A2174" s="8" t="str">
        <x:v>LPGA</x:v>
      </x:c>
      <x:c r="B2174" s="11" t="n">
        <x:v>2016</x:v>
      </x:c>
      <x:c r="C2174" s="11" t="n">
        <x:v>9</x:v>
      </x:c>
      <x:c r="D2174" s="8" t="str">
        <x:v>B.ラング</x:v>
      </x:c>
      <x:c r="E2174" s="11" t="str">
        <x:v>USD</x:v>
      </x:c>
      <x:c r="F2174" s="13" t="n">
        <x:v>1259787</x:v>
      </x:c>
      <x:c r="G2174" s="8"/>
      <x:c r="H2174" s="8" t="str"/>
      <x:c r="I2174" s="8" t="str">
        <x:v>https://news.golfdigest.co.jp/lpga/ranking/2016/</x:v>
      </x:c>
      <x:c r="J2174" s="8" t="str">
        <x:v>GDO historical full published money ranking; secondary; membership definition not independently harmonized</x:v>
      </x:c>
    </x:row>
    <x:row r="2175" ht="23" customHeight="1">
      <x:c r="A2175" s="8" t="str">
        <x:v>LPGA</x:v>
      </x:c>
      <x:c r="B2175" s="11" t="n">
        <x:v>2016</x:v>
      </x:c>
      <x:c r="C2175" s="11" t="n">
        <x:v>10</x:v>
      </x:c>
      <x:c r="D2175" s="8" t="str">
        <x:v>柳簫然</x:v>
      </x:c>
      <x:c r="E2175" s="11" t="str">
        <x:v>USD</x:v>
      </x:c>
      <x:c r="F2175" s="13" t="n">
        <x:v>1259485</x:v>
      </x:c>
      <x:c r="G2175" s="8"/>
      <x:c r="H2175" s="8" t="str"/>
      <x:c r="I2175" s="8" t="str">
        <x:v>https://news.golfdigest.co.jp/lpga/ranking/2016/</x:v>
      </x:c>
      <x:c r="J2175" s="8" t="str">
        <x:v>GDO historical full published money ranking; secondary; membership definition not independently harmonized</x:v>
      </x:c>
    </x:row>
    <x:row r="2176" ht="23" customHeight="1">
      <x:c r="A2176" s="8" t="str">
        <x:v>LPGA</x:v>
      </x:c>
      <x:c r="B2176" s="11" t="n">
        <x:v>2016</x:v>
      </x:c>
      <x:c r="C2176" s="11" t="n">
        <x:v>11</x:v>
      </x:c>
      <x:c r="D2176" s="8" t="str">
        <x:v>野村敏京</x:v>
      </x:c>
      <x:c r="E2176" s="11" t="str">
        <x:v>USD</x:v>
      </x:c>
      <x:c r="F2176" s="13" t="n">
        <x:v>1228295</x:v>
      </x:c>
      <x:c r="G2176" s="8"/>
      <x:c r="H2176" s="8" t="str"/>
      <x:c r="I2176" s="8" t="str">
        <x:v>https://news.golfdigest.co.jp/lpga/ranking/2016/</x:v>
      </x:c>
      <x:c r="J2176" s="8" t="str">
        <x:v>GDO historical full published money ranking; secondary; membership definition not independently harmonized</x:v>
      </x:c>
    </x:row>
    <x:row r="2177" ht="23" customHeight="1">
      <x:c r="A2177" s="8" t="str">
        <x:v>LPGA</x:v>
      </x:c>
      <x:c r="B2177" s="11" t="n">
        <x:v>2016</x:v>
      </x:c>
      <x:c r="C2177" s="11" t="n">
        <x:v>12</x:v>
      </x:c>
      <x:c r="D2177" s="8" t="str">
        <x:v>ミンジー・リー</x:v>
      </x:c>
      <x:c r="E2177" s="11" t="str">
        <x:v>USD</x:v>
      </x:c>
      <x:c r="F2177" s="13" t="n">
        <x:v>1213902</x:v>
      </x:c>
      <x:c r="G2177" s="8"/>
      <x:c r="H2177" s="8" t="str"/>
      <x:c r="I2177" s="8" t="str">
        <x:v>https://news.golfdigest.co.jp/lpga/ranking/2016/</x:v>
      </x:c>
      <x:c r="J2177" s="8" t="str">
        <x:v>GDO historical full published money ranking; secondary; membership definition not independently harmonized</x:v>
      </x:c>
    </x:row>
    <x:row r="2178" ht="23" customHeight="1">
      <x:c r="A2178" s="8" t="str">
        <x:v>LPGA</x:v>
      </x:c>
      <x:c r="B2178" s="11" t="n">
        <x:v>2016</x:v>
      </x:c>
      <x:c r="C2178" s="11" t="n">
        <x:v>13</x:v>
      </x:c>
      <x:c r="D2178" s="8" t="str">
        <x:v>エイミー・ヤン</x:v>
      </x:c>
      <x:c r="E2178" s="11" t="str">
        <x:v>USD</x:v>
      </x:c>
      <x:c r="F2178" s="13" t="n">
        <x:v>1152426</x:v>
      </x:c>
      <x:c r="G2178" s="8"/>
      <x:c r="H2178" s="8" t="str"/>
      <x:c r="I2178" s="8" t="str">
        <x:v>https://news.golfdigest.co.jp/lpga/ranking/2016/</x:v>
      </x:c>
      <x:c r="J2178" s="8" t="str">
        <x:v>GDO historical full published money ranking; secondary; membership definition not independently harmonized</x:v>
      </x:c>
    </x:row>
    <x:row r="2179" ht="23" customHeight="1">
      <x:c r="A2179" s="8" t="str">
        <x:v>LPGA</x:v>
      </x:c>
      <x:c r="B2179" s="11" t="n">
        <x:v>2016</x:v>
      </x:c>
      <x:c r="C2179" s="11" t="n">
        <x:v>14</x:v>
      </x:c>
      <x:c r="D2179" s="8" t="str">
        <x:v>C.シガンダ</x:v>
      </x:c>
      <x:c r="E2179" s="11" t="str">
        <x:v>USD</x:v>
      </x:c>
      <x:c r="F2179" s="13" t="n">
        <x:v>1116199</x:v>
      </x:c>
      <x:c r="G2179" s="8"/>
      <x:c r="H2179" s="8" t="str"/>
      <x:c r="I2179" s="8" t="str">
        <x:v>https://news.golfdigest.co.jp/lpga/ranking/2016/</x:v>
      </x:c>
      <x:c r="J2179" s="8" t="str">
        <x:v>GDO historical full published money ranking; secondary; membership definition not independently harmonized</x:v>
      </x:c>
    </x:row>
    <x:row r="2180" ht="23" customHeight="1">
      <x:c r="A2180" s="8" t="str">
        <x:v>LPGA</x:v>
      </x:c>
      <x:c r="B2180" s="11" t="n">
        <x:v>2016</x:v>
      </x:c>
      <x:c r="C2180" s="11" t="n">
        <x:v>15</x:v>
      </x:c>
      <x:c r="D2180" s="8" t="str">
        <x:v>C.ハル</x:v>
      </x:c>
      <x:c r="E2180" s="11" t="str">
        <x:v>USD</x:v>
      </x:c>
      <x:c r="F2180" s="13" t="n">
        <x:v>1114295</x:v>
      </x:c>
      <x:c r="G2180" s="8"/>
      <x:c r="H2180" s="8" t="str"/>
      <x:c r="I2180" s="8" t="str">
        <x:v>https://news.golfdigest.co.jp/lpga/ranking/2016/</x:v>
      </x:c>
      <x:c r="J2180" s="8" t="str">
        <x:v>GDO historical full published money ranking; secondary; membership definition not independently harmonized</x:v>
      </x:c>
    </x:row>
    <x:row r="2181" ht="23" customHeight="1">
      <x:c r="A2181" s="8" t="str">
        <x:v>LPGA</x:v>
      </x:c>
      <x:c r="B2181" s="11" t="n">
        <x:v>2016</x:v>
      </x:c>
      <x:c r="C2181" s="11" t="n">
        <x:v>16</x:v>
      </x:c>
      <x:c r="D2181" s="8" t="str">
        <x:v>S.ルイス</x:v>
      </x:c>
      <x:c r="E2181" s="11" t="str">
        <x:v>USD</x:v>
      </x:c>
      <x:c r="F2181" s="13" t="n">
        <x:v>943474</x:v>
      </x:c>
      <x:c r="G2181" s="8"/>
      <x:c r="H2181" s="8" t="str"/>
      <x:c r="I2181" s="8" t="str">
        <x:v>https://news.golfdigest.co.jp/lpga/ranking/2016/</x:v>
      </x:c>
      <x:c r="J2181" s="8" t="str">
        <x:v>GDO historical full published money ranking; secondary; membership definition not independently harmonized</x:v>
      </x:c>
    </x:row>
    <x:row r="2182" ht="23" customHeight="1">
      <x:c r="A2182" s="8" t="str">
        <x:v>LPGA</x:v>
      </x:c>
      <x:c r="B2182" s="11" t="n">
        <x:v>2016</x:v>
      </x:c>
      <x:c r="C2182" s="11" t="n">
        <x:v>17</x:v>
      </x:c>
      <x:c r="D2182" s="8" t="str">
        <x:v>イ・ミリム</x:v>
      </x:c>
      <x:c r="E2182" s="11" t="str">
        <x:v>USD</x:v>
      </x:c>
      <x:c r="F2182" s="13" t="n">
        <x:v>933293</x:v>
      </x:c>
      <x:c r="G2182" s="8"/>
      <x:c r="H2182" s="8" t="str"/>
      <x:c r="I2182" s="8" t="str">
        <x:v>https://news.golfdigest.co.jp/lpga/ranking/2016/</x:v>
      </x:c>
      <x:c r="J2182" s="8" t="str">
        <x:v>GDO historical full published money ranking; secondary; membership definition not independently harmonized</x:v>
      </x:c>
    </x:row>
    <x:row r="2183" ht="23" customHeight="1">
      <x:c r="A2183" s="8" t="str">
        <x:v>LPGA</x:v>
      </x:c>
      <x:c r="B2183" s="11" t="n">
        <x:v>2016</x:v>
      </x:c>
      <x:c r="C2183" s="11" t="n">
        <x:v>18</x:v>
      </x:c>
      <x:c r="D2183" s="8" t="str">
        <x:v>L.トンプソン</x:v>
      </x:c>
      <x:c r="E2183" s="11" t="str">
        <x:v>USD</x:v>
      </x:c>
      <x:c r="F2183" s="13" t="n">
        <x:v>888571</x:v>
      </x:c>
      <x:c r="G2183" s="8"/>
      <x:c r="H2183" s="8" t="str"/>
      <x:c r="I2183" s="8" t="str">
        <x:v>https://news.golfdigest.co.jp/lpga/ranking/2016/</x:v>
      </x:c>
      <x:c r="J2183" s="8" t="str">
        <x:v>GDO historical full published money ranking; secondary; membership definition not independently harmonized</x:v>
      </x:c>
    </x:row>
    <x:row r="2184" ht="23" customHeight="1">
      <x:c r="A2184" s="8" t="str">
        <x:v>LPGA</x:v>
      </x:c>
      <x:c r="B2184" s="11" t="n">
        <x:v>2016</x:v>
      </x:c>
      <x:c r="C2184" s="11" t="n">
        <x:v>19</x:v>
      </x:c>
      <x:c r="D2184" s="8" t="str">
        <x:v>G.ピラー</x:v>
      </x:c>
      <x:c r="E2184" s="11" t="str">
        <x:v>USD</x:v>
      </x:c>
      <x:c r="F2184" s="13" t="n">
        <x:v>842899</x:v>
      </x:c>
      <x:c r="G2184" s="8"/>
      <x:c r="H2184" s="8" t="str"/>
      <x:c r="I2184" s="8" t="str">
        <x:v>https://news.golfdigest.co.jp/lpga/ranking/2016/</x:v>
      </x:c>
      <x:c r="J2184" s="8" t="str">
        <x:v>GDO historical full published money ranking; secondary; membership definition not independently harmonized</x:v>
      </x:c>
    </x:row>
    <x:row r="2185" ht="23" customHeight="1">
      <x:c r="A2185" s="8" t="str">
        <x:v>LPGA</x:v>
      </x:c>
      <x:c r="B2185" s="11" t="n">
        <x:v>2016</x:v>
      </x:c>
      <x:c r="C2185" s="11" t="n">
        <x:v>20</x:v>
      </x:c>
      <x:c r="D2185" s="8" t="str">
        <x:v>キム・ヒョージュ</x:v>
      </x:c>
      <x:c r="E2185" s="11" t="str">
        <x:v>USD</x:v>
      </x:c>
      <x:c r="F2185" s="13" t="n">
        <x:v>753638</x:v>
      </x:c>
      <x:c r="G2185" s="8"/>
      <x:c r="H2185" s="8" t="str"/>
      <x:c r="I2185" s="8" t="str">
        <x:v>https://news.golfdigest.co.jp/lpga/ranking/2016/</x:v>
      </x:c>
      <x:c r="J2185" s="8" t="str">
        <x:v>GDO historical full published money ranking; secondary; membership definition not independently harmonized</x:v>
      </x:c>
    </x:row>
    <x:row r="2186" ht="23" customHeight="1">
      <x:c r="A2186" s="8" t="str">
        <x:v>LPGA</x:v>
      </x:c>
      <x:c r="B2186" s="11" t="n">
        <x:v>2016</x:v>
      </x:c>
      <x:c r="C2186" s="11" t="n">
        <x:v>21</x:v>
      </x:c>
      <x:c r="D2186" s="8" t="str">
        <x:v>ハー・ミジョン</x:v>
      </x:c>
      <x:c r="E2186" s="11" t="str">
        <x:v>USD</x:v>
      </x:c>
      <x:c r="F2186" s="13" t="n">
        <x:v>749692</x:v>
      </x:c>
      <x:c r="G2186" s="8"/>
      <x:c r="H2186" s="8" t="str"/>
      <x:c r="I2186" s="8" t="str">
        <x:v>https://news.golfdigest.co.jp/lpga/ranking/2016/</x:v>
      </x:c>
      <x:c r="J2186" s="8" t="str">
        <x:v>GDO historical full published money ranking; secondary; membership definition not independently harmonized</x:v>
      </x:c>
    </x:row>
    <x:row r="2187" ht="23" customHeight="1">
      <x:c r="A2187" s="8" t="str">
        <x:v>LPGA</x:v>
      </x:c>
      <x:c r="B2187" s="11" t="n">
        <x:v>2016</x:v>
      </x:c>
      <x:c r="C2187" s="11" t="n">
        <x:v>22</x:v>
      </x:c>
      <x:c r="D2187" s="8" t="str">
        <x:v>S.ペターセン</x:v>
      </x:c>
      <x:c r="E2187" s="11" t="str">
        <x:v>USD</x:v>
      </x:c>
      <x:c r="F2187" s="13" t="n">
        <x:v>745190</x:v>
      </x:c>
      <x:c r="G2187" s="8"/>
      <x:c r="H2187" s="8" t="str"/>
      <x:c r="I2187" s="8" t="str">
        <x:v>https://news.golfdigest.co.jp/lpga/ranking/2016/</x:v>
      </x:c>
      <x:c r="J2187" s="8" t="str">
        <x:v>GDO historical full published money ranking; secondary; membership definition not independently harmonized</x:v>
      </x:c>
    </x:row>
    <x:row r="2188" ht="23" customHeight="1">
      <x:c r="A2188" s="8" t="str">
        <x:v>LPGA</x:v>
      </x:c>
      <x:c r="B2188" s="11" t="n">
        <x:v>2016</x:v>
      </x:c>
      <x:c r="C2188" s="11" t="n">
        <x:v>23</x:v>
      </x:c>
      <x:c r="D2188" s="8" t="str">
        <x:v>M.マーティン</x:v>
      </x:c>
      <x:c r="E2188" s="11" t="str">
        <x:v>USD</x:v>
      </x:c>
      <x:c r="F2188" s="13" t="n">
        <x:v>732892</x:v>
      </x:c>
      <x:c r="G2188" s="8"/>
      <x:c r="H2188" s="8" t="str"/>
      <x:c r="I2188" s="8" t="str">
        <x:v>https://news.golfdigest.co.jp/lpga/ranking/2016/</x:v>
      </x:c>
      <x:c r="J2188" s="8" t="str">
        <x:v>GDO historical full published money ranking; secondary; membership definition not independently harmonized</x:v>
      </x:c>
    </x:row>
    <x:row r="2189" ht="23" customHeight="1">
      <x:c r="A2189" s="8" t="str">
        <x:v>LPGA</x:v>
      </x:c>
      <x:c r="B2189" s="11" t="n">
        <x:v>2016</x:v>
      </x:c>
      <x:c r="C2189" s="11" t="n">
        <x:v>24</x:v>
      </x:c>
      <x:c r="D2189" s="8" t="str">
        <x:v>J.コルダ</x:v>
      </x:c>
      <x:c r="E2189" s="11" t="str">
        <x:v>USD</x:v>
      </x:c>
      <x:c r="F2189" s="13" t="n">
        <x:v>692738</x:v>
      </x:c>
      <x:c r="G2189" s="8"/>
      <x:c r="H2189" s="8" t="str"/>
      <x:c r="I2189" s="8" t="str">
        <x:v>https://news.golfdigest.co.jp/lpga/ranking/2016/</x:v>
      </x:c>
      <x:c r="J2189" s="8" t="str">
        <x:v>GDO historical full published money ranking; secondary; membership definition not independently harmonized</x:v>
      </x:c>
    </x:row>
    <x:row r="2190" ht="23" customHeight="1">
      <x:c r="A2190" s="8" t="str">
        <x:v>LPGA</x:v>
      </x:c>
      <x:c r="B2190" s="11" t="n">
        <x:v>2016</x:v>
      </x:c>
      <x:c r="C2190" s="11" t="n">
        <x:v>25</x:v>
      </x:c>
      <x:c r="D2190" s="8" t="str">
        <x:v>キャンディ・クン</x:v>
      </x:c>
      <x:c r="E2190" s="11" t="str">
        <x:v>USD</x:v>
      </x:c>
      <x:c r="F2190" s="13" t="n">
        <x:v>643432</x:v>
      </x:c>
      <x:c r="G2190" s="8"/>
      <x:c r="H2190" s="8" t="str"/>
      <x:c r="I2190" s="8" t="str">
        <x:v>https://news.golfdigest.co.jp/lpga/ranking/2016/</x:v>
      </x:c>
      <x:c r="J2190" s="8" t="str">
        <x:v>GDO historical full published money ranking; secondary; membership definition not independently harmonized</x:v>
      </x:c>
    </x:row>
    <x:row r="2191" ht="23" customHeight="1">
      <x:c r="A2191" s="8" t="str">
        <x:v>LPGA</x:v>
      </x:c>
      <x:c r="B2191" s="11" t="n">
        <x:v>2016</x:v>
      </x:c>
      <x:c r="C2191" s="11" t="n">
        <x:v>26</x:v>
      </x:c>
      <x:c r="D2191" s="8" t="str">
        <x:v>C.マソン</x:v>
      </x:c>
      <x:c r="E2191" s="11" t="str">
        <x:v>USD</x:v>
      </x:c>
      <x:c r="F2191" s="13" t="n">
        <x:v>635195</x:v>
      </x:c>
      <x:c r="G2191" s="8"/>
      <x:c r="H2191" s="8" t="str"/>
      <x:c r="I2191" s="8" t="str">
        <x:v>https://news.golfdigest.co.jp/lpga/ranking/2016/</x:v>
      </x:c>
      <x:c r="J2191" s="8" t="str">
        <x:v>GDO historical full published money ranking; secondary; membership definition not independently harmonized</x:v>
      </x:c>
    </x:row>
    <x:row r="2192" ht="23" customHeight="1">
      <x:c r="A2192" s="8" t="str">
        <x:v>LPGA</x:v>
      </x:c>
      <x:c r="B2192" s="11" t="n">
        <x:v>2016</x:v>
      </x:c>
      <x:c r="C2192" s="11" t="n">
        <x:v>27</x:v>
      </x:c>
      <x:c r="D2192" s="8" t="str">
        <x:v>ジェニー・シン</x:v>
      </x:c>
      <x:c r="E2192" s="11" t="str">
        <x:v>USD</x:v>
      </x:c>
      <x:c r="F2192" s="13" t="n">
        <x:v>630584</x:v>
      </x:c>
      <x:c r="G2192" s="8"/>
      <x:c r="H2192" s="8" t="str"/>
      <x:c r="I2192" s="8" t="str">
        <x:v>https://news.golfdigest.co.jp/lpga/ranking/2016/</x:v>
      </x:c>
      <x:c r="J2192" s="8" t="str">
        <x:v>GDO historical full published money ranking; secondary; membership definition not independently harmonized</x:v>
      </x:c>
    </x:row>
    <x:row r="2193" ht="23" customHeight="1">
      <x:c r="A2193" s="8" t="str">
        <x:v>LPGA</x:v>
      </x:c>
      <x:c r="B2193" s="11" t="n">
        <x:v>2016</x:v>
      </x:c>
      <x:c r="C2193" s="11" t="n">
        <x:v>28</x:v>
      </x:c>
      <x:c r="D2193" s="8" t="str">
        <x:v>K.イシェール</x:v>
      </x:c>
      <x:c r="E2193" s="11" t="str">
        <x:v>USD</x:v>
      </x:c>
      <x:c r="F2193" s="13" t="n">
        <x:v>628919</x:v>
      </x:c>
      <x:c r="G2193" s="8"/>
      <x:c r="H2193" s="8" t="str"/>
      <x:c r="I2193" s="8" t="str">
        <x:v>https://news.golfdigest.co.jp/lpga/ranking/2016/</x:v>
      </x:c>
      <x:c r="J2193" s="8" t="str">
        <x:v>GDO historical full published money ranking; secondary; membership definition not independently harmonized</x:v>
      </x:c>
    </x:row>
    <x:row r="2194" ht="23" customHeight="1">
      <x:c r="A2194" s="8" t="str">
        <x:v>LPGA</x:v>
      </x:c>
      <x:c r="B2194" s="11" t="n">
        <x:v>2016</x:v>
      </x:c>
      <x:c r="C2194" s="11" t="n">
        <x:v>29</x:v>
      </x:c>
      <x:c r="D2194" s="8" t="str">
        <x:v>金寅敬</x:v>
      </x:c>
      <x:c r="E2194" s="11" t="str">
        <x:v>USD</x:v>
      </x:c>
      <x:c r="F2194" s="13" t="n">
        <x:v>628908</x:v>
      </x:c>
      <x:c r="G2194" s="8"/>
      <x:c r="H2194" s="8" t="str"/>
      <x:c r="I2194" s="8" t="str">
        <x:v>https://news.golfdigest.co.jp/lpga/ranking/2016/</x:v>
      </x:c>
      <x:c r="J2194" s="8" t="str">
        <x:v>GDO historical full published money ranking; secondary; membership definition not independently harmonized</x:v>
      </x:c>
    </x:row>
    <x:row r="2195" ht="23" customHeight="1">
      <x:c r="A2195" s="8" t="str">
        <x:v>LPGA</x:v>
      </x:c>
      <x:c r="B2195" s="11" t="n">
        <x:v>2016</x:v>
      </x:c>
      <x:c r="C2195" s="11" t="n">
        <x:v>30</x:v>
      </x:c>
      <x:c r="D2195" s="8" t="str">
        <x:v>P.ファトラム</x:v>
      </x:c>
      <x:c r="E2195" s="11" t="str">
        <x:v>USD</x:v>
      </x:c>
      <x:c r="F2195" s="13" t="n">
        <x:v>617724</x:v>
      </x:c>
      <x:c r="G2195" s="8"/>
      <x:c r="H2195" s="8" t="str"/>
      <x:c r="I2195" s="8" t="str">
        <x:v>https://news.golfdigest.co.jp/lpga/ranking/2016/</x:v>
      </x:c>
      <x:c r="J2195" s="8" t="str">
        <x:v>GDO historical full published money ranking; secondary; membership definition not independently harmonized</x:v>
      </x:c>
    </x:row>
    <x:row r="2196" ht="23" customHeight="1">
      <x:c r="A2196" s="8" t="str">
        <x:v>LPGA</x:v>
      </x:c>
      <x:c r="B2196" s="11" t="n">
        <x:v>2016</x:v>
      </x:c>
      <x:c r="C2196" s="11" t="n">
        <x:v>31</x:v>
      </x:c>
      <x:c r="D2196" s="8" t="str">
        <x:v>チェ・チェラ</x:v>
      </x:c>
      <x:c r="E2196" s="11" t="str">
        <x:v>USD</x:v>
      </x:c>
      <x:c r="F2196" s="13" t="n">
        <x:v>604642</x:v>
      </x:c>
      <x:c r="G2196" s="8"/>
      <x:c r="H2196" s="8" t="str"/>
      <x:c r="I2196" s="8" t="str">
        <x:v>https://news.golfdigest.co.jp/lpga/ranking/2016/</x:v>
      </x:c>
      <x:c r="J2196" s="8" t="str">
        <x:v>GDO historical full published money ranking; secondary; membership definition not independently harmonized</x:v>
      </x:c>
    </x:row>
    <x:row r="2197" ht="23" customHeight="1">
      <x:c r="A2197" s="8" t="str">
        <x:v>LPGA</x:v>
      </x:c>
      <x:c r="B2197" s="11" t="n">
        <x:v>2016</x:v>
      </x:c>
      <x:c r="C2197" s="11" t="n">
        <x:v>32</x:v>
      </x:c>
      <x:c r="D2197" s="8" t="str">
        <x:v>J.E.シャドフ</x:v>
      </x:c>
      <x:c r="E2197" s="11" t="str">
        <x:v>USD</x:v>
      </x:c>
      <x:c r="F2197" s="13" t="n">
        <x:v>593296</x:v>
      </x:c>
      <x:c r="G2197" s="8"/>
      <x:c r="H2197" s="8" t="str"/>
      <x:c r="I2197" s="8" t="str">
        <x:v>https://news.golfdigest.co.jp/lpga/ranking/2016/</x:v>
      </x:c>
      <x:c r="J2197" s="8" t="str">
        <x:v>GDO historical full published money ranking; secondary; membership definition not independently harmonized</x:v>
      </x:c>
    </x:row>
    <x:row r="2198" ht="23" customHeight="1">
      <x:c r="A2198" s="8" t="str">
        <x:v>LPGA</x:v>
      </x:c>
      <x:c r="B2198" s="11" t="n">
        <x:v>2016</x:v>
      </x:c>
      <x:c r="C2198" s="11" t="n">
        <x:v>33</x:v>
      </x:c>
      <x:c r="D2198" s="8" t="str">
        <x:v>チ・ウンヒ</x:v>
      </x:c>
      <x:c r="E2198" s="11" t="str">
        <x:v>USD</x:v>
      </x:c>
      <x:c r="F2198" s="13" t="n">
        <x:v>557321</x:v>
      </x:c>
      <x:c r="G2198" s="8"/>
      <x:c r="H2198" s="8" t="str"/>
      <x:c r="I2198" s="8" t="str">
        <x:v>https://news.golfdigest.co.jp/lpga/ranking/2016/</x:v>
      </x:c>
      <x:c r="J2198" s="8" t="str">
        <x:v>GDO historical full published money ranking; secondary; membership definition not independently harmonized</x:v>
      </x:c>
    </x:row>
    <x:row r="2199" ht="23" customHeight="1">
      <x:c r="A2199" s="8" t="str">
        <x:v>LPGA</x:v>
      </x:c>
      <x:c r="B2199" s="11" t="n">
        <x:v>2016</x:v>
      </x:c>
      <x:c r="C2199" s="11" t="n">
        <x:v>34</x:v>
      </x:c>
      <x:c r="D2199" s="8" t="str">
        <x:v>パク・ヒヨン</x:v>
      </x:c>
      <x:c r="E2199" s="11" t="str">
        <x:v>USD</x:v>
      </x:c>
      <x:c r="F2199" s="13" t="n">
        <x:v>527393</x:v>
      </x:c>
      <x:c r="G2199" s="8"/>
      <x:c r="H2199" s="8" t="str"/>
      <x:c r="I2199" s="8" t="str">
        <x:v>https://news.golfdigest.co.jp/lpga/ranking/2016/</x:v>
      </x:c>
      <x:c r="J2199" s="8" t="str">
        <x:v>GDO historical full published money ranking; secondary; membership definition not independently harmonized</x:v>
      </x:c>
    </x:row>
    <x:row r="2200" ht="23" customHeight="1">
      <x:c r="A2200" s="8" t="str">
        <x:v>LPGA</x:v>
      </x:c>
      <x:c r="B2200" s="11" t="n">
        <x:v>2016</x:v>
      </x:c>
      <x:c r="C2200" s="11" t="n">
        <x:v>35</x:v>
      </x:c>
      <x:c r="D2200" s="8" t="str">
        <x:v>L.A.ペース</x:v>
      </x:c>
      <x:c r="E2200" s="11" t="str">
        <x:v>USD</x:v>
      </x:c>
      <x:c r="F2200" s="13" t="n">
        <x:v>523911</x:v>
      </x:c>
      <x:c r="G2200" s="8"/>
      <x:c r="H2200" s="8" t="str"/>
      <x:c r="I2200" s="8" t="str">
        <x:v>https://news.golfdigest.co.jp/lpga/ranking/2016/</x:v>
      </x:c>
      <x:c r="J2200" s="8" t="str">
        <x:v>GDO historical full published money ranking; secondary; membership definition not independently harmonized</x:v>
      </x:c>
    </x:row>
    <x:row r="2201" ht="23" customHeight="1">
      <x:c r="A2201" s="8" t="str">
        <x:v>LPGA</x:v>
      </x:c>
      <x:c r="B2201" s="11" t="n">
        <x:v>2016</x:v>
      </x:c>
      <x:c r="C2201" s="11" t="n">
        <x:v>36</x:v>
      </x:c>
      <x:c r="D2201" s="8" t="str">
        <x:v>D.カン</x:v>
      </x:c>
      <x:c r="E2201" s="11" t="str">
        <x:v>USD</x:v>
      </x:c>
      <x:c r="F2201" s="13" t="n">
        <x:v>505199</x:v>
      </x:c>
      <x:c r="G2201" s="8"/>
      <x:c r="H2201" s="8" t="str"/>
      <x:c r="I2201" s="8" t="str">
        <x:v>https://news.golfdigest.co.jp/lpga/ranking/2016/</x:v>
      </x:c>
      <x:c r="J2201" s="8" t="str">
        <x:v>GDO historical full published money ranking; secondary; membership definition not independently harmonized</x:v>
      </x:c>
    </x:row>
    <x:row r="2202" ht="23" customHeight="1">
      <x:c r="A2202" s="8" t="str">
        <x:v>LPGA</x:v>
      </x:c>
      <x:c r="B2202" s="11" t="n">
        <x:v>2016</x:v>
      </x:c>
      <x:c r="C2202" s="11" t="n">
        <x:v>37</x:v>
      </x:c>
      <x:c r="D2202" s="8" t="str">
        <x:v>A.スタンフォード</x:v>
      </x:c>
      <x:c r="E2202" s="11" t="str">
        <x:v>USD</x:v>
      </x:c>
      <x:c r="F2202" s="13" t="n">
        <x:v>488588</x:v>
      </x:c>
      <x:c r="G2202" s="8"/>
      <x:c r="H2202" s="8" t="str"/>
      <x:c r="I2202" s="8" t="str">
        <x:v>https://news.golfdigest.co.jp/lpga/ranking/2016/</x:v>
      </x:c>
      <x:c r="J2202" s="8" t="str">
        <x:v>GDO historical full published money ranking; secondary; membership definition not independently harmonized</x:v>
      </x:c>
    </x:row>
    <x:row r="2203" ht="23" customHeight="1">
      <x:c r="A2203" s="8" t="str">
        <x:v>LPGA</x:v>
      </x:c>
      <x:c r="B2203" s="11" t="n">
        <x:v>2016</x:v>
      </x:c>
      <x:c r="C2203" s="11" t="n">
        <x:v>38</x:v>
      </x:c>
      <x:c r="D2203" s="8" t="str">
        <x:v>A.リー</x:v>
      </x:c>
      <x:c r="E2203" s="11" t="str">
        <x:v>USD</x:v>
      </x:c>
      <x:c r="F2203" s="13" t="n">
        <x:v>470783</x:v>
      </x:c>
      <x:c r="G2203" s="8"/>
      <x:c r="H2203" s="8" t="str"/>
      <x:c r="I2203" s="8" t="str">
        <x:v>https://news.golfdigest.co.jp/lpga/ranking/2016/</x:v>
      </x:c>
      <x:c r="J2203" s="8" t="str">
        <x:v>GDO historical full published money ranking; secondary; membership definition not independently harmonized</x:v>
      </x:c>
    </x:row>
    <x:row r="2204" ht="23" customHeight="1">
      <x:c r="A2204" s="8" t="str">
        <x:v>LPGA</x:v>
      </x:c>
      <x:c r="B2204" s="11" t="n">
        <x:v>2016</x:v>
      </x:c>
      <x:c r="C2204" s="11" t="n">
        <x:v>39</x:v>
      </x:c>
      <x:c r="D2204" s="8" t="str">
        <x:v>Cr.カー</x:v>
      </x:c>
      <x:c r="E2204" s="11" t="str">
        <x:v>USD</x:v>
      </x:c>
      <x:c r="F2204" s="13" t="n">
        <x:v>456215</x:v>
      </x:c>
      <x:c r="G2204" s="8"/>
      <x:c r="H2204" s="8" t="str"/>
      <x:c r="I2204" s="8" t="str">
        <x:v>https://news.golfdigest.co.jp/lpga/ranking/2016/</x:v>
      </x:c>
      <x:c r="J2204" s="8" t="str">
        <x:v>GDO historical full published money ranking; secondary; membership definition not independently harmonized</x:v>
      </x:c>
    </x:row>
    <x:row r="2205" ht="23" customHeight="1">
      <x:c r="A2205" s="8" t="str">
        <x:v>LPGA</x:v>
      </x:c>
      <x:c r="B2205" s="11" t="n">
        <x:v>2016</x:v>
      </x:c>
      <x:c r="C2205" s="11" t="n">
        <x:v>40</x:v>
      </x:c>
      <x:c r="D2205" s="8" t="str">
        <x:v>M.ジュタヌガン</x:v>
      </x:c>
      <x:c r="E2205" s="11" t="str">
        <x:v>USD</x:v>
      </x:c>
      <x:c r="F2205" s="13" t="n">
        <x:v>446906</x:v>
      </x:c>
      <x:c r="G2205" s="8"/>
      <x:c r="H2205" s="8" t="str"/>
      <x:c r="I2205" s="8" t="str">
        <x:v>https://news.golfdigest.co.jp/lpga/ranking/2016/</x:v>
      </x:c>
      <x:c r="J2205" s="8" t="str">
        <x:v>GDO historical full published money ranking; secondary; membership definition not independently harmonized</x:v>
      </x:c>
    </x:row>
    <x:row r="2206" ht="23" customHeight="1">
      <x:c r="A2206" s="8" t="str">
        <x:v>LPGA</x:v>
      </x:c>
      <x:c r="B2206" s="11" t="n">
        <x:v>2016</x:v>
      </x:c>
      <x:c r="C2206" s="11" t="n">
        <x:v>41</x:v>
      </x:c>
      <x:c r="D2206" s="8" t="str">
        <x:v>A.シャープ</x:v>
      </x:c>
      <x:c r="E2206" s="11" t="str">
        <x:v>USD</x:v>
      </x:c>
      <x:c r="F2206" s="13" t="n">
        <x:v>446233</x:v>
      </x:c>
      <x:c r="G2206" s="8"/>
      <x:c r="H2206" s="8" t="str"/>
      <x:c r="I2206" s="8" t="str">
        <x:v>https://news.golfdigest.co.jp/lpga/ranking/2016/</x:v>
      </x:c>
      <x:c r="J2206" s="8" t="str">
        <x:v>GDO historical full published money ranking; secondary; membership definition not independently harmonized</x:v>
      </x:c>
    </x:row>
    <x:row r="2207" ht="23" customHeight="1">
      <x:c r="A2207" s="8" t="str">
        <x:v>LPGA</x:v>
      </x:c>
      <x:c r="B2207" s="11" t="n">
        <x:v>2016</x:v>
      </x:c>
      <x:c r="C2207" s="11" t="n">
        <x:v>42</x:v>
      </x:c>
      <x:c r="D2207" s="8" t="str">
        <x:v>李美香</x:v>
      </x:c>
      <x:c r="E2207" s="11" t="str">
        <x:v>USD</x:v>
      </x:c>
      <x:c r="F2207" s="13" t="n">
        <x:v>442952</x:v>
      </x:c>
      <x:c r="G2207" s="8"/>
      <x:c r="H2207" s="8" t="str"/>
      <x:c r="I2207" s="8" t="str">
        <x:v>https://news.golfdigest.co.jp/lpga/ranking/2016/</x:v>
      </x:c>
      <x:c r="J2207" s="8" t="str">
        <x:v>GDO historical full published money ranking; secondary; membership definition not independently harmonized</x:v>
      </x:c>
    </x:row>
    <x:row r="2208" ht="23" customHeight="1">
      <x:c r="A2208" s="8" t="str">
        <x:v>LPGA</x:v>
      </x:c>
      <x:c r="B2208" s="11" t="n">
        <x:v>2016</x:v>
      </x:c>
      <x:c r="C2208" s="11" t="n">
        <x:v>43</x:v>
      </x:c>
      <x:c r="D2208" s="8" t="str">
        <x:v>A.ムニョス</x:v>
      </x:c>
      <x:c r="E2208" s="11" t="str">
        <x:v>USD</x:v>
      </x:c>
      <x:c r="F2208" s="13" t="n">
        <x:v>440802</x:v>
      </x:c>
      <x:c r="G2208" s="8"/>
      <x:c r="H2208" s="8" t="str"/>
      <x:c r="I2208" s="8" t="str">
        <x:v>https://news.golfdigest.co.jp/lpga/ranking/2016/</x:v>
      </x:c>
      <x:c r="J2208" s="8" t="str">
        <x:v>GDO historical full published money ranking; secondary; membership definition not independently harmonized</x:v>
      </x:c>
    </x:row>
    <x:row r="2209" ht="23" customHeight="1">
      <x:c r="A2209" s="8" t="str">
        <x:v>LPGA</x:v>
      </x:c>
      <x:c r="B2209" s="11" t="n">
        <x:v>2016</x:v>
      </x:c>
      <x:c r="C2209" s="11" t="n">
        <x:v>44</x:v>
      </x:c>
      <x:c r="D2209" s="8" t="str">
        <x:v>C.マシュー</x:v>
      </x:c>
      <x:c r="E2209" s="11" t="str">
        <x:v>USD</x:v>
      </x:c>
      <x:c r="F2209" s="13" t="n">
        <x:v>414669</x:v>
      </x:c>
      <x:c r="G2209" s="8"/>
      <x:c r="H2209" s="8" t="str"/>
      <x:c r="I2209" s="8" t="str">
        <x:v>https://news.golfdigest.co.jp/lpga/ranking/2016/</x:v>
      </x:c>
      <x:c r="J2209" s="8" t="str">
        <x:v>GDO historical full published money ranking; secondary; membership definition not independently harmonized</x:v>
      </x:c>
    </x:row>
    <x:row r="2210" ht="23" customHeight="1">
      <x:c r="A2210" s="8" t="str">
        <x:v>LPGA</x:v>
      </x:c>
      <x:c r="B2210" s="11" t="n">
        <x:v>2016</x:v>
      </x:c>
      <x:c r="C2210" s="11" t="n">
        <x:v>45</x:v>
      </x:c>
      <x:c r="D2210" s="8" t="str">
        <x:v>Chr.キム</x:v>
      </x:c>
      <x:c r="E2210" s="11" t="str">
        <x:v>USD</x:v>
      </x:c>
      <x:c r="F2210" s="13" t="n">
        <x:v>411030</x:v>
      </x:c>
      <x:c r="G2210" s="8"/>
      <x:c r="H2210" s="8" t="str"/>
      <x:c r="I2210" s="8" t="str">
        <x:v>https://news.golfdigest.co.jp/lpga/ranking/2016/</x:v>
      </x:c>
      <x:c r="J2210" s="8" t="str">
        <x:v>GDO historical full published money ranking; secondary; membership definition not independently harmonized</x:v>
      </x:c>
    </x:row>
    <x:row r="2211" ht="23" customHeight="1">
      <x:c r="A2211" s="8" t="str">
        <x:v>LPGA</x:v>
      </x:c>
      <x:c r="B2211" s="11" t="n">
        <x:v>2016</x:v>
      </x:c>
      <x:c r="C2211" s="11" t="n">
        <x:v>46</x:v>
      </x:c>
      <x:c r="D2211" s="8" t="str">
        <x:v>J.ソン</x:v>
      </x:c>
      <x:c r="E2211" s="11" t="str">
        <x:v>USD</x:v>
      </x:c>
      <x:c r="F2211" s="13" t="n">
        <x:v>390501</x:v>
      </x:c>
      <x:c r="G2211" s="8"/>
      <x:c r="H2211" s="8" t="str"/>
      <x:c r="I2211" s="8" t="str">
        <x:v>https://news.golfdigest.co.jp/lpga/ranking/2016/</x:v>
      </x:c>
      <x:c r="J2211" s="8" t="str">
        <x:v>GDO historical full published money ranking; secondary; membership definition not independently harmonized</x:v>
      </x:c>
    </x:row>
    <x:row r="2212" ht="23" customHeight="1">
      <x:c r="A2212" s="8" t="str">
        <x:v>LPGA</x:v>
      </x:c>
      <x:c r="B2212" s="11" t="n">
        <x:v>2016</x:v>
      </x:c>
      <x:c r="C2212" s="11" t="n">
        <x:v>47</x:v>
      </x:c>
      <x:c r="D2212" s="8" t="str">
        <x:v>B.リンシコム</x:v>
      </x:c>
      <x:c r="E2212" s="11" t="str">
        <x:v>USD</x:v>
      </x:c>
      <x:c r="F2212" s="13" t="n">
        <x:v>390128</x:v>
      </x:c>
      <x:c r="G2212" s="8"/>
      <x:c r="H2212" s="8" t="str"/>
      <x:c r="I2212" s="8" t="str">
        <x:v>https://news.golfdigest.co.jp/lpga/ranking/2016/</x:v>
      </x:c>
      <x:c r="J2212" s="8" t="str">
        <x:v>GDO historical full published money ranking; secondary; membership definition not independently harmonized</x:v>
      </x:c>
    </x:row>
    <x:row r="2213" ht="23" customHeight="1">
      <x:c r="A2213" s="8" t="str">
        <x:v>LPGA</x:v>
      </x:c>
      <x:c r="B2213" s="11" t="n">
        <x:v>2016</x:v>
      </x:c>
      <x:c r="C2213" s="11" t="n">
        <x:v>48</x:v>
      </x:c>
      <x:c r="D2213" s="8" t="str">
        <x:v>M.プレッセル</x:v>
      </x:c>
      <x:c r="E2213" s="11" t="str">
        <x:v>USD</x:v>
      </x:c>
      <x:c r="F2213" s="13" t="n">
        <x:v>386672</x:v>
      </x:c>
      <x:c r="G2213" s="8"/>
      <x:c r="H2213" s="8" t="str"/>
      <x:c r="I2213" s="8" t="str">
        <x:v>https://news.golfdigest.co.jp/lpga/ranking/2016/</x:v>
      </x:c>
      <x:c r="J2213" s="8" t="str">
        <x:v>GDO historical full published money ranking; secondary; membership definition not independently harmonized</x:v>
      </x:c>
    </x:row>
    <x:row r="2214" ht="23" customHeight="1">
      <x:c r="A2214" s="8" t="str">
        <x:v>LPGA</x:v>
      </x:c>
      <x:c r="B2214" s="11" t="n">
        <x:v>2016</x:v>
      </x:c>
      <x:c r="C2214" s="11" t="n">
        <x:v>49</x:v>
      </x:c>
      <x:c r="D2214" s="8" t="str">
        <x:v>B.レカリ</x:v>
      </x:c>
      <x:c r="E2214" s="11" t="str">
        <x:v>USD</x:v>
      </x:c>
      <x:c r="F2214" s="13" t="n">
        <x:v>386260</x:v>
      </x:c>
      <x:c r="G2214" s="8"/>
      <x:c r="H2214" s="8" t="str"/>
      <x:c r="I2214" s="8" t="str">
        <x:v>https://news.golfdigest.co.jp/lpga/ranking/2016/</x:v>
      </x:c>
      <x:c r="J2214" s="8" t="str">
        <x:v>GDO historical full published money ranking; secondary; membership definition not independently harmonized</x:v>
      </x:c>
    </x:row>
    <x:row r="2215" ht="23" customHeight="1">
      <x:c r="A2215" s="8" t="str">
        <x:v>LPGA</x:v>
      </x:c>
      <x:c r="B2215" s="11" t="n">
        <x:v>2016</x:v>
      </x:c>
      <x:c r="C2215" s="11" t="n">
        <x:v>50</x:v>
      </x:c>
      <x:c r="D2215" s="8" t="str">
        <x:v>スー・オー</x:v>
      </x:c>
      <x:c r="E2215" s="11" t="str">
        <x:v>USD</x:v>
      </x:c>
      <x:c r="F2215" s="13" t="n">
        <x:v>383623</x:v>
      </x:c>
      <x:c r="G2215" s="8"/>
      <x:c r="H2215" s="8" t="str"/>
      <x:c r="I2215" s="8" t="str">
        <x:v>https://news.golfdigest.co.jp/lpga/ranking/2016/</x:v>
      </x:c>
      <x:c r="J2215" s="8" t="str">
        <x:v>GDO historical full published money ranking; secondary; membership definition not independently harmonized</x:v>
      </x:c>
    </x:row>
    <x:row r="2216" ht="23" customHeight="1">
      <x:c r="A2216" s="8" t="str">
        <x:v>LPGA</x:v>
      </x:c>
      <x:c r="B2216" s="11" t="n">
        <x:v>2016</x:v>
      </x:c>
      <x:c r="C2216" s="11" t="n">
        <x:v>51</x:v>
      </x:c>
      <x:c r="D2216" s="8" t="str">
        <x:v>A.アーンスト</x:v>
      </x:c>
      <x:c r="E2216" s="11" t="str">
        <x:v>USD</x:v>
      </x:c>
      <x:c r="F2216" s="13" t="n">
        <x:v>382513</x:v>
      </x:c>
      <x:c r="G2216" s="8"/>
      <x:c r="H2216" s="8" t="str"/>
      <x:c r="I2216" s="8" t="str">
        <x:v>https://news.golfdigest.co.jp/lpga/ranking/2016/</x:v>
      </x:c>
      <x:c r="J2216" s="8" t="str">
        <x:v>GDO historical full published money ranking; secondary; membership definition not independently harmonized</x:v>
      </x:c>
    </x:row>
    <x:row r="2217" ht="23" customHeight="1">
      <x:c r="A2217" s="8" t="str">
        <x:v>LPGA</x:v>
      </x:c>
      <x:c r="B2217" s="11" t="n">
        <x:v>2016</x:v>
      </x:c>
      <x:c r="C2217" s="11" t="n">
        <x:v>52</x:v>
      </x:c>
      <x:c r="D2217" s="8" t="str">
        <x:v>K.ウェブ</x:v>
      </x:c>
      <x:c r="E2217" s="11" t="str">
        <x:v>USD</x:v>
      </x:c>
      <x:c r="F2217" s="13" t="n">
        <x:v>378876</x:v>
      </x:c>
      <x:c r="G2217" s="8"/>
      <x:c r="H2217" s="8" t="str"/>
      <x:c r="I2217" s="8" t="str">
        <x:v>https://news.golfdigest.co.jp/lpga/ranking/2016/</x:v>
      </x:c>
      <x:c r="J2217" s="8" t="str">
        <x:v>GDO historical full published money ranking; secondary; membership definition not independently harmonized</x:v>
      </x:c>
    </x:row>
    <x:row r="2218" ht="23" customHeight="1">
      <x:c r="A2218" s="8" t="str">
        <x:v>LPGA</x:v>
      </x:c>
      <x:c r="B2218" s="11" t="n">
        <x:v>2016</x:v>
      </x:c>
      <x:c r="C2218" s="11" t="n">
        <x:v>53</x:v>
      </x:c>
      <x:c r="D2218" s="8" t="str">
        <x:v>K.カウフマン</x:v>
      </x:c>
      <x:c r="E2218" s="11" t="str">
        <x:v>USD</x:v>
      </x:c>
      <x:c r="F2218" s="13" t="n">
        <x:v>366201</x:v>
      </x:c>
      <x:c r="G2218" s="8"/>
      <x:c r="H2218" s="8" t="str"/>
      <x:c r="I2218" s="8" t="str">
        <x:v>https://news.golfdigest.co.jp/lpga/ranking/2016/</x:v>
      </x:c>
      <x:c r="J2218" s="8" t="str">
        <x:v>GDO historical full published money ranking; secondary; membership definition not independently harmonized</x:v>
      </x:c>
    </x:row>
    <x:row r="2219" ht="23" customHeight="1">
      <x:c r="A2219" s="8" t="str">
        <x:v>LPGA</x:v>
      </x:c>
      <x:c r="B2219" s="11" t="n">
        <x:v>2016</x:v>
      </x:c>
      <x:c r="C2219" s="11" t="n">
        <x:v>54</x:v>
      </x:c>
      <x:c r="D2219" s="8" t="str">
        <x:v>R.オトゥール</x:v>
      </x:c>
      <x:c r="E2219" s="11" t="str">
        <x:v>USD</x:v>
      </x:c>
      <x:c r="F2219" s="13" t="n">
        <x:v>352804</x:v>
      </x:c>
      <x:c r="G2219" s="8"/>
      <x:c r="H2219" s="8" t="str"/>
      <x:c r="I2219" s="8" t="str">
        <x:v>https://news.golfdigest.co.jp/lpga/ranking/2016/</x:v>
      </x:c>
      <x:c r="J2219" s="8" t="str">
        <x:v>GDO historical full published money ranking; secondary; membership definition not independently harmonized</x:v>
      </x:c>
    </x:row>
    <x:row r="2220" ht="23" customHeight="1">
      <x:c r="A2220" s="8" t="str">
        <x:v>LPGA</x:v>
      </x:c>
      <x:c r="B2220" s="11" t="n">
        <x:v>2016</x:v>
      </x:c>
      <x:c r="C2220" s="11" t="n">
        <x:v>55</x:v>
      </x:c>
      <x:c r="D2220" s="8" t="str">
        <x:v>チェ・ナヨン</x:v>
      </x:c>
      <x:c r="E2220" s="11" t="str">
        <x:v>USD</x:v>
      </x:c>
      <x:c r="F2220" s="13" t="n">
        <x:v>348390</x:v>
      </x:c>
      <x:c r="G2220" s="8"/>
      <x:c r="H2220" s="8" t="str"/>
      <x:c r="I2220" s="8" t="str">
        <x:v>https://news.golfdigest.co.jp/lpga/ranking/2016/</x:v>
      </x:c>
      <x:c r="J2220" s="8" t="str">
        <x:v>GDO historical full published money ranking; secondary; membership definition not independently harmonized</x:v>
      </x:c>
    </x:row>
    <x:row r="2221" ht="23" customHeight="1">
      <x:c r="A2221" s="8" t="str">
        <x:v>LPGA</x:v>
      </x:c>
      <x:c r="B2221" s="11" t="n">
        <x:v>2016</x:v>
      </x:c>
      <x:c r="C2221" s="11" t="n">
        <x:v>56</x:v>
      </x:c>
      <x:c r="D2221" s="8" t="str">
        <x:v>S.J.スミス</x:v>
      </x:c>
      <x:c r="E2221" s="11" t="str">
        <x:v>USD</x:v>
      </x:c>
      <x:c r="F2221" s="13" t="n">
        <x:v>340306</x:v>
      </x:c>
      <x:c r="G2221" s="8"/>
      <x:c r="H2221" s="8" t="str"/>
      <x:c r="I2221" s="8" t="str">
        <x:v>https://news.golfdigest.co.jp/lpga/ranking/2016/</x:v>
      </x:c>
      <x:c r="J2221" s="8" t="str">
        <x:v>GDO historical full published money ranking; secondary; membership definition not independently harmonized</x:v>
      </x:c>
    </x:row>
    <x:row r="2222" ht="23" customHeight="1">
      <x:c r="A2222" s="8" t="str">
        <x:v>LPGA</x:v>
      </x:c>
      <x:c r="B2222" s="11" t="n">
        <x:v>2016</x:v>
      </x:c>
      <x:c r="C2222" s="11" t="n">
        <x:v>57</x:v>
      </x:c>
      <x:c r="D2222" s="8" t="str">
        <x:v>M.カン</x:v>
      </x:c>
      <x:c r="E2222" s="11" t="str">
        <x:v>USD</x:v>
      </x:c>
      <x:c r="F2222" s="13" t="n">
        <x:v>336004</x:v>
      </x:c>
      <x:c r="G2222" s="8"/>
      <x:c r="H2222" s="8" t="str"/>
      <x:c r="I2222" s="8" t="str">
        <x:v>https://news.golfdigest.co.jp/lpga/ranking/2016/</x:v>
      </x:c>
      <x:c r="J2222" s="8" t="str">
        <x:v>GDO historical full published money ranking; secondary; membership definition not independently harmonized</x:v>
      </x:c>
    </x:row>
    <x:row r="2223" ht="23" customHeight="1">
      <x:c r="A2223" s="8" t="str">
        <x:v>LPGA</x:v>
      </x:c>
      <x:c r="B2223" s="11" t="n">
        <x:v>2016</x:v>
      </x:c>
      <x:c r="C2223" s="11" t="n">
        <x:v>58</x:v>
      </x:c>
      <x:c r="D2223" s="8" t="str">
        <x:v>L.サラス</x:v>
      </x:c>
      <x:c r="E2223" s="11" t="str">
        <x:v>USD</x:v>
      </x:c>
      <x:c r="F2223" s="13" t="n">
        <x:v>333013</x:v>
      </x:c>
      <x:c r="G2223" s="8"/>
      <x:c r="H2223" s="8" t="str"/>
      <x:c r="I2223" s="8" t="str">
        <x:v>https://news.golfdigest.co.jp/lpga/ranking/2016/</x:v>
      </x:c>
      <x:c r="J2223" s="8" t="str">
        <x:v>GDO historical full published money ranking; secondary; membership definition not independently harmonized</x:v>
      </x:c>
    </x:row>
    <x:row r="2224" ht="23" customHeight="1">
      <x:c r="A2224" s="8" t="str">
        <x:v>LPGA</x:v>
      </x:c>
      <x:c r="B2224" s="11" t="n">
        <x:v>2016</x:v>
      </x:c>
      <x:c r="C2224" s="11" t="n">
        <x:v>59</x:v>
      </x:c>
      <x:c r="D2224" s="8" t="str">
        <x:v>P.リンドベリ</x:v>
      </x:c>
      <x:c r="E2224" s="11" t="str">
        <x:v>USD</x:v>
      </x:c>
      <x:c r="F2224" s="13" t="n">
        <x:v>329857</x:v>
      </x:c>
      <x:c r="G2224" s="8"/>
      <x:c r="H2224" s="8" t="str"/>
      <x:c r="I2224" s="8" t="str">
        <x:v>https://news.golfdigest.co.jp/lpga/ranking/2016/</x:v>
      </x:c>
      <x:c r="J2224" s="8" t="str">
        <x:v>GDO historical full published money ranking; secondary; membership definition not independently harmonized</x:v>
      </x:c>
    </x:row>
    <x:row r="2225" ht="23" customHeight="1">
      <x:c r="A2225" s="8" t="str">
        <x:v>LPGA</x:v>
      </x:c>
      <x:c r="B2225" s="11" t="n">
        <x:v>2016</x:v>
      </x:c>
      <x:c r="C2225" s="11" t="n">
        <x:v>60</x:v>
      </x:c>
      <x:c r="D2225" s="8" t="str">
        <x:v>G.ロペス</x:v>
      </x:c>
      <x:c r="E2225" s="11" t="str">
        <x:v>USD</x:v>
      </x:c>
      <x:c r="F2225" s="13" t="n">
        <x:v>327020</x:v>
      </x:c>
      <x:c r="G2225" s="8"/>
      <x:c r="H2225" s="8" t="str"/>
      <x:c r="I2225" s="8" t="str">
        <x:v>https://news.golfdigest.co.jp/lpga/ranking/2016/</x:v>
      </x:c>
      <x:c r="J2225" s="8" t="str">
        <x:v>GDO historical full published money ranking; secondary; membership definition not independently harmonized</x:v>
      </x:c>
    </x:row>
    <x:row r="2226" ht="23" customHeight="1">
      <x:c r="A2226" s="8" t="str">
        <x:v>LPGA</x:v>
      </x:c>
      <x:c r="B2226" s="11" t="n">
        <x:v>2016</x:v>
      </x:c>
      <x:c r="C2226" s="11" t="n">
        <x:v>61</x:v>
      </x:c>
      <x:c r="D2226" s="8" t="str">
        <x:v>林シユ</x:v>
      </x:c>
      <x:c r="E2226" s="11" t="str">
        <x:v>USD</x:v>
      </x:c>
      <x:c r="F2226" s="13" t="n">
        <x:v>307078</x:v>
      </x:c>
      <x:c r="G2226" s="8"/>
      <x:c r="H2226" s="8" t="str"/>
      <x:c r="I2226" s="8" t="str">
        <x:v>https://news.golfdigest.co.jp/lpga/ranking/2016/</x:v>
      </x:c>
      <x:c r="J2226" s="8" t="str">
        <x:v>GDO historical full published money ranking; secondary; membership definition not independently harmonized</x:v>
      </x:c>
    </x:row>
    <x:row r="2227" ht="23" customHeight="1">
      <x:c r="A2227" s="8" t="str">
        <x:v>LPGA</x:v>
      </x:c>
      <x:c r="B2227" s="11" t="n">
        <x:v>2016</x:v>
      </x:c>
      <x:c r="C2227" s="11" t="n">
        <x:v>62</x:v>
      </x:c>
      <x:c r="D2227" s="8" t="str">
        <x:v>S.ガル</x:v>
      </x:c>
      <x:c r="E2227" s="11" t="str">
        <x:v>USD</x:v>
      </x:c>
      <x:c r="F2227" s="13" t="n">
        <x:v>306799</x:v>
      </x:c>
      <x:c r="G2227" s="8"/>
      <x:c r="H2227" s="8" t="str"/>
      <x:c r="I2227" s="8" t="str">
        <x:v>https://news.golfdigest.co.jp/lpga/ranking/2016/</x:v>
      </x:c>
      <x:c r="J2227" s="8" t="str">
        <x:v>GDO historical full published money ranking; secondary; membership definition not independently harmonized</x:v>
      </x:c>
    </x:row>
    <x:row r="2228" ht="23" customHeight="1">
      <x:c r="A2228" s="8" t="str">
        <x:v>LPGA</x:v>
      </x:c>
      <x:c r="B2228" s="11" t="n">
        <x:v>2016</x:v>
      </x:c>
      <x:c r="C2228" s="11" t="n">
        <x:v>63</x:v>
      </x:c>
      <x:c r="D2228" s="8" t="str">
        <x:v>M.ウリベ</x:v>
      </x:c>
      <x:c r="E2228" s="11" t="str">
        <x:v>USD</x:v>
      </x:c>
      <x:c r="F2228" s="13" t="n">
        <x:v>291251</x:v>
      </x:c>
      <x:c r="G2228" s="8"/>
      <x:c r="H2228" s="8" t="str"/>
      <x:c r="I2228" s="8" t="str">
        <x:v>https://news.golfdigest.co.jp/lpga/ranking/2016/</x:v>
      </x:c>
      <x:c r="J2228" s="8" t="str">
        <x:v>GDO historical full published money ranking; secondary; membership definition not independently harmonized</x:v>
      </x:c>
    </x:row>
    <x:row r="2229" ht="23" customHeight="1">
      <x:c r="A2229" s="8" t="str">
        <x:v>LPGA</x:v>
      </x:c>
      <x:c r="B2229" s="11" t="n">
        <x:v>2016</x:v>
      </x:c>
      <x:c r="C2229" s="11" t="n">
        <x:v>64</x:v>
      </x:c>
      <x:c r="D2229" s="8" t="str">
        <x:v>J.コンコリノ</x:v>
      </x:c>
      <x:c r="E2229" s="11" t="str">
        <x:v>USD</x:v>
      </x:c>
      <x:c r="F2229" s="13" t="n">
        <x:v>284710</x:v>
      </x:c>
      <x:c r="G2229" s="8"/>
      <x:c r="H2229" s="8" t="str"/>
      <x:c r="I2229" s="8" t="str">
        <x:v>https://news.golfdigest.co.jp/lpga/ranking/2016/</x:v>
      </x:c>
      <x:c r="J2229" s="8" t="str">
        <x:v>GDO historical full published money ranking; secondary; membership definition not independently harmonized</x:v>
      </x:c>
    </x:row>
    <x:row r="2230" ht="23" customHeight="1">
      <x:c r="A2230" s="8" t="str">
        <x:v>LPGA</x:v>
      </x:c>
      <x:c r="B2230" s="11" t="n">
        <x:v>2016</x:v>
      </x:c>
      <x:c r="C2230" s="11" t="n">
        <x:v>65</x:v>
      </x:c>
      <x:c r="D2230" s="8" t="str">
        <x:v>M.アレックス</x:v>
      </x:c>
      <x:c r="E2230" s="11" t="str">
        <x:v>USD</x:v>
      </x:c>
      <x:c r="F2230" s="13" t="n">
        <x:v>282919</x:v>
      </x:c>
      <x:c r="G2230" s="8"/>
      <x:c r="H2230" s="8" t="str"/>
      <x:c r="I2230" s="8" t="str">
        <x:v>https://news.golfdigest.co.jp/lpga/ranking/2016/</x:v>
      </x:c>
      <x:c r="J2230" s="8" t="str">
        <x:v>GDO historical full published money ranking; secondary; membership definition not independently harmonized</x:v>
      </x:c>
    </x:row>
    <x:row r="2231" ht="23" customHeight="1">
      <x:c r="A2231" s="8" t="str">
        <x:v>LPGA</x:v>
      </x:c>
      <x:c r="B2231" s="11" t="n">
        <x:v>2016</x:v>
      </x:c>
      <x:c r="C2231" s="11" t="n">
        <x:v>66</x:v>
      </x:c>
      <x:c r="D2231" s="8" t="str">
        <x:v>P.クリーマー</x:v>
      </x:c>
      <x:c r="E2231" s="11" t="str">
        <x:v>USD</x:v>
      </x:c>
      <x:c r="F2231" s="13" t="n">
        <x:v>281174</x:v>
      </x:c>
      <x:c r="G2231" s="8"/>
      <x:c r="H2231" s="8" t="str"/>
      <x:c r="I2231" s="8" t="str">
        <x:v>https://news.golfdigest.co.jp/lpga/ranking/2016/</x:v>
      </x:c>
      <x:c r="J2231" s="8" t="str">
        <x:v>GDO historical full published money ranking; secondary; membership definition not independently harmonized</x:v>
      </x:c>
    </x:row>
    <x:row r="2232" ht="23" customHeight="1">
      <x:c r="A2232" s="8" t="str">
        <x:v>LPGA</x:v>
      </x:c>
      <x:c r="B2232" s="11" t="n">
        <x:v>2016</x:v>
      </x:c>
      <x:c r="C2232" s="11" t="n">
        <x:v>67</x:v>
      </x:c>
      <x:c r="D2232" s="8" t="str">
        <x:v>宮里藍</x:v>
      </x:c>
      <x:c r="E2232" s="11" t="str">
        <x:v>USD</x:v>
      </x:c>
      <x:c r="F2232" s="13" t="n">
        <x:v>275319</x:v>
      </x:c>
      <x:c r="G2232" s="8"/>
      <x:c r="H2232" s="8" t="str"/>
      <x:c r="I2232" s="8" t="str">
        <x:v>https://news.golfdigest.co.jp/lpga/ranking/2016/</x:v>
      </x:c>
      <x:c r="J2232" s="8" t="str">
        <x:v>GDO historical full published money ranking; secondary; membership definition not independently harmonized</x:v>
      </x:c>
    </x:row>
    <x:row r="2233" ht="23" customHeight="1">
      <x:c r="A2233" s="8" t="str">
        <x:v>LPGA</x:v>
      </x:c>
      <x:c r="B2233" s="11" t="n">
        <x:v>2016</x:v>
      </x:c>
      <x:c r="C2233" s="11" t="n">
        <x:v>68</x:v>
      </x:c>
      <x:c r="D2233" s="8" t="str">
        <x:v>宮里美香</x:v>
      </x:c>
      <x:c r="E2233" s="11" t="str">
        <x:v>USD</x:v>
      </x:c>
      <x:c r="F2233" s="13" t="n">
        <x:v>270663</x:v>
      </x:c>
      <x:c r="G2233" s="8"/>
      <x:c r="H2233" s="8" t="str"/>
      <x:c r="I2233" s="8" t="str">
        <x:v>https://news.golfdigest.co.jp/lpga/ranking/2016/</x:v>
      </x:c>
      <x:c r="J2233" s="8" t="str">
        <x:v>GDO historical full published money ranking; secondary; membership definition not independently harmonized</x:v>
      </x:c>
    </x:row>
    <x:row r="2234" ht="23" customHeight="1">
      <x:c r="A2234" s="8" t="str">
        <x:v>LPGA</x:v>
      </x:c>
      <x:c r="B2234" s="11" t="n">
        <x:v>2016</x:v>
      </x:c>
      <x:c r="C2234" s="11" t="n">
        <x:v>69</x:v>
      </x:c>
      <x:c r="D2234" s="8" t="str">
        <x:v>朴仁妃</x:v>
      </x:c>
      <x:c r="E2234" s="11" t="str">
        <x:v>USD</x:v>
      </x:c>
      <x:c r="F2234" s="13" t="n">
        <x:v>253381</x:v>
      </x:c>
      <x:c r="G2234" s="8"/>
      <x:c r="H2234" s="8" t="str"/>
      <x:c r="I2234" s="8" t="str">
        <x:v>https://news.golfdigest.co.jp/lpga/ranking/2016/</x:v>
      </x:c>
      <x:c r="J2234" s="8" t="str">
        <x:v>GDO historical full published money ranking; secondary; membership definition not independently harmonized</x:v>
      </x:c>
    </x:row>
    <x:row r="2235" ht="23" customHeight="1">
      <x:c r="A2235" s="8" t="str">
        <x:v>LPGA</x:v>
      </x:c>
      <x:c r="B2235" s="11" t="n">
        <x:v>2016</x:v>
      </x:c>
      <x:c r="C2235" s="11" t="n">
        <x:v>70</x:v>
      </x:c>
      <x:c r="D2235" s="8" t="str">
        <x:v>K.タムリス</x:v>
      </x:c>
      <x:c r="E2235" s="11" t="str">
        <x:v>USD</x:v>
      </x:c>
      <x:c r="F2235" s="13" t="n">
        <x:v>250505</x:v>
      </x:c>
      <x:c r="G2235" s="8"/>
      <x:c r="H2235" s="8" t="str"/>
      <x:c r="I2235" s="8" t="str">
        <x:v>https://news.golfdigest.co.jp/lpga/ranking/2016/</x:v>
      </x:c>
      <x:c r="J2235" s="8" t="str">
        <x:v>GDO historical full published money ranking; secondary; membership definition not independently harmonized</x:v>
      </x:c>
    </x:row>
    <x:row r="2236" ht="23" customHeight="1">
      <x:c r="A2236" s="8" t="str">
        <x:v>LPGA</x:v>
      </x:c>
      <x:c r="B2236" s="11" t="n">
        <x:v>2016</x:v>
      </x:c>
      <x:c r="C2236" s="11" t="n">
        <x:v>71</x:v>
      </x:c>
      <x:c r="D2236" s="8" t="str">
        <x:v>横峯さくら</x:v>
      </x:c>
      <x:c r="E2236" s="11" t="str">
        <x:v>USD</x:v>
      </x:c>
      <x:c r="F2236" s="13" t="n">
        <x:v>241481</x:v>
      </x:c>
      <x:c r="G2236" s="8"/>
      <x:c r="H2236" s="8" t="str"/>
      <x:c r="I2236" s="8" t="str">
        <x:v>https://news.golfdigest.co.jp/lpga/ranking/2016/</x:v>
      </x:c>
      <x:c r="J2236" s="8" t="str">
        <x:v>GDO historical full published money ranking; secondary; membership definition not independently harmonized</x:v>
      </x:c>
    </x:row>
    <x:row r="2237" ht="23" customHeight="1">
      <x:c r="A2237" s="8" t="str">
        <x:v>LPGA</x:v>
      </x:c>
      <x:c r="B2237" s="11" t="n">
        <x:v>2016</x:v>
      </x:c>
      <x:c r="C2237" s="11" t="n">
        <x:v>72</x:v>
      </x:c>
      <x:c r="D2237" s="8" t="str">
        <x:v>ヤン・ジン</x:v>
      </x:c>
      <x:c r="E2237" s="11" t="str">
        <x:v>USD</x:v>
      </x:c>
      <x:c r="F2237" s="13" t="n">
        <x:v>236994</x:v>
      </x:c>
      <x:c r="G2237" s="8"/>
      <x:c r="H2237" s="8" t="str"/>
      <x:c r="I2237" s="8" t="str">
        <x:v>https://news.golfdigest.co.jp/lpga/ranking/2016/</x:v>
      </x:c>
      <x:c r="J2237" s="8" t="str">
        <x:v>GDO historical full published money ranking; secondary; membership definition not independently harmonized</x:v>
      </x:c>
    </x:row>
    <x:row r="2238" ht="23" customHeight="1">
      <x:c r="A2238" s="8" t="str">
        <x:v>LPGA</x:v>
      </x:c>
      <x:c r="B2238" s="11" t="n">
        <x:v>2016</x:v>
      </x:c>
      <x:c r="C2238" s="11" t="n">
        <x:v>73</x:v>
      </x:c>
      <x:c r="D2238" s="8" t="str">
        <x:v>K.バーネット</x:v>
      </x:c>
      <x:c r="E2238" s="11" t="str">
        <x:v>USD</x:v>
      </x:c>
      <x:c r="F2238" s="13" t="n">
        <x:v>233700</x:v>
      </x:c>
      <x:c r="G2238" s="8"/>
      <x:c r="H2238" s="8" t="str"/>
      <x:c r="I2238" s="8" t="str">
        <x:v>https://news.golfdigest.co.jp/lpga/ranking/2016/</x:v>
      </x:c>
      <x:c r="J2238" s="8" t="str">
        <x:v>GDO historical full published money ranking; secondary; membership definition not independently harmonized</x:v>
      </x:c>
    </x:row>
    <x:row r="2239" ht="23" customHeight="1">
      <x:c r="A2239" s="8" t="str">
        <x:v>LPGA</x:v>
      </x:c>
      <x:c r="B2239" s="11" t="n">
        <x:v>2016</x:v>
      </x:c>
      <x:c r="C2239" s="11" t="n">
        <x:v>74</x:v>
      </x:c>
      <x:c r="D2239" s="8" t="str">
        <x:v>P.レト</x:v>
      </x:c>
      <x:c r="E2239" s="11" t="str">
        <x:v>USD</x:v>
      </x:c>
      <x:c r="F2239" s="13" t="n">
        <x:v>224355</x:v>
      </x:c>
      <x:c r="G2239" s="8"/>
      <x:c r="H2239" s="8" t="str"/>
      <x:c r="I2239" s="8" t="str">
        <x:v>https://news.golfdigest.co.jp/lpga/ranking/2016/</x:v>
      </x:c>
      <x:c r="J2239" s="8" t="str">
        <x:v>GDO historical full published money ranking; secondary; membership definition not independently harmonized</x:v>
      </x:c>
    </x:row>
    <x:row r="2240" ht="23" customHeight="1">
      <x:c r="A2240" s="8" t="str">
        <x:v>LPGA</x:v>
      </x:c>
      <x:c r="B2240" s="11" t="n">
        <x:v>2016</x:v>
      </x:c>
      <x:c r="C2240" s="11" t="n">
        <x:v>75</x:v>
      </x:c>
      <x:c r="D2240" s="8" t="str">
        <x:v>K.ション</x:v>
      </x:c>
      <x:c r="E2240" s="11" t="str">
        <x:v>USD</x:v>
      </x:c>
      <x:c r="F2240" s="13" t="n">
        <x:v>209004</x:v>
      </x:c>
      <x:c r="G2240" s="8"/>
      <x:c r="H2240" s="8" t="str"/>
      <x:c r="I2240" s="8" t="str">
        <x:v>https://news.golfdigest.co.jp/lpga/ranking/2016/</x:v>
      </x:c>
      <x:c r="J2240" s="8" t="str">
        <x:v>GDO historical full published money ranking; secondary; membership definition not independently harmonized</x:v>
      </x:c>
    </x:row>
    <x:row r="2241" ht="23" customHeight="1">
      <x:c r="A2241" s="8" t="str">
        <x:v>LPGA</x:v>
      </x:c>
      <x:c r="B2241" s="11" t="n">
        <x:v>2016</x:v>
      </x:c>
      <x:c r="C2241" s="11" t="n">
        <x:v>76</x:v>
      </x:c>
      <x:c r="D2241" s="8" t="str">
        <x:v>L.ロペス</x:v>
      </x:c>
      <x:c r="E2241" s="11" t="str">
        <x:v>USD</x:v>
      </x:c>
      <x:c r="F2241" s="13" t="n">
        <x:v>202619</x:v>
      </x:c>
      <x:c r="G2241" s="8"/>
      <x:c r="H2241" s="8" t="str"/>
      <x:c r="I2241" s="8" t="str">
        <x:v>https://news.golfdigest.co.jp/lpga/ranking/2016/</x:v>
      </x:c>
      <x:c r="J2241" s="8" t="str">
        <x:v>GDO historical full published money ranking; secondary; membership definition not independently harmonized</x:v>
      </x:c>
    </x:row>
    <x:row r="2242" ht="23" customHeight="1">
      <x:c r="A2242" s="8" t="str">
        <x:v>LPGA</x:v>
      </x:c>
      <x:c r="B2242" s="11" t="n">
        <x:v>2016</x:v>
      </x:c>
      <x:c r="C2242" s="11" t="n">
        <x:v>77</x:v>
      </x:c>
      <x:c r="D2242" s="8" t="str">
        <x:v>N.スリサワン</x:v>
      </x:c>
      <x:c r="E2242" s="11" t="str">
        <x:v>USD</x:v>
      </x:c>
      <x:c r="F2242" s="13" t="n">
        <x:v>199860</x:v>
      </x:c>
      <x:c r="G2242" s="8"/>
      <x:c r="H2242" s="8" t="str"/>
      <x:c r="I2242" s="8" t="str">
        <x:v>https://news.golfdigest.co.jp/lpga/ranking/2016/</x:v>
      </x:c>
      <x:c r="J2242" s="8" t="str">
        <x:v>GDO historical full published money ranking; secondary; membership definition not independently harmonized</x:v>
      </x:c>
    </x:row>
    <x:row r="2243" ht="23" customHeight="1">
      <x:c r="A2243" s="8" t="str">
        <x:v>LPGA</x:v>
      </x:c>
      <x:c r="B2243" s="11" t="n">
        <x:v>2016</x:v>
      </x:c>
      <x:c r="C2243" s="11" t="n">
        <x:v>78</x:v>
      </x:c>
      <x:c r="D2243" s="8" t="str">
        <x:v>上原彩子</x:v>
      </x:c>
      <x:c r="E2243" s="11" t="str">
        <x:v>USD</x:v>
      </x:c>
      <x:c r="F2243" s="13" t="n">
        <x:v>186601</x:v>
      </x:c>
      <x:c r="G2243" s="8"/>
      <x:c r="H2243" s="8" t="str"/>
      <x:c r="I2243" s="8" t="str">
        <x:v>https://news.golfdigest.co.jp/lpga/ranking/2016/</x:v>
      </x:c>
      <x:c r="J2243" s="8" t="str">
        <x:v>GDO historical full published money ranking; secondary; membership definition not independently harmonized</x:v>
      </x:c>
    </x:row>
    <x:row r="2244" ht="23" customHeight="1">
      <x:c r="A2244" s="8" t="str">
        <x:v>LPGA</x:v>
      </x:c>
      <x:c r="B2244" s="11" t="n">
        <x:v>2016</x:v>
      </x:c>
      <x:c r="C2244" s="11" t="n">
        <x:v>79</x:v>
      </x:c>
      <x:c r="D2244" s="8" t="str">
        <x:v>フォン・スーミン</x:v>
      </x:c>
      <x:c r="E2244" s="11" t="str">
        <x:v>USD</x:v>
      </x:c>
      <x:c r="F2244" s="13" t="n">
        <x:v>182169</x:v>
      </x:c>
      <x:c r="G2244" s="8"/>
      <x:c r="H2244" s="8" t="str"/>
      <x:c r="I2244" s="8" t="str">
        <x:v>https://news.golfdigest.co.jp/lpga/ranking/2016/</x:v>
      </x:c>
      <x:c r="J2244" s="8" t="str">
        <x:v>GDO historical full published money ranking; secondary; membership definition not independently harmonized</x:v>
      </x:c>
    </x:row>
    <x:row r="2245" ht="23" customHeight="1">
      <x:c r="A2245" s="8" t="str">
        <x:v>LPGA</x:v>
      </x:c>
      <x:c r="B2245" s="11" t="n">
        <x:v>2016</x:v>
      </x:c>
      <x:c r="C2245" s="11" t="n">
        <x:v>80</x:v>
      </x:c>
      <x:c r="D2245" s="8" t="str">
        <x:v>S.マイケルズ</x:v>
      </x:c>
      <x:c r="E2245" s="11" t="str">
        <x:v>USD</x:v>
      </x:c>
      <x:c r="F2245" s="13" t="n">
        <x:v>178053</x:v>
      </x:c>
      <x:c r="G2245" s="8"/>
      <x:c r="H2245" s="8" t="str"/>
      <x:c r="I2245" s="8" t="str">
        <x:v>https://news.golfdigest.co.jp/lpga/ranking/2016/</x:v>
      </x:c>
      <x:c r="J2245" s="8" t="str">
        <x:v>GDO historical full published money ranking; secondary; membership definition not independently harmonized</x:v>
      </x:c>
    </x:row>
    <x:row r="2246" ht="23" customHeight="1">
      <x:c r="A2246" s="8" t="str">
        <x:v>LPGA</x:v>
      </x:c>
      <x:c r="B2246" s="11" t="n">
        <x:v>2016</x:v>
      </x:c>
      <x:c r="C2246" s="11" t="n">
        <x:v>81</x:v>
      </x:c>
      <x:c r="D2246" s="8" t="str">
        <x:v>M.A.ルブラン</x:v>
      </x:c>
      <x:c r="E2246" s="11" t="str">
        <x:v>USD</x:v>
      </x:c>
      <x:c r="F2246" s="13" t="n">
        <x:v>173424</x:v>
      </x:c>
      <x:c r="G2246" s="8"/>
      <x:c r="H2246" s="8" t="str"/>
      <x:c r="I2246" s="8" t="str">
        <x:v>https://news.golfdigest.co.jp/lpga/ranking/2016/</x:v>
      </x:c>
      <x:c r="J2246" s="8" t="str">
        <x:v>GDO historical full published money ranking; secondary; membership definition not independently harmonized</x:v>
      </x:c>
    </x:row>
    <x:row r="2247" ht="23" customHeight="1">
      <x:c r="A2247" s="8" t="str">
        <x:v>LPGA</x:v>
      </x:c>
      <x:c r="B2247" s="11" t="n">
        <x:v>2016</x:v>
      </x:c>
      <x:c r="C2247" s="11" t="n">
        <x:v>82</x:v>
      </x:c>
      <x:c r="D2247" s="8" t="str">
        <x:v>An.パーク</x:v>
      </x:c>
      <x:c r="E2247" s="11" t="str">
        <x:v>USD</x:v>
      </x:c>
      <x:c r="F2247" s="13" t="n">
        <x:v>172315</x:v>
      </x:c>
      <x:c r="G2247" s="8"/>
      <x:c r="H2247" s="8" t="str"/>
      <x:c r="I2247" s="8" t="str">
        <x:v>https://news.golfdigest.co.jp/lpga/ranking/2016/</x:v>
      </x:c>
      <x:c r="J2247" s="8" t="str">
        <x:v>GDO historical full published money ranking; secondary; membership definition not independently harmonized</x:v>
      </x:c>
    </x:row>
    <x:row r="2248" ht="23" customHeight="1">
      <x:c r="A2248" s="8" t="str">
        <x:v>LPGA</x:v>
      </x:c>
      <x:c r="B2248" s="11" t="n">
        <x:v>2016</x:v>
      </x:c>
      <x:c r="C2248" s="11" t="n">
        <x:v>83</x:v>
      </x:c>
      <x:c r="D2248" s="8" t="str">
        <x:v>T.ジョー</x:v>
      </x:c>
      <x:c r="E2248" s="11" t="str">
        <x:v>USD</x:v>
      </x:c>
      <x:c r="F2248" s="13" t="n">
        <x:v>172233</x:v>
      </x:c>
      <x:c r="G2248" s="8"/>
      <x:c r="H2248" s="8" t="str"/>
      <x:c r="I2248" s="8" t="str">
        <x:v>https://news.golfdigest.co.jp/lpga/ranking/2016/</x:v>
      </x:c>
      <x:c r="J2248" s="8" t="str">
        <x:v>GDO historical full published money ranking; secondary; membership definition not independently harmonized</x:v>
      </x:c>
    </x:row>
    <x:row r="2249" ht="23" customHeight="1">
      <x:c r="A2249" s="8" t="str">
        <x:v>LPGA</x:v>
      </x:c>
      <x:c r="B2249" s="11" t="n">
        <x:v>2016</x:v>
      </x:c>
      <x:c r="C2249" s="11" t="n">
        <x:v>84</x:v>
      </x:c>
      <x:c r="D2249" s="8" t="str">
        <x:v>ジェーン・パーク</x:v>
      </x:c>
      <x:c r="E2249" s="11" t="str">
        <x:v>USD</x:v>
      </x:c>
      <x:c r="F2249" s="13" t="n">
        <x:v>165969</x:v>
      </x:c>
      <x:c r="G2249" s="8"/>
      <x:c r="H2249" s="8" t="str"/>
      <x:c r="I2249" s="8" t="str">
        <x:v>https://news.golfdigest.co.jp/lpga/ranking/2016/</x:v>
      </x:c>
      <x:c r="J2249" s="8" t="str">
        <x:v>GDO historical full published money ranking; secondary; membership definition not independently harmonized</x:v>
      </x:c>
    </x:row>
    <x:row r="2250" ht="23" customHeight="1">
      <x:c r="A2250" s="8" t="str">
        <x:v>LPGA</x:v>
      </x:c>
      <x:c r="B2250" s="11" t="n">
        <x:v>2016</x:v>
      </x:c>
      <x:c r="C2250" s="11" t="n">
        <x:v>85</x:v>
      </x:c>
      <x:c r="D2250" s="8" t="str">
        <x:v>B.オルトメア</x:v>
      </x:c>
      <x:c r="E2250" s="11" t="str">
        <x:v>USD</x:v>
      </x:c>
      <x:c r="F2250" s="13" t="n">
        <x:v>164428</x:v>
      </x:c>
      <x:c r="G2250" s="8"/>
      <x:c r="H2250" s="8" t="str"/>
      <x:c r="I2250" s="8" t="str">
        <x:v>https://news.golfdigest.co.jp/lpga/ranking/2016/</x:v>
      </x:c>
      <x:c r="J2250" s="8" t="str">
        <x:v>GDO historical full published money ranking; secondary; membership definition not independently harmonized</x:v>
      </x:c>
    </x:row>
    <x:row r="2251" ht="23" customHeight="1">
      <x:c r="A2251" s="8" t="str">
        <x:v>LPGA</x:v>
      </x:c>
      <x:c r="B2251" s="11" t="n">
        <x:v>2016</x:v>
      </x:c>
      <x:c r="C2251" s="11" t="n">
        <x:v>86</x:v>
      </x:c>
      <x:c r="D2251" s="8" t="str">
        <x:v>イ・イルヒ</x:v>
      </x:c>
      <x:c r="E2251" s="11" t="str">
        <x:v>USD</x:v>
      </x:c>
      <x:c r="F2251" s="13" t="n">
        <x:v>160811</x:v>
      </x:c>
      <x:c r="G2251" s="8"/>
      <x:c r="H2251" s="8" t="str"/>
      <x:c r="I2251" s="8" t="str">
        <x:v>https://news.golfdigest.co.jp/lpga/ranking/2016/</x:v>
      </x:c>
      <x:c r="J2251" s="8" t="str">
        <x:v>GDO historical full published money ranking; secondary; membership definition not independently harmonized</x:v>
      </x:c>
    </x:row>
    <x:row r="2252" ht="23" customHeight="1">
      <x:c r="A2252" s="8" t="str">
        <x:v>LPGA</x:v>
      </x:c>
      <x:c r="B2252" s="11" t="n">
        <x:v>2016</x:v>
      </x:c>
      <x:c r="C2252" s="11" t="n">
        <x:v>87</x:v>
      </x:c>
      <x:c r="D2252" s="8" t="str">
        <x:v>K.タン</x:v>
      </x:c>
      <x:c r="E2252" s="11" t="str">
        <x:v>USD</x:v>
      </x:c>
      <x:c r="F2252" s="13" t="n">
        <x:v>153762</x:v>
      </x:c>
      <x:c r="G2252" s="8"/>
      <x:c r="H2252" s="8" t="str"/>
      <x:c r="I2252" s="8" t="str">
        <x:v>https://news.golfdigest.co.jp/lpga/ranking/2016/</x:v>
      </x:c>
      <x:c r="J2252" s="8" t="str">
        <x:v>GDO historical full published money ranking; secondary; membership definition not independently harmonized</x:v>
      </x:c>
    </x:row>
    <x:row r="2253" ht="23" customHeight="1">
      <x:c r="A2253" s="8" t="str">
        <x:v>LPGA</x:v>
      </x:c>
      <x:c r="B2253" s="11" t="n">
        <x:v>2016</x:v>
      </x:c>
      <x:c r="C2253" s="11" t="n">
        <x:v>88</x:v>
      </x:c>
      <x:c r="D2253" s="8" t="str">
        <x:v>P.K.コンクラファン</x:v>
      </x:c>
      <x:c r="E2253" s="11" t="str">
        <x:v>USD</x:v>
      </x:c>
      <x:c r="F2253" s="13" t="n">
        <x:v>142109</x:v>
      </x:c>
      <x:c r="G2253" s="8"/>
      <x:c r="H2253" s="8" t="str"/>
      <x:c r="I2253" s="8" t="str">
        <x:v>https://news.golfdigest.co.jp/lpga/ranking/2016/</x:v>
      </x:c>
      <x:c r="J2253" s="8" t="str">
        <x:v>GDO historical full published money ranking; secondary; membership definition not independently harmonized</x:v>
      </x:c>
    </x:row>
    <x:row r="2254" ht="23" customHeight="1">
      <x:c r="A2254" s="8" t="str">
        <x:v>LPGA</x:v>
      </x:c>
      <x:c r="B2254" s="11" t="n">
        <x:v>2016</x:v>
      </x:c>
      <x:c r="C2254" s="11" t="n">
        <x:v>89</x:v>
      </x:c>
      <x:c r="D2254" s="8" t="str">
        <x:v>L.ダンカン</x:v>
      </x:c>
      <x:c r="E2254" s="11" t="str">
        <x:v>USD</x:v>
      </x:c>
      <x:c r="F2254" s="13" t="n">
        <x:v>140373</x:v>
      </x:c>
      <x:c r="G2254" s="8"/>
      <x:c r="H2254" s="8" t="str"/>
      <x:c r="I2254" s="8" t="str">
        <x:v>https://news.golfdigest.co.jp/lpga/ranking/2016/</x:v>
      </x:c>
      <x:c r="J2254" s="8" t="str">
        <x:v>GDO historical full published money ranking; secondary; membership definition not independently harmonized</x:v>
      </x:c>
    </x:row>
    <x:row r="2255" ht="23" customHeight="1">
      <x:c r="A2255" s="8" t="str">
        <x:v>LPGA</x:v>
      </x:c>
      <x:c r="B2255" s="11" t="n">
        <x:v>2016</x:v>
      </x:c>
      <x:c r="C2255" s="11" t="n">
        <x:v>90</x:v>
      </x:c>
      <x:c r="D2255" s="8" t="str">
        <x:v>ペクQ</x:v>
      </x:c>
      <x:c r="E2255" s="11" t="str">
        <x:v>USD</x:v>
      </x:c>
      <x:c r="F2255" s="13" t="n">
        <x:v>139965</x:v>
      </x:c>
      <x:c r="G2255" s="8"/>
      <x:c r="H2255" s="8" t="str"/>
      <x:c r="I2255" s="8" t="str">
        <x:v>https://news.golfdigest.co.jp/lpga/ranking/2016/</x:v>
      </x:c>
      <x:c r="J2255" s="8" t="str">
        <x:v>GDO historical full published money ranking; secondary; membership definition not independently harmonized</x:v>
      </x:c>
    </x:row>
    <x:row r="2256" ht="23" customHeight="1">
      <x:c r="A2256" s="8" t="str">
        <x:v>LPGA</x:v>
      </x:c>
      <x:c r="B2256" s="11" t="n">
        <x:v>2016</x:v>
      </x:c>
      <x:c r="C2256" s="11" t="n">
        <x:v>91</x:v>
      </x:c>
      <x:c r="D2256" s="8" t="str">
        <x:v>ユ・スンヨン</x:v>
      </x:c>
      <x:c r="E2256" s="11" t="str">
        <x:v>USD</x:v>
      </x:c>
      <x:c r="F2256" s="13" t="n">
        <x:v>125421</x:v>
      </x:c>
      <x:c r="G2256" s="8"/>
      <x:c r="H2256" s="8" t="str"/>
      <x:c r="I2256" s="8" t="str">
        <x:v>https://news.golfdigest.co.jp/lpga/ranking/2016/</x:v>
      </x:c>
      <x:c r="J2256" s="8" t="str">
        <x:v>GDO historical full published money ranking; secondary; membership definition not independently harmonized</x:v>
      </x:c>
    </x:row>
    <x:row r="2257" ht="23" customHeight="1">
      <x:c r="A2257" s="8" t="str">
        <x:v>LPGA</x:v>
      </x:c>
      <x:c r="B2257" s="11" t="n">
        <x:v>2016</x:v>
      </x:c>
      <x:c r="C2257" s="11" t="n">
        <x:v>92</x:v>
      </x:c>
      <x:c r="D2257" s="8" t="str">
        <x:v>カク・ミンソ</x:v>
      </x:c>
      <x:c r="E2257" s="11" t="str">
        <x:v>USD</x:v>
      </x:c>
      <x:c r="F2257" s="13" t="n">
        <x:v>117459</x:v>
      </x:c>
      <x:c r="G2257" s="8"/>
      <x:c r="H2257" s="8" t="str"/>
      <x:c r="I2257" s="8" t="str">
        <x:v>https://news.golfdigest.co.jp/lpga/ranking/2016/</x:v>
      </x:c>
      <x:c r="J2257" s="8" t="str">
        <x:v>GDO historical full published money ranking; secondary; membership definition not independently harmonized</x:v>
      </x:c>
    </x:row>
    <x:row r="2258" ht="23" customHeight="1">
      <x:c r="A2258" s="8" t="str">
        <x:v>LPGA</x:v>
      </x:c>
      <x:c r="B2258" s="11" t="n">
        <x:v>2016</x:v>
      </x:c>
      <x:c r="C2258" s="11" t="n">
        <x:v>93</x:v>
      </x:c>
      <x:c r="D2258" s="8" t="str">
        <x:v>ジュリー・ヤン</x:v>
      </x:c>
      <x:c r="E2258" s="11" t="str">
        <x:v>USD</x:v>
      </x:c>
      <x:c r="F2258" s="13" t="n">
        <x:v>116785</x:v>
      </x:c>
      <x:c r="G2258" s="8"/>
      <x:c r="H2258" s="8" t="str"/>
      <x:c r="I2258" s="8" t="str">
        <x:v>https://news.golfdigest.co.jp/lpga/ranking/2016/</x:v>
      </x:c>
      <x:c r="J2258" s="8" t="str">
        <x:v>GDO historical full published money ranking; secondary; membership definition not independently harmonized</x:v>
      </x:c>
    </x:row>
    <x:row r="2259" ht="23" customHeight="1">
      <x:c r="A2259" s="8" t="str">
        <x:v>LPGA</x:v>
      </x:c>
      <x:c r="B2259" s="11" t="n">
        <x:v>2016</x:v>
      </x:c>
      <x:c r="C2259" s="11" t="n">
        <x:v>94</x:v>
      </x:c>
      <x:c r="D2259" s="8" t="str">
        <x:v>李旻</x:v>
      </x:c>
      <x:c r="E2259" s="11" t="str">
        <x:v>USD</x:v>
      </x:c>
      <x:c r="F2259" s="13" t="n">
        <x:v>115784</x:v>
      </x:c>
      <x:c r="G2259" s="8"/>
      <x:c r="H2259" s="8" t="str"/>
      <x:c r="I2259" s="8" t="str">
        <x:v>https://news.golfdigest.co.jp/lpga/ranking/2016/</x:v>
      </x:c>
      <x:c r="J2259" s="8" t="str">
        <x:v>GDO historical full published money ranking; secondary; membership definition not independently harmonized</x:v>
      </x:c>
    </x:row>
    <x:row r="2260" ht="23" customHeight="1">
      <x:c r="A2260" s="8" t="str">
        <x:v>LPGA</x:v>
      </x:c>
      <x:c r="B2260" s="11" t="n">
        <x:v>2016</x:v>
      </x:c>
      <x:c r="C2260" s="11" t="n">
        <x:v>95</x:v>
      </x:c>
      <x:c r="D2260" s="8" t="str">
        <x:v>J.クラッテン</x:v>
      </x:c>
      <x:c r="E2260" s="11" t="str">
        <x:v>USD</x:v>
      </x:c>
      <x:c r="F2260" s="13" t="n">
        <x:v>107799</x:v>
      </x:c>
      <x:c r="G2260" s="8"/>
      <x:c r="H2260" s="8" t="str"/>
      <x:c r="I2260" s="8" t="str">
        <x:v>https://news.golfdigest.co.jp/lpga/ranking/2016/</x:v>
      </x:c>
      <x:c r="J2260" s="8" t="str">
        <x:v>GDO historical full published money ranking; secondary; membership definition not independently harmonized</x:v>
      </x:c>
    </x:row>
    <x:row r="2261" ht="23" customHeight="1">
      <x:c r="A2261" s="8" t="str">
        <x:v>LPGA</x:v>
      </x:c>
      <x:c r="B2261" s="11" t="n">
        <x:v>2016</x:v>
      </x:c>
      <x:c r="C2261" s="11" t="n">
        <x:v>96</x:v>
      </x:c>
      <x:c r="D2261" s="8" t="str">
        <x:v>C.ウッズ</x:v>
      </x:c>
      <x:c r="E2261" s="11" t="str">
        <x:v>USD</x:v>
      </x:c>
      <x:c r="F2261" s="13" t="n">
        <x:v>106005</x:v>
      </x:c>
      <x:c r="G2261" s="8"/>
      <x:c r="H2261" s="8" t="str"/>
      <x:c r="I2261" s="8" t="str">
        <x:v>https://news.golfdigest.co.jp/lpga/ranking/2016/</x:v>
      </x:c>
      <x:c r="J2261" s="8" t="str">
        <x:v>GDO historical full published money ranking; secondary; membership definition not independently harmonized</x:v>
      </x:c>
    </x:row>
    <x:row r="2262" ht="23" customHeight="1">
      <x:c r="A2262" s="8" t="str">
        <x:v>LPGA</x:v>
      </x:c>
      <x:c r="B2262" s="11" t="n">
        <x:v>2016</x:v>
      </x:c>
      <x:c r="C2262" s="11" t="n">
        <x:v>97</x:v>
      </x:c>
      <x:c r="D2262" s="8" t="str">
        <x:v>J.インクスター</x:v>
      </x:c>
      <x:c r="E2262" s="11" t="str">
        <x:v>USD</x:v>
      </x:c>
      <x:c r="F2262" s="13" t="n">
        <x:v>104433</x:v>
      </x:c>
      <x:c r="G2262" s="8"/>
      <x:c r="H2262" s="8" t="str"/>
      <x:c r="I2262" s="8" t="str">
        <x:v>https://news.golfdigest.co.jp/lpga/ranking/2016/</x:v>
      </x:c>
      <x:c r="J2262" s="8" t="str">
        <x:v>GDO historical full published money ranking; secondary; membership definition not independently harmonized</x:v>
      </x:c>
    </x:row>
    <x:row r="2263" ht="23" customHeight="1">
      <x:c r="A2263" s="8" t="str">
        <x:v>LPGA</x:v>
      </x:c>
      <x:c r="B2263" s="11" t="n">
        <x:v>2016</x:v>
      </x:c>
      <x:c r="C2263" s="11" t="n">
        <x:v>98</x:v>
      </x:c>
      <x:c r="D2263" s="8" t="str">
        <x:v>C.クラントン</x:v>
      </x:c>
      <x:c r="E2263" s="11" t="str">
        <x:v>USD</x:v>
      </x:c>
      <x:c r="F2263" s="13" t="n">
        <x:v>97593</x:v>
      </x:c>
      <x:c r="G2263" s="8"/>
      <x:c r="H2263" s="8" t="str"/>
      <x:c r="I2263" s="8" t="str">
        <x:v>https://news.golfdigest.co.jp/lpga/ranking/2016/</x:v>
      </x:c>
      <x:c r="J2263" s="8" t="str">
        <x:v>GDO historical full published money ranking; secondary; membership definition not independently harmonized</x:v>
      </x:c>
    </x:row>
    <x:row r="2264" ht="23" customHeight="1">
      <x:c r="A2264" s="8" t="str">
        <x:v>LPGA</x:v>
      </x:c>
      <x:c r="B2264" s="11" t="n">
        <x:v>2016</x:v>
      </x:c>
      <x:c r="C2264" s="11" t="n">
        <x:v>99</x:v>
      </x:c>
      <x:c r="D2264" s="8" t="str">
        <x:v>C.ヘドバル</x:v>
      </x:c>
      <x:c r="E2264" s="11" t="str">
        <x:v>USD</x:v>
      </x:c>
      <x:c r="F2264" s="13" t="n">
        <x:v>94733</x:v>
      </x:c>
      <x:c r="G2264" s="8"/>
      <x:c r="H2264" s="8" t="str"/>
      <x:c r="I2264" s="8" t="str">
        <x:v>https://news.golfdigest.co.jp/lpga/ranking/2016/</x:v>
      </x:c>
      <x:c r="J2264" s="8" t="str">
        <x:v>GDO historical full published money ranking; secondary; membership definition not independently harmonized</x:v>
      </x:c>
    </x:row>
    <x:row r="2265" ht="23" customHeight="1">
      <x:c r="A2265" s="8" t="str">
        <x:v>LPGA</x:v>
      </x:c>
      <x:c r="B2265" s="11" t="n">
        <x:v>2016</x:v>
      </x:c>
      <x:c r="C2265" s="11" t="n">
        <x:v>100</x:v>
      </x:c>
      <x:c r="D2265" s="8" t="str">
        <x:v>C.エルバン</x:v>
      </x:c>
      <x:c r="E2265" s="11" t="str">
        <x:v>USD</x:v>
      </x:c>
      <x:c r="F2265" s="13" t="n">
        <x:v>90577</x:v>
      </x:c>
      <x:c r="G2265" s="8"/>
      <x:c r="H2265" s="8" t="str"/>
      <x:c r="I2265" s="8" t="str">
        <x:v>https://news.golfdigest.co.jp/lpga/ranking/2016/</x:v>
      </x:c>
      <x:c r="J2265" s="8" t="str">
        <x:v>GDO historical full published money ranking; secondary; membership definition not independently harmonized</x:v>
      </x:c>
    </x:row>
    <x:row r="2266" ht="23" customHeight="1">
      <x:c r="A2266" s="8" t="str">
        <x:v>LPGA</x:v>
      </x:c>
      <x:c r="B2266" s="11" t="n">
        <x:v>2016</x:v>
      </x:c>
      <x:c r="C2266" s="11" t="n">
        <x:v>101</x:v>
      </x:c>
      <x:c r="D2266" s="8" t="str">
        <x:v>V.ハースト</x:v>
      </x:c>
      <x:c r="E2266" s="11" t="str">
        <x:v>USD</x:v>
      </x:c>
      <x:c r="F2266" s="13" t="n">
        <x:v>85991</x:v>
      </x:c>
      <x:c r="G2266" s="8"/>
      <x:c r="H2266" s="8" t="str"/>
      <x:c r="I2266" s="8" t="str">
        <x:v>https://news.golfdigest.co.jp/lpga/ranking/2016/</x:v>
      </x:c>
      <x:c r="J2266" s="8" t="str">
        <x:v>GDO historical full published money ranking; secondary; membership definition not independently harmonized</x:v>
      </x:c>
    </x:row>
    <x:row r="2267" ht="23" customHeight="1">
      <x:c r="A2267" s="8" t="str">
        <x:v>LPGA</x:v>
      </x:c>
      <x:c r="B2267" s="11" t="n">
        <x:v>2016</x:v>
      </x:c>
      <x:c r="C2267" s="11" t="n">
        <x:v>102</x:v>
      </x:c>
      <x:c r="D2267" s="8" t="str">
        <x:v>B.モーガン</x:v>
      </x:c>
      <x:c r="E2267" s="11" t="str">
        <x:v>USD</x:v>
      </x:c>
      <x:c r="F2267" s="13" t="n">
        <x:v>82459</x:v>
      </x:c>
      <x:c r="G2267" s="8"/>
      <x:c r="H2267" s="8" t="str"/>
      <x:c r="I2267" s="8" t="str">
        <x:v>https://news.golfdigest.co.jp/lpga/ranking/2016/</x:v>
      </x:c>
      <x:c r="J2267" s="8" t="str">
        <x:v>GDO historical full published money ranking; secondary; membership definition not independently harmonized</x:v>
      </x:c>
    </x:row>
    <x:row r="2268" ht="23" customHeight="1">
      <x:c r="A2268" s="8" t="str">
        <x:v>LPGA</x:v>
      </x:c>
      <x:c r="B2268" s="11" t="n">
        <x:v>2016</x:v>
      </x:c>
      <x:c r="C2268" s="11" t="n">
        <x:v>103</x:v>
      </x:c>
      <x:c r="D2268" s="8" t="str">
        <x:v>ウェイリン・スー</x:v>
      </x:c>
      <x:c r="E2268" s="11" t="str">
        <x:v>USD</x:v>
      </x:c>
      <x:c r="F2268" s="13" t="n">
        <x:v>79376</x:v>
      </x:c>
      <x:c r="G2268" s="8"/>
      <x:c r="H2268" s="8" t="str"/>
      <x:c r="I2268" s="8" t="str">
        <x:v>https://news.golfdigest.co.jp/lpga/ranking/2016/</x:v>
      </x:c>
      <x:c r="J2268" s="8" t="str">
        <x:v>GDO historical full published money ranking; secondary; membership definition not independently harmonized</x:v>
      </x:c>
    </x:row>
    <x:row r="2269" ht="23" customHeight="1">
      <x:c r="A2269" s="8" t="str">
        <x:v>LPGA</x:v>
      </x:c>
      <x:c r="B2269" s="11" t="n">
        <x:v>2016</x:v>
      </x:c>
      <x:c r="C2269" s="11" t="n">
        <x:v>104</x:v>
      </x:c>
      <x:c r="D2269" s="8" t="str">
        <x:v>B.モゾ</x:v>
      </x:c>
      <x:c r="E2269" s="11" t="str">
        <x:v>USD</x:v>
      </x:c>
      <x:c r="F2269" s="13" t="n">
        <x:v>76263</x:v>
      </x:c>
      <x:c r="G2269" s="8"/>
      <x:c r="H2269" s="8" t="str"/>
      <x:c r="I2269" s="8" t="str">
        <x:v>https://news.golfdigest.co.jp/lpga/ranking/2016/</x:v>
      </x:c>
      <x:c r="J2269" s="8" t="str">
        <x:v>GDO historical full published money ranking; secondary; membership definition not independently harmonized</x:v>
      </x:c>
    </x:row>
    <x:row r="2270" ht="23" customHeight="1">
      <x:c r="A2270" s="8" t="str">
        <x:v>LPGA</x:v>
      </x:c>
      <x:c r="B2270" s="11" t="n">
        <x:v>2016</x:v>
      </x:c>
      <x:c r="C2270" s="11" t="n">
        <x:v>105</x:v>
      </x:c>
      <x:c r="D2270" s="8" t="str">
        <x:v>M.ウィ</x:v>
      </x:c>
      <x:c r="E2270" s="11" t="str">
        <x:v>USD</x:v>
      </x:c>
      <x:c r="F2270" s="13" t="n">
        <x:v>76109</x:v>
      </x:c>
      <x:c r="G2270" s="8"/>
      <x:c r="H2270" s="8" t="str"/>
      <x:c r="I2270" s="8" t="str">
        <x:v>https://news.golfdigest.co.jp/lpga/ranking/2016/</x:v>
      </x:c>
      <x:c r="J2270" s="8" t="str">
        <x:v>GDO historical full published money ranking; secondary; membership definition not independently harmonized</x:v>
      </x:c>
    </x:row>
    <x:row r="2271" ht="23" customHeight="1">
      <x:c r="A2271" s="8" t="str">
        <x:v>LPGA</x:v>
      </x:c>
      <x:c r="B2271" s="11" t="n">
        <x:v>2016</x:v>
      </x:c>
      <x:c r="C2271" s="11" t="n">
        <x:v>106</x:v>
      </x:c>
      <x:c r="D2271" s="8" t="str">
        <x:v>A.ルイス</x:v>
      </x:c>
      <x:c r="E2271" s="11" t="str">
        <x:v>USD</x:v>
      </x:c>
      <x:c r="F2271" s="13" t="n">
        <x:v>74587</x:v>
      </x:c>
      <x:c r="G2271" s="8"/>
      <x:c r="H2271" s="8" t="str"/>
      <x:c r="I2271" s="8" t="str">
        <x:v>https://news.golfdigest.co.jp/lpga/ranking/2016/</x:v>
      </x:c>
      <x:c r="J2271" s="8" t="str">
        <x:v>GDO historical full published money ranking; secondary; membership definition not independently harmonized</x:v>
      </x:c>
    </x:row>
    <x:row r="2272" ht="23" customHeight="1">
      <x:c r="A2272" s="8" t="str">
        <x:v>LPGA</x:v>
      </x:c>
      <x:c r="B2272" s="11" t="n">
        <x:v>2016</x:v>
      </x:c>
      <x:c r="C2272" s="11" t="n">
        <x:v>107</x:v>
      </x:c>
      <x:c r="D2272" s="8" t="str">
        <x:v>A.ブハイ</x:v>
      </x:c>
      <x:c r="E2272" s="11" t="str">
        <x:v>USD</x:v>
      </x:c>
      <x:c r="F2272" s="13" t="n">
        <x:v>73210</x:v>
      </x:c>
      <x:c r="G2272" s="8"/>
      <x:c r="H2272" s="8" t="str"/>
      <x:c r="I2272" s="8" t="str">
        <x:v>https://news.golfdigest.co.jp/lpga/ranking/2016/</x:v>
      </x:c>
      <x:c r="J2272" s="8" t="str">
        <x:v>GDO historical full published money ranking; secondary; membership definition not independently harmonized</x:v>
      </x:c>
    </x:row>
    <x:row r="2273" ht="23" customHeight="1">
      <x:c r="A2273" s="8" t="str">
        <x:v>LPGA</x:v>
      </x:c>
      <x:c r="B2273" s="11" t="n">
        <x:v>2016</x:v>
      </x:c>
      <x:c r="C2273" s="11" t="n">
        <x:v>108</x:v>
      </x:c>
      <x:c r="D2273" s="8" t="str">
        <x:v>G.モリナロ</x:v>
      </x:c>
      <x:c r="E2273" s="11" t="str">
        <x:v>USD</x:v>
      </x:c>
      <x:c r="F2273" s="13" t="n">
        <x:v>72953</x:v>
      </x:c>
      <x:c r="G2273" s="8"/>
      <x:c r="H2273" s="8" t="str"/>
      <x:c r="I2273" s="8" t="str">
        <x:v>https://news.golfdigest.co.jp/lpga/ranking/2016/</x:v>
      </x:c>
      <x:c r="J2273" s="8" t="str">
        <x:v>GDO historical full published money ranking; secondary; membership definition not independently harmonized</x:v>
      </x:c>
    </x:row>
    <x:row r="2274" ht="23" customHeight="1">
      <x:c r="A2274" s="8" t="str">
        <x:v>LPGA</x:v>
      </x:c>
      <x:c r="B2274" s="11" t="n">
        <x:v>2016</x:v>
      </x:c>
      <x:c r="C2274" s="11" t="n">
        <x:v>109</x:v>
      </x:c>
      <x:c r="D2274" s="8" t="str">
        <x:v>曽ヤニ</x:v>
      </x:c>
      <x:c r="E2274" s="11" t="str">
        <x:v>USD</x:v>
      </x:c>
      <x:c r="F2274" s="13" t="n">
        <x:v>70910</x:v>
      </x:c>
      <x:c r="G2274" s="8"/>
      <x:c r="H2274" s="8" t="str"/>
      <x:c r="I2274" s="8" t="str">
        <x:v>https://news.golfdigest.co.jp/lpga/ranking/2016/</x:v>
      </x:c>
      <x:c r="J2274" s="8" t="str">
        <x:v>GDO historical full published money ranking; secondary; membership definition not independently harmonized</x:v>
      </x:c>
    </x:row>
    <x:row r="2275" ht="23" customHeight="1">
      <x:c r="A2275" s="8" t="str">
        <x:v>LPGA</x:v>
      </x:c>
      <x:c r="B2275" s="11" t="n">
        <x:v>2016</x:v>
      </x:c>
      <x:c r="C2275" s="11" t="n">
        <x:v>110</x:v>
      </x:c>
      <x:c r="D2275" s="8" t="str">
        <x:v>K.カーク</x:v>
      </x:c>
      <x:c r="E2275" s="11" t="str">
        <x:v>USD</x:v>
      </x:c>
      <x:c r="F2275" s="13" t="n">
        <x:v>70621</x:v>
      </x:c>
      <x:c r="G2275" s="8"/>
      <x:c r="H2275" s="8" t="str"/>
      <x:c r="I2275" s="8" t="str">
        <x:v>https://news.golfdigest.co.jp/lpga/ranking/2016/</x:v>
      </x:c>
      <x:c r="J2275" s="8" t="str">
        <x:v>GDO historical full published money ranking; secondary; membership definition not independently harmonized</x:v>
      </x:c>
    </x:row>
    <x:row r="2276" ht="23" customHeight="1">
      <x:c r="A2276" s="8" t="str">
        <x:v>LPGA</x:v>
      </x:c>
      <x:c r="B2276" s="11" t="n">
        <x:v>2016</x:v>
      </x:c>
      <x:c r="C2276" s="11" t="n">
        <x:v>111</x:v>
      </x:c>
      <x:c r="D2276" s="8" t="str">
        <x:v>S.パークス</x:v>
      </x:c>
      <x:c r="E2276" s="11" t="str">
        <x:v>USD</x:v>
      </x:c>
      <x:c r="F2276" s="13" t="n">
        <x:v>68117</x:v>
      </x:c>
      <x:c r="G2276" s="8"/>
      <x:c r="H2276" s="8" t="str"/>
      <x:c r="I2276" s="8" t="str">
        <x:v>https://news.golfdigest.co.jp/lpga/ranking/2016/</x:v>
      </x:c>
      <x:c r="J2276" s="8" t="str">
        <x:v>GDO historical full published money ranking; secondary; membership definition not independently harmonized</x:v>
      </x:c>
    </x:row>
    <x:row r="2277" ht="23" customHeight="1">
      <x:c r="A2277" s="8" t="str">
        <x:v>LPGA</x:v>
      </x:c>
      <x:c r="B2277" s="11" t="n">
        <x:v>2016</x:v>
      </x:c>
      <x:c r="C2277" s="11" t="n">
        <x:v>112</x:v>
      </x:c>
      <x:c r="D2277" s="8" t="str">
        <x:v>J.M.グリーン</x:v>
      </x:c>
      <x:c r="E2277" s="11" t="str">
        <x:v>USD</x:v>
      </x:c>
      <x:c r="F2277" s="13" t="n">
        <x:v>63928</x:v>
      </x:c>
      <x:c r="G2277" s="8"/>
      <x:c r="H2277" s="8" t="str"/>
      <x:c r="I2277" s="8" t="str">
        <x:v>https://news.golfdigest.co.jp/lpga/ranking/2016/</x:v>
      </x:c>
      <x:c r="J2277" s="8" t="str">
        <x:v>GDO historical full published money ranking; secondary; membership definition not independently harmonized</x:v>
      </x:c>
    </x:row>
    <x:row r="2278" ht="23" customHeight="1">
      <x:c r="A2278" s="8" t="str">
        <x:v>LPGA</x:v>
      </x:c>
      <x:c r="B2278" s="11" t="n">
        <x:v>2016</x:v>
      </x:c>
      <x:c r="C2278" s="11" t="n">
        <x:v>113</x:v>
      </x:c>
      <x:c r="D2278" s="8" t="str">
        <x:v>L.ベック</x:v>
      </x:c>
      <x:c r="E2278" s="11" t="str">
        <x:v>USD</x:v>
      </x:c>
      <x:c r="F2278" s="13" t="n">
        <x:v>61814</x:v>
      </x:c>
      <x:c r="G2278" s="8"/>
      <x:c r="H2278" s="8" t="str"/>
      <x:c r="I2278" s="8" t="str">
        <x:v>https://news.golfdigest.co.jp/lpga/ranking/2016/</x:v>
      </x:c>
      <x:c r="J2278" s="8" t="str">
        <x:v>GDO historical full published money ranking; secondary; membership definition not independently harmonized</x:v>
      </x:c>
    </x:row>
    <x:row r="2279" ht="23" customHeight="1">
      <x:c r="A2279" s="8" t="str">
        <x:v>LPGA</x:v>
      </x:c>
      <x:c r="B2279" s="11" t="n">
        <x:v>2016</x:v>
      </x:c>
      <x:c r="C2279" s="11" t="n">
        <x:v>114</x:v>
      </x:c>
      <x:c r="D2279" s="8" t="str">
        <x:v>C.ボージョン</x:v>
      </x:c>
      <x:c r="E2279" s="11" t="str">
        <x:v>USD</x:v>
      </x:c>
      <x:c r="F2279" s="13" t="n">
        <x:v>61606</x:v>
      </x:c>
      <x:c r="G2279" s="8"/>
      <x:c r="H2279" s="8" t="str"/>
      <x:c r="I2279" s="8" t="str">
        <x:v>https://news.golfdigest.co.jp/lpga/ranking/2016/</x:v>
      </x:c>
      <x:c r="J2279" s="8" t="str">
        <x:v>GDO historical full published money ranking; secondary; membership definition not independently harmonized</x:v>
      </x:c>
    </x:row>
    <x:row r="2280" ht="23" customHeight="1">
      <x:c r="A2280" s="8" t="str">
        <x:v>LPGA</x:v>
      </x:c>
      <x:c r="B2280" s="11" t="n">
        <x:v>2016</x:v>
      </x:c>
      <x:c r="C2280" s="11" t="n">
        <x:v>115</x:v>
      </x:c>
      <x:c r="D2280" s="8" t="str">
        <x:v>S.メドウ</x:v>
      </x:c>
      <x:c r="E2280" s="11" t="str">
        <x:v>USD</x:v>
      </x:c>
      <x:c r="F2280" s="13" t="n">
        <x:v>58041</x:v>
      </x:c>
      <x:c r="G2280" s="8"/>
      <x:c r="H2280" s="8" t="str"/>
      <x:c r="I2280" s="8" t="str">
        <x:v>https://news.golfdigest.co.jp/lpga/ranking/2016/</x:v>
      </x:c>
      <x:c r="J2280" s="8" t="str">
        <x:v>GDO historical full published money ranking; secondary; membership definition not independently harmonized</x:v>
      </x:c>
    </x:row>
    <x:row r="2281" ht="23" customHeight="1">
      <x:c r="A2281" s="8" t="str">
        <x:v>LPGA</x:v>
      </x:c>
      <x:c r="B2281" s="11" t="n">
        <x:v>2016</x:v>
      </x:c>
      <x:c r="C2281" s="11" t="n">
        <x:v>116</x:v>
      </x:c>
      <x:c r="D2281" s="8" t="str">
        <x:v>Casey Grice</x:v>
      </x:c>
      <x:c r="E2281" s="11" t="str">
        <x:v>USD</x:v>
      </x:c>
      <x:c r="F2281" s="13" t="n">
        <x:v>57959</x:v>
      </x:c>
      <x:c r="G2281" s="8"/>
      <x:c r="H2281" s="8" t="str"/>
      <x:c r="I2281" s="8" t="str">
        <x:v>https://news.golfdigest.co.jp/lpga/ranking/2016/</x:v>
      </x:c>
      <x:c r="J2281" s="8" t="str">
        <x:v>GDO historical full published money ranking; secondary; membership definition not independently harmonized</x:v>
      </x:c>
    </x:row>
    <x:row r="2282" ht="23" customHeight="1">
      <x:c r="A2282" s="8" t="str">
        <x:v>LPGA</x:v>
      </x:c>
      <x:c r="B2282" s="11" t="n">
        <x:v>2016</x:v>
      </x:c>
      <x:c r="C2282" s="11" t="n">
        <x:v>117</x:v>
      </x:c>
      <x:c r="D2282" s="8" t="str">
        <x:v>S.チャンキーヤ</x:v>
      </x:c>
      <x:c r="E2282" s="11" t="str">
        <x:v>USD</x:v>
      </x:c>
      <x:c r="F2282" s="13" t="n">
        <x:v>51654</x:v>
      </x:c>
      <x:c r="G2282" s="8"/>
      <x:c r="H2282" s="8" t="str"/>
      <x:c r="I2282" s="8" t="str">
        <x:v>https://news.golfdigest.co.jp/lpga/ranking/2016/</x:v>
      </x:c>
      <x:c r="J2282" s="8" t="str">
        <x:v>GDO historical full published money ranking; secondary; membership definition not independently harmonized</x:v>
      </x:c>
    </x:row>
    <x:row r="2283" ht="23" customHeight="1">
      <x:c r="A2283" s="8" t="str">
        <x:v>LPGA</x:v>
      </x:c>
      <x:c r="B2283" s="11" t="n">
        <x:v>2016</x:v>
      </x:c>
      <x:c r="C2283" s="11" t="n">
        <x:v>118</x:v>
      </x:c>
      <x:c r="D2283" s="8" t="str">
        <x:v>J.ジョンソン</x:v>
      </x:c>
      <x:c r="E2283" s="11" t="str">
        <x:v>USD</x:v>
      </x:c>
      <x:c r="F2283" s="13" t="n">
        <x:v>49743</x:v>
      </x:c>
      <x:c r="G2283" s="8"/>
      <x:c r="H2283" s="8" t="str"/>
      <x:c r="I2283" s="8" t="str">
        <x:v>https://news.golfdigest.co.jp/lpga/ranking/2016/</x:v>
      </x:c>
      <x:c r="J2283" s="8" t="str">
        <x:v>GDO historical full published money ranking; secondary; membership definition not independently harmonized</x:v>
      </x:c>
    </x:row>
    <x:row r="2284" ht="23" customHeight="1">
      <x:c r="A2284" s="8" t="str">
        <x:v>LPGA</x:v>
      </x:c>
      <x:c r="B2284" s="11" t="n">
        <x:v>2016</x:v>
      </x:c>
      <x:c r="C2284" s="11" t="n">
        <x:v>119</x:v>
      </x:c>
      <x:c r="D2284" s="8" t="str">
        <x:v>A.オルソン</x:v>
      </x:c>
      <x:c r="E2284" s="11" t="str">
        <x:v>USD</x:v>
      </x:c>
      <x:c r="F2284" s="13" t="n">
        <x:v>47329</x:v>
      </x:c>
      <x:c r="G2284" s="8"/>
      <x:c r="H2284" s="8" t="str"/>
      <x:c r="I2284" s="8" t="str">
        <x:v>https://news.golfdigest.co.jp/lpga/ranking/2016/</x:v>
      </x:c>
      <x:c r="J2284" s="8" t="str">
        <x:v>GDO historical full published money ranking; secondary; membership definition not independently harmonized</x:v>
      </x:c>
    </x:row>
    <x:row r="2285" ht="23" customHeight="1">
      <x:c r="A2285" s="8" t="str">
        <x:v>LPGA</x:v>
      </x:c>
      <x:c r="B2285" s="11" t="n">
        <x:v>2016</x:v>
      </x:c>
      <x:c r="C2285" s="11" t="n">
        <x:v>120</x:v>
      </x:c>
      <x:c r="D2285" s="8" t="str">
        <x:v>M.ハリガエ</x:v>
      </x:c>
      <x:c r="E2285" s="11" t="str">
        <x:v>USD</x:v>
      </x:c>
      <x:c r="F2285" s="13" t="n">
        <x:v>46508</x:v>
      </x:c>
      <x:c r="G2285" s="8"/>
      <x:c r="H2285" s="8" t="str"/>
      <x:c r="I2285" s="8" t="str">
        <x:v>https://news.golfdigest.co.jp/lpga/ranking/2016/</x:v>
      </x:c>
      <x:c r="J2285" s="8" t="str">
        <x:v>GDO historical full published money ranking; secondary; membership definition not independently harmonized</x:v>
      </x:c>
    </x:row>
    <x:row r="2286" ht="23" customHeight="1">
      <x:c r="A2286" s="8" t="str">
        <x:v>LPGA</x:v>
      </x:c>
      <x:c r="B2286" s="11" t="n">
        <x:v>2016</x:v>
      </x:c>
      <x:c r="C2286" s="11" t="n">
        <x:v>121</x:v>
      </x:c>
      <x:c r="D2286" s="8" t="str">
        <x:v>Do.カーター</x:v>
      </x:c>
      <x:c r="E2286" s="11" t="str">
        <x:v>USD</x:v>
      </x:c>
      <x:c r="F2286" s="13" t="n">
        <x:v>45577</x:v>
      </x:c>
      <x:c r="G2286" s="8"/>
      <x:c r="H2286" s="8" t="str"/>
      <x:c r="I2286" s="8" t="str">
        <x:v>https://news.golfdigest.co.jp/lpga/ranking/2016/</x:v>
      </x:c>
      <x:c r="J2286" s="8" t="str">
        <x:v>GDO historical full published money ranking; secondary; membership definition not independently harmonized</x:v>
      </x:c>
    </x:row>
    <x:row r="2287" ht="23" customHeight="1">
      <x:c r="A2287" s="8" t="str">
        <x:v>LPGA</x:v>
      </x:c>
      <x:c r="B2287" s="11" t="n">
        <x:v>2016</x:v>
      </x:c>
      <x:c r="C2287" s="11" t="n">
        <x:v>122</x:v>
      </x:c>
      <x:c r="D2287" s="8" t="str">
        <x:v>程思嘉</x:v>
      </x:c>
      <x:c r="E2287" s="11" t="str">
        <x:v>USD</x:v>
      </x:c>
      <x:c r="F2287" s="13" t="n">
        <x:v>43828</x:v>
      </x:c>
      <x:c r="G2287" s="8"/>
      <x:c r="H2287" s="8" t="str"/>
      <x:c r="I2287" s="8" t="str">
        <x:v>https://news.golfdigest.co.jp/lpga/ranking/2016/</x:v>
      </x:c>
      <x:c r="J2287" s="8" t="str">
        <x:v>GDO historical full published money ranking; secondary; membership definition not independently harmonized</x:v>
      </x:c>
    </x:row>
    <x:row r="2288" ht="23" customHeight="1">
      <x:c r="A2288" s="8" t="str">
        <x:v>LPGA</x:v>
      </x:c>
      <x:c r="B2288" s="11" t="n">
        <x:v>2016</x:v>
      </x:c>
      <x:c r="C2288" s="11" t="n">
        <x:v>123</x:v>
      </x:c>
      <x:c r="D2288" s="8" t="str">
        <x:v>P.ﾀﾅﾎﾟﾙﾌﾞｰﾝﾔﾗｽ*</x:v>
      </x:c>
      <x:c r="E2288" s="11" t="str">
        <x:v>USD</x:v>
      </x:c>
      <x:c r="F2288" s="13" t="n">
        <x:v>42988</x:v>
      </x:c>
      <x:c r="G2288" s="8"/>
      <x:c r="H2288" s="8" t="str"/>
      <x:c r="I2288" s="8" t="str">
        <x:v>https://news.golfdigest.co.jp/lpga/ranking/2016/</x:v>
      </x:c>
      <x:c r="J2288" s="8" t="str">
        <x:v>GDO historical full published money ranking; secondary; membership definition not independently harmonized</x:v>
      </x:c>
    </x:row>
    <x:row r="2289" ht="23" customHeight="1">
      <x:c r="A2289" s="8" t="str">
        <x:v>LPGA</x:v>
      </x:c>
      <x:c r="B2289" s="11" t="n">
        <x:v>2016</x:v>
      </x:c>
      <x:c r="C2289" s="11" t="n">
        <x:v>124</x:v>
      </x:c>
      <x:c r="D2289" s="8" t="str">
        <x:v>D.ルナス</x:v>
      </x:c>
      <x:c r="E2289" s="11" t="str">
        <x:v>USD</x:v>
      </x:c>
      <x:c r="F2289" s="13" t="n">
        <x:v>42602</x:v>
      </x:c>
      <x:c r="G2289" s="8"/>
      <x:c r="H2289" s="8" t="str"/>
      <x:c r="I2289" s="8" t="str">
        <x:v>https://news.golfdigest.co.jp/lpga/ranking/2016/</x:v>
      </x:c>
      <x:c r="J2289" s="8" t="str">
        <x:v>GDO historical full published money ranking; secondary; membership definition not independently harmonized</x:v>
      </x:c>
    </x:row>
    <x:row r="2290" ht="23" customHeight="1">
      <x:c r="A2290" s="8" t="str">
        <x:v>LPGA</x:v>
      </x:c>
      <x:c r="B2290" s="11" t="n">
        <x:v>2016</x:v>
      </x:c>
      <x:c r="C2290" s="11" t="n">
        <x:v>125</x:v>
      </x:c>
      <x:c r="D2290" s="8" t="str">
        <x:v>H.クライバーン</x:v>
      </x:c>
      <x:c r="E2290" s="11" t="str">
        <x:v>USD</x:v>
      </x:c>
      <x:c r="F2290" s="13" t="n">
        <x:v>40685</x:v>
      </x:c>
      <x:c r="G2290" s="8"/>
      <x:c r="H2290" s="8" t="str"/>
      <x:c r="I2290" s="8" t="str">
        <x:v>https://news.golfdigest.co.jp/lpga/ranking/2016/</x:v>
      </x:c>
      <x:c r="J2290" s="8" t="str">
        <x:v>GDO historical full published money ranking; secondary; membership definition not independently harmonized</x:v>
      </x:c>
    </x:row>
    <x:row r="2291" ht="23" customHeight="1">
      <x:c r="A2291" s="8" t="str">
        <x:v>LPGA</x:v>
      </x:c>
      <x:c r="B2291" s="11" t="n">
        <x:v>2016</x:v>
      </x:c>
      <x:c r="C2291" s="11" t="n">
        <x:v>126</x:v>
      </x:c>
      <x:c r="D2291" s="8" t="str">
        <x:v>カン・ヘジ</x:v>
      </x:c>
      <x:c r="E2291" s="11" t="str">
        <x:v>USD</x:v>
      </x:c>
      <x:c r="F2291" s="13" t="n">
        <x:v>38539</x:v>
      </x:c>
      <x:c r="G2291" s="8"/>
      <x:c r="H2291" s="8" t="str"/>
      <x:c r="I2291" s="8" t="str">
        <x:v>https://news.golfdigest.co.jp/lpga/ranking/2016/</x:v>
      </x:c>
      <x:c r="J2291" s="8" t="str">
        <x:v>GDO historical full published money ranking; secondary; membership definition not independently harmonized</x:v>
      </x:c>
    </x:row>
    <x:row r="2292" ht="23" customHeight="1">
      <x:c r="A2292" s="8" t="str">
        <x:v>LPGA</x:v>
      </x:c>
      <x:c r="B2292" s="11" t="n">
        <x:v>2016</x:v>
      </x:c>
      <x:c r="C2292" s="11" t="n">
        <x:v>127</x:v>
      </x:c>
      <x:c r="D2292" s="8" t="str">
        <x:v>T.スワンナプラ</x:v>
      </x:c>
      <x:c r="E2292" s="11" t="str">
        <x:v>USD</x:v>
      </x:c>
      <x:c r="F2292" s="13" t="n">
        <x:v>37955</x:v>
      </x:c>
      <x:c r="G2292" s="8"/>
      <x:c r="H2292" s="8" t="str"/>
      <x:c r="I2292" s="8" t="str">
        <x:v>https://news.golfdigest.co.jp/lpga/ranking/2016/</x:v>
      </x:c>
      <x:c r="J2292" s="8" t="str">
        <x:v>GDO historical full published money ranking; secondary; membership definition not independently harmonized</x:v>
      </x:c>
    </x:row>
    <x:row r="2293" ht="23" customHeight="1">
      <x:c r="A2293" s="8" t="str">
        <x:v>LPGA</x:v>
      </x:c>
      <x:c r="B2293" s="11" t="n">
        <x:v>2016</x:v>
      </x:c>
      <x:c r="C2293" s="11" t="n">
        <x:v>128</x:v>
      </x:c>
      <x:c r="D2293" s="8" t="str">
        <x:v>K.ベック</x:v>
      </x:c>
      <x:c r="E2293" s="11" t="str">
        <x:v>USD</x:v>
      </x:c>
      <x:c r="F2293" s="13" t="n">
        <x:v>36012</x:v>
      </x:c>
      <x:c r="G2293" s="8"/>
      <x:c r="H2293" s="8" t="str"/>
      <x:c r="I2293" s="8" t="str">
        <x:v>https://news.golfdigest.co.jp/lpga/ranking/2016/</x:v>
      </x:c>
      <x:c r="J2293" s="8" t="str">
        <x:v>GDO historical full published money ranking; secondary; membership definition not independently harmonized</x:v>
      </x:c>
    </x:row>
    <x:row r="2294" ht="23" customHeight="1">
      <x:c r="A2294" s="8" t="str">
        <x:v>LPGA</x:v>
      </x:c>
      <x:c r="B2294" s="11" t="n">
        <x:v>2016</x:v>
      </x:c>
      <x:c r="C2294" s="11" t="n">
        <x:v>129</x:v>
      </x:c>
      <x:c r="D2294" s="8" t="str">
        <x:v>Briana Mao</x:v>
      </x:c>
      <x:c r="E2294" s="11" t="str">
        <x:v>USD</x:v>
      </x:c>
      <x:c r="F2294" s="13" t="n">
        <x:v>35892</x:v>
      </x:c>
      <x:c r="G2294" s="8"/>
      <x:c r="H2294" s="8" t="str"/>
      <x:c r="I2294" s="8" t="str">
        <x:v>https://news.golfdigest.co.jp/lpga/ranking/2016/</x:v>
      </x:c>
      <x:c r="J2294" s="8" t="str">
        <x:v>GDO historical full published money ranking; secondary; membership definition not independently harmonized</x:v>
      </x:c>
    </x:row>
    <x:row r="2295" ht="23" customHeight="1">
      <x:c r="A2295" s="8" t="str">
        <x:v>LPGA</x:v>
      </x:c>
      <x:c r="B2295" s="11" t="n">
        <x:v>2016</x:v>
      </x:c>
      <x:c r="C2295" s="11" t="n">
        <x:v>130</x:v>
      </x:c>
      <x:c r="D2295" s="8" t="str">
        <x:v>J.グラナダ</x:v>
      </x:c>
      <x:c r="E2295" s="11" t="str">
        <x:v>USD</x:v>
      </x:c>
      <x:c r="F2295" s="13" t="n">
        <x:v>35674</x:v>
      </x:c>
      <x:c r="G2295" s="8"/>
      <x:c r="H2295" s="8" t="str"/>
      <x:c r="I2295" s="8" t="str">
        <x:v>https://news.golfdigest.co.jp/lpga/ranking/2016/</x:v>
      </x:c>
      <x:c r="J2295" s="8" t="str">
        <x:v>GDO historical full published money ranking; secondary; membership definition not independently harmonized</x:v>
      </x:c>
    </x:row>
    <x:row r="2296" ht="23" customHeight="1">
      <x:c r="A2296" s="8" t="str">
        <x:v>LPGA</x:v>
      </x:c>
      <x:c r="B2296" s="11" t="n">
        <x:v>2016</x:v>
      </x:c>
      <x:c r="C2296" s="11" t="n">
        <x:v>131</x:v>
      </x:c>
      <x:c r="D2296" s="8" t="str">
        <x:v>Daniela Iacobelli</x:v>
      </x:c>
      <x:c r="E2296" s="11" t="str">
        <x:v>USD</x:v>
      </x:c>
      <x:c r="F2296" s="13" t="n">
        <x:v>35596</x:v>
      </x:c>
      <x:c r="G2296" s="8"/>
      <x:c r="H2296" s="8" t="str"/>
      <x:c r="I2296" s="8" t="str">
        <x:v>https://news.golfdigest.co.jp/lpga/ranking/2016/</x:v>
      </x:c>
      <x:c r="J2296" s="8" t="str">
        <x:v>GDO historical full published money ranking; secondary; membership definition not independently harmonized</x:v>
      </x:c>
    </x:row>
    <x:row r="2297" ht="23" customHeight="1">
      <x:c r="A2297" s="8" t="str">
        <x:v>LPGA</x:v>
      </x:c>
      <x:c r="B2297" s="11" t="n">
        <x:v>2016</x:v>
      </x:c>
      <x:c r="C2297" s="11" t="n">
        <x:v>132</x:v>
      </x:c>
      <x:c r="D2297" s="8" t="str">
        <x:v>S.ケンプ</x:v>
      </x:c>
      <x:c r="E2297" s="11" t="str">
        <x:v>USD</x:v>
      </x:c>
      <x:c r="F2297" s="13" t="n">
        <x:v>34957</x:v>
      </x:c>
      <x:c r="G2297" s="8"/>
      <x:c r="H2297" s="8" t="str"/>
      <x:c r="I2297" s="8" t="str">
        <x:v>https://news.golfdigest.co.jp/lpga/ranking/2016/</x:v>
      </x:c>
      <x:c r="J2297" s="8" t="str">
        <x:v>GDO historical full published money ranking; secondary; membership definition not independently harmonized</x:v>
      </x:c>
    </x:row>
    <x:row r="2298" ht="23" customHeight="1">
      <x:c r="A2298" s="8" t="str">
        <x:v>LPGA</x:v>
      </x:c>
      <x:c r="B2298" s="11" t="n">
        <x:v>2016</x:v>
      </x:c>
      <x:c r="C2298" s="11" t="n">
        <x:v>133</x:v>
      </x:c>
      <x:c r="D2298" s="8" t="str">
        <x:v>B.ストラウス</x:v>
      </x:c>
      <x:c r="E2298" s="11" t="str">
        <x:v>USD</x:v>
      </x:c>
      <x:c r="F2298" s="13" t="n">
        <x:v>33478</x:v>
      </x:c>
      <x:c r="G2298" s="8"/>
      <x:c r="H2298" s="8" t="str"/>
      <x:c r="I2298" s="8" t="str">
        <x:v>https://news.golfdigest.co.jp/lpga/ranking/2016/</x:v>
      </x:c>
      <x:c r="J2298" s="8" t="str">
        <x:v>GDO historical full published money ranking; secondary; membership definition not independently harmonized</x:v>
      </x:c>
    </x:row>
    <x:row r="2299" ht="23" customHeight="1">
      <x:c r="A2299" s="8" t="str">
        <x:v>LPGA</x:v>
      </x:c>
      <x:c r="B2299" s="11" t="n">
        <x:v>2016</x:v>
      </x:c>
      <x:c r="C2299" s="11" t="n">
        <x:v>134</x:v>
      </x:c>
      <x:c r="D2299" s="8" t="str">
        <x:v>B.Niphatsophon</x:v>
      </x:c>
      <x:c r="E2299" s="11" t="str">
        <x:v>USD</x:v>
      </x:c>
      <x:c r="F2299" s="13" t="n">
        <x:v>32721</x:v>
      </x:c>
      <x:c r="G2299" s="8"/>
      <x:c r="H2299" s="8" t="str"/>
      <x:c r="I2299" s="8" t="str">
        <x:v>https://news.golfdigest.co.jp/lpga/ranking/2016/</x:v>
      </x:c>
      <x:c r="J2299" s="8" t="str">
        <x:v>GDO historical full published money ranking; secondary; membership definition not independently harmonized</x:v>
      </x:c>
    </x:row>
    <x:row r="2300" ht="23" customHeight="1">
      <x:c r="A2300" s="8" t="str">
        <x:v>LPGA</x:v>
      </x:c>
      <x:c r="B2300" s="11" t="n">
        <x:v>2016</x:v>
      </x:c>
      <x:c r="C2300" s="11" t="n">
        <x:v>135</x:v>
      </x:c>
      <x:c r="D2300" s="8" t="str">
        <x:v>Rachel Rohanna</x:v>
      </x:c>
      <x:c r="E2300" s="11" t="str">
        <x:v>USD</x:v>
      </x:c>
      <x:c r="F2300" s="13" t="n">
        <x:v>32580</x:v>
      </x:c>
      <x:c r="G2300" s="8"/>
      <x:c r="H2300" s="8" t="str"/>
      <x:c r="I2300" s="8" t="str">
        <x:v>https://news.golfdigest.co.jp/lpga/ranking/2016/</x:v>
      </x:c>
      <x:c r="J2300" s="8" t="str">
        <x:v>GDO historical full published money ranking; secondary; membership definition not independently harmonized</x:v>
      </x:c>
    </x:row>
    <x:row r="2301" ht="23" customHeight="1">
      <x:c r="A2301" s="8" t="str">
        <x:v>LPGA</x:v>
      </x:c>
      <x:c r="B2301" s="11" t="n">
        <x:v>2016</x:v>
      </x:c>
      <x:c r="C2301" s="11" t="n">
        <x:v>136</x:v>
      </x:c>
      <x:c r="D2301" s="8" t="str">
        <x:v>オー・ジヨン</x:v>
      </x:c>
      <x:c r="E2301" s="11" t="str">
        <x:v>USD</x:v>
      </x:c>
      <x:c r="F2301" s="13" t="n">
        <x:v>32008</x:v>
      </x:c>
      <x:c r="G2301" s="8"/>
      <x:c r="H2301" s="8" t="str"/>
      <x:c r="I2301" s="8" t="str">
        <x:v>https://news.golfdigest.co.jp/lpga/ranking/2016/</x:v>
      </x:c>
      <x:c r="J2301" s="8" t="str">
        <x:v>GDO historical full published money ranking; secondary; membership definition not independently harmonized</x:v>
      </x:c>
    </x:row>
    <x:row r="2302" ht="23" customHeight="1">
      <x:c r="A2302" s="8" t="str">
        <x:v>LPGA</x:v>
      </x:c>
      <x:c r="B2302" s="11" t="n">
        <x:v>2016</x:v>
      </x:c>
      <x:c r="C2302" s="11" t="n">
        <x:v>137</x:v>
      </x:c>
      <x:c r="D2302" s="8" t="str">
        <x:v>G.セルガス</x:v>
      </x:c>
      <x:c r="E2302" s="11" t="str">
        <x:v>USD</x:v>
      </x:c>
      <x:c r="F2302" s="13" t="n">
        <x:v>31764</x:v>
      </x:c>
      <x:c r="G2302" s="8"/>
      <x:c r="H2302" s="8" t="str"/>
      <x:c r="I2302" s="8" t="str">
        <x:v>https://news.golfdigest.co.jp/lpga/ranking/2016/</x:v>
      </x:c>
      <x:c r="J2302" s="8" t="str">
        <x:v>GDO historical full published money ranking; secondary; membership definition not independently harmonized</x:v>
      </x:c>
    </x:row>
    <x:row r="2303" ht="23" customHeight="1">
      <x:c r="A2303" s="8" t="str">
        <x:v>LPGA</x:v>
      </x:c>
      <x:c r="B2303" s="11" t="n">
        <x:v>2016</x:v>
      </x:c>
      <x:c r="C2303" s="11" t="n">
        <x:v>138</x:v>
      </x:c>
      <x:c r="D2303" s="8" t="str">
        <x:v>S.リッチドール</x:v>
      </x:c>
      <x:c r="E2303" s="11" t="str">
        <x:v>USD</x:v>
      </x:c>
      <x:c r="F2303" s="13" t="n">
        <x:v>31063</x:v>
      </x:c>
      <x:c r="G2303" s="8"/>
      <x:c r="H2303" s="8" t="str"/>
      <x:c r="I2303" s="8" t="str">
        <x:v>https://news.golfdigest.co.jp/lpga/ranking/2016/</x:v>
      </x:c>
      <x:c r="J2303" s="8" t="str">
        <x:v>GDO historical full published money ranking; secondary; membership definition not independently harmonized</x:v>
      </x:c>
    </x:row>
    <x:row r="2304" ht="23" customHeight="1">
      <x:c r="A2304" s="8" t="str">
        <x:v>LPGA</x:v>
      </x:c>
      <x:c r="B2304" s="11" t="n">
        <x:v>2016</x:v>
      </x:c>
      <x:c r="C2304" s="11" t="n">
        <x:v>139</x:v>
      </x:c>
      <x:c r="D2304" s="8" t="str">
        <x:v>N.ヒル</x:v>
      </x:c>
      <x:c r="E2304" s="11" t="str">
        <x:v>USD</x:v>
      </x:c>
      <x:c r="F2304" s="13" t="n">
        <x:v>29632</x:v>
      </x:c>
      <x:c r="G2304" s="8"/>
      <x:c r="H2304" s="8" t="str"/>
      <x:c r="I2304" s="8" t="str">
        <x:v>https://news.golfdigest.co.jp/lpga/ranking/2016/</x:v>
      </x:c>
      <x:c r="J2304" s="8" t="str">
        <x:v>GDO historical full published money ranking; secondary; membership definition not independently harmonized</x:v>
      </x:c>
    </x:row>
    <x:row r="2305" ht="23" customHeight="1">
      <x:c r="A2305" s="8" t="str">
        <x:v>LPGA</x:v>
      </x:c>
      <x:c r="B2305" s="11" t="n">
        <x:v>2016</x:v>
      </x:c>
      <x:c r="C2305" s="11" t="n">
        <x:v>140</x:v>
      </x:c>
      <x:c r="D2305" s="8" t="str">
        <x:v>F.ジョンソン</x:v>
      </x:c>
      <x:c r="E2305" s="11" t="str">
        <x:v>USD</x:v>
      </x:c>
      <x:c r="F2305" s="13" t="n">
        <x:v>28703</x:v>
      </x:c>
      <x:c r="G2305" s="8"/>
      <x:c r="H2305" s="8" t="str"/>
      <x:c r="I2305" s="8" t="str">
        <x:v>https://news.golfdigest.co.jp/lpga/ranking/2016/</x:v>
      </x:c>
      <x:c r="J2305" s="8" t="str">
        <x:v>GDO historical full published money ranking; secondary; membership definition not independently harmonized</x:v>
      </x:c>
    </x:row>
    <x:row r="2306" ht="23" customHeight="1">
      <x:c r="A2306" s="8" t="str">
        <x:v>LPGA</x:v>
      </x:c>
      <x:c r="B2306" s="11" t="n">
        <x:v>2016</x:v>
      </x:c>
      <x:c r="C2306" s="11" t="n">
        <x:v>141</x:v>
      </x:c>
      <x:c r="D2306" s="8" t="str">
        <x:v>B.スカパン</x:v>
      </x:c>
      <x:c r="E2306" s="11" t="str">
        <x:v>USD</x:v>
      </x:c>
      <x:c r="F2306" s="13" t="n">
        <x:v>26621</x:v>
      </x:c>
      <x:c r="G2306" s="8"/>
      <x:c r="H2306" s="8" t="str"/>
      <x:c r="I2306" s="8" t="str">
        <x:v>https://news.golfdigest.co.jp/lpga/ranking/2016/</x:v>
      </x:c>
      <x:c r="J2306" s="8" t="str">
        <x:v>GDO historical full published money ranking; secondary; membership definition not independently harmonized</x:v>
      </x:c>
    </x:row>
    <x:row r="2307" ht="23" customHeight="1">
      <x:c r="A2307" s="8" t="str">
        <x:v>LPGA</x:v>
      </x:c>
      <x:c r="B2307" s="11" t="n">
        <x:v>2016</x:v>
      </x:c>
      <x:c r="C2307" s="11" t="n">
        <x:v>142</x:v>
      </x:c>
      <x:c r="D2307" s="8" t="str">
        <x:v>Stephanie Kono</x:v>
      </x:c>
      <x:c r="E2307" s="11" t="str">
        <x:v>USD</x:v>
      </x:c>
      <x:c r="F2307" s="13" t="n">
        <x:v>26165</x:v>
      </x:c>
      <x:c r="G2307" s="8"/>
      <x:c r="H2307" s="8" t="str"/>
      <x:c r="I2307" s="8" t="str">
        <x:v>https://news.golfdigest.co.jp/lpga/ranking/2016/</x:v>
      </x:c>
      <x:c r="J2307" s="8" t="str">
        <x:v>GDO historical full published money ranking; secondary; membership definition not independently harmonized</x:v>
      </x:c>
    </x:row>
    <x:row r="2308" ht="23" customHeight="1">
      <x:c r="A2308" s="8" t="str">
        <x:v>LPGA</x:v>
      </x:c>
      <x:c r="B2308" s="11" t="n">
        <x:v>2016</x:v>
      </x:c>
      <x:c r="C2308" s="11" t="n">
        <x:v>143</x:v>
      </x:c>
      <x:c r="D2308" s="8" t="str">
        <x:v>M.リコルドー</x:v>
      </x:c>
      <x:c r="E2308" s="11" t="str">
        <x:v>USD</x:v>
      </x:c>
      <x:c r="F2308" s="13" t="n">
        <x:v>25164</x:v>
      </x:c>
      <x:c r="G2308" s="8"/>
      <x:c r="H2308" s="8" t="str"/>
      <x:c r="I2308" s="8" t="str">
        <x:v>https://news.golfdigest.co.jp/lpga/ranking/2016/</x:v>
      </x:c>
      <x:c r="J2308" s="8" t="str">
        <x:v>GDO historical full published money ranking; secondary; membership definition not independently harmonized</x:v>
      </x:c>
    </x:row>
    <x:row r="2309" ht="23" customHeight="1">
      <x:c r="A2309" s="8" t="str">
        <x:v>LPGA</x:v>
      </x:c>
      <x:c r="B2309" s="11" t="n">
        <x:v>2016</x:v>
      </x:c>
      <x:c r="C2309" s="11" t="n">
        <x:v>144</x:v>
      </x:c>
      <x:c r="D2309" s="8" t="str">
        <x:v>C.ソング</x:v>
      </x:c>
      <x:c r="E2309" s="11" t="str">
        <x:v>USD</x:v>
      </x:c>
      <x:c r="F2309" s="13" t="n">
        <x:v>24566</x:v>
      </x:c>
      <x:c r="G2309" s="8"/>
      <x:c r="H2309" s="8" t="str"/>
      <x:c r="I2309" s="8" t="str">
        <x:v>https://news.golfdigest.co.jp/lpga/ranking/2016/</x:v>
      </x:c>
      <x:c r="J2309" s="8" t="str">
        <x:v>GDO historical full published money ranking; secondary; membership definition not independently harmonized</x:v>
      </x:c>
    </x:row>
    <x:row r="2310" ht="23" customHeight="1">
      <x:c r="A2310" s="8" t="str">
        <x:v>LPGA</x:v>
      </x:c>
      <x:c r="B2310" s="11" t="n">
        <x:v>2016</x:v>
      </x:c>
      <x:c r="C2310" s="11" t="n">
        <x:v>145</x:v>
      </x:c>
      <x:c r="D2310" s="8" t="str">
        <x:v>B.ドー</x:v>
      </x:c>
      <x:c r="E2310" s="11" t="str">
        <x:v>USD</x:v>
      </x:c>
      <x:c r="F2310" s="13" t="n">
        <x:v>23833</x:v>
      </x:c>
      <x:c r="G2310" s="8"/>
      <x:c r="H2310" s="8" t="str"/>
      <x:c r="I2310" s="8" t="str">
        <x:v>https://news.golfdigest.co.jp/lpga/ranking/2016/</x:v>
      </x:c>
      <x:c r="J2310" s="8" t="str">
        <x:v>GDO historical full published money ranking; secondary; membership definition not independently harmonized</x:v>
      </x:c>
    </x:row>
    <x:row r="2311" ht="23" customHeight="1">
      <x:c r="A2311" s="8" t="str">
        <x:v>LPGA</x:v>
      </x:c>
      <x:c r="B2311" s="11" t="n">
        <x:v>2016</x:v>
      </x:c>
      <x:c r="C2311" s="11" t="n">
        <x:v>146</x:v>
      </x:c>
      <x:c r="D2311" s="8" t="str">
        <x:v>A.タングエイ</x:v>
      </x:c>
      <x:c r="E2311" s="11" t="str">
        <x:v>USD</x:v>
      </x:c>
      <x:c r="F2311" s="13" t="n">
        <x:v>23603</x:v>
      </x:c>
      <x:c r="G2311" s="8"/>
      <x:c r="H2311" s="8" t="str"/>
      <x:c r="I2311" s="8" t="str">
        <x:v>https://news.golfdigest.co.jp/lpga/ranking/2016/</x:v>
      </x:c>
      <x:c r="J2311" s="8" t="str">
        <x:v>GDO historical full published money ranking; secondary; membership definition not independently harmonized</x:v>
      </x:c>
    </x:row>
    <x:row r="2312" ht="23" customHeight="1">
      <x:c r="A2312" s="8" t="str">
        <x:v>LPGA</x:v>
      </x:c>
      <x:c r="B2312" s="11" t="n">
        <x:v>2016</x:v>
      </x:c>
      <x:c r="C2312" s="11" t="n">
        <x:v>147</x:v>
      </x:c>
      <x:c r="D2312" s="8" t="str">
        <x:v>A.ラネーザ</x:v>
      </x:c>
      <x:c r="E2312" s="11" t="str">
        <x:v>USD</x:v>
      </x:c>
      <x:c r="F2312" s="13" t="n">
        <x:v>23558</x:v>
      </x:c>
      <x:c r="G2312" s="8"/>
      <x:c r="H2312" s="8" t="str"/>
      <x:c r="I2312" s="8" t="str">
        <x:v>https://news.golfdigest.co.jp/lpga/ranking/2016/</x:v>
      </x:c>
      <x:c r="J2312" s="8" t="str">
        <x:v>GDO historical full published money ranking; secondary; membership definition not independently harmonized</x:v>
      </x:c>
    </x:row>
    <x:row r="2313" ht="23" customHeight="1">
      <x:c r="A2313" s="8" t="str">
        <x:v>LPGA</x:v>
      </x:c>
      <x:c r="B2313" s="11" t="n">
        <x:v>2016</x:v>
      </x:c>
      <x:c r="C2313" s="11" t="n">
        <x:v>148</x:v>
      </x:c>
      <x:c r="D2313" s="8" t="str">
        <x:v>A.マクドナルド</x:v>
      </x:c>
      <x:c r="E2313" s="11" t="str">
        <x:v>USD</x:v>
      </x:c>
      <x:c r="F2313" s="13" t="n">
        <x:v>23419</x:v>
      </x:c>
      <x:c r="G2313" s="8"/>
      <x:c r="H2313" s="8" t="str"/>
      <x:c r="I2313" s="8" t="str">
        <x:v>https://news.golfdigest.co.jp/lpga/ranking/2016/</x:v>
      </x:c>
      <x:c r="J2313" s="8" t="str">
        <x:v>GDO historical full published money ranking; secondary; membership definition not independently harmonized</x:v>
      </x:c>
    </x:row>
    <x:row r="2314" ht="23" customHeight="1">
      <x:c r="A2314" s="8" t="str">
        <x:v>LPGA</x:v>
      </x:c>
      <x:c r="B2314" s="11" t="n">
        <x:v>2016</x:v>
      </x:c>
      <x:c r="C2314" s="11" t="n">
        <x:v>149</x:v>
      </x:c>
      <x:c r="D2314" s="8" t="str">
        <x:v>D.ホルムクビスト</x:v>
      </x:c>
      <x:c r="E2314" s="11" t="str">
        <x:v>USD</x:v>
      </x:c>
      <x:c r="F2314" s="13" t="n">
        <x:v>20579</x:v>
      </x:c>
      <x:c r="G2314" s="8"/>
      <x:c r="H2314" s="8" t="str"/>
      <x:c r="I2314" s="8" t="str">
        <x:v>https://news.golfdigest.co.jp/lpga/ranking/2016/</x:v>
      </x:c>
      <x:c r="J2314" s="8" t="str">
        <x:v>GDO historical full published money ranking; secondary; membership definition not independently harmonized</x:v>
      </x:c>
    </x:row>
    <x:row r="2315" ht="23" customHeight="1">
      <x:c r="A2315" s="8" t="str">
        <x:v>LPGA</x:v>
      </x:c>
      <x:c r="B2315" s="11" t="n">
        <x:v>2016</x:v>
      </x:c>
      <x:c r="C2315" s="11" t="n">
        <x:v>150</x:v>
      </x:c>
      <x:c r="D2315" s="8" t="str">
        <x:v>パク・セリ</x:v>
      </x:c>
      <x:c r="E2315" s="11" t="str">
        <x:v>USD</x:v>
      </x:c>
      <x:c r="F2315" s="13" t="n">
        <x:v>20053</x:v>
      </x:c>
      <x:c r="G2315" s="8"/>
      <x:c r="H2315" s="8" t="str"/>
      <x:c r="I2315" s="8" t="str">
        <x:v>https://news.golfdigest.co.jp/lpga/ranking/2016/</x:v>
      </x:c>
      <x:c r="J2315" s="8" t="str">
        <x:v>GDO historical full published money ranking; secondary; membership definition not independently harmonized</x:v>
      </x:c>
    </x:row>
    <x:row r="2316" ht="23" customHeight="1">
      <x:c r="A2316" s="8" t="str">
        <x:v>LPGA</x:v>
      </x:c>
      <x:c r="B2316" s="11" t="n">
        <x:v>2016</x:v>
      </x:c>
      <x:c r="C2316" s="11" t="n">
        <x:v>151</x:v>
      </x:c>
      <x:c r="D2316" s="8" t="str">
        <x:v>L.デービース</x:v>
      </x:c>
      <x:c r="E2316" s="11" t="str">
        <x:v>USD</x:v>
      </x:c>
      <x:c r="F2316" s="13" t="n">
        <x:v>19949</x:v>
      </x:c>
      <x:c r="G2316" s="8"/>
      <x:c r="H2316" s="8" t="str"/>
      <x:c r="I2316" s="8" t="str">
        <x:v>https://news.golfdigest.co.jp/lpga/ranking/2016/</x:v>
      </x:c>
      <x:c r="J2316" s="8" t="str">
        <x:v>GDO historical full published money ranking; secondary; membership definition not independently harmonized</x:v>
      </x:c>
    </x:row>
    <x:row r="2317" ht="23" customHeight="1">
      <x:c r="A2317" s="8" t="str">
        <x:v>LPGA</x:v>
      </x:c>
      <x:c r="B2317" s="11" t="n">
        <x:v>2016</x:v>
      </x:c>
      <x:c r="C2317" s="11" t="n">
        <x:v>152</x:v>
      </x:c>
      <x:c r="D2317" s="8" t="str">
        <x:v>L.フェレロ</x:v>
      </x:c>
      <x:c r="E2317" s="11" t="str">
        <x:v>USD</x:v>
      </x:c>
      <x:c r="F2317" s="13" t="n">
        <x:v>17681</x:v>
      </x:c>
      <x:c r="G2317" s="8"/>
      <x:c r="H2317" s="8" t="str"/>
      <x:c r="I2317" s="8" t="str">
        <x:v>https://news.golfdigest.co.jp/lpga/ranking/2016/</x:v>
      </x:c>
      <x:c r="J2317" s="8" t="str">
        <x:v>GDO historical full published money ranking; secondary; membership definition not independently harmonized</x:v>
      </x:c>
    </x:row>
    <x:row r="2318" ht="23" customHeight="1">
      <x:c r="A2318" s="8" t="str">
        <x:v>LPGA</x:v>
      </x:c>
      <x:c r="B2318" s="11" t="n">
        <x:v>2016</x:v>
      </x:c>
      <x:c r="C2318" s="11" t="n">
        <x:v>153</x:v>
      </x:c>
      <x:c r="D2318" s="8" t="str">
        <x:v>J.ラー</x:v>
      </x:c>
      <x:c r="E2318" s="11" t="str">
        <x:v>USD</x:v>
      </x:c>
      <x:c r="F2318" s="13" t="n">
        <x:v>14425</x:v>
      </x:c>
      <x:c r="G2318" s="8"/>
      <x:c r="H2318" s="8" t="str"/>
      <x:c r="I2318" s="8" t="str">
        <x:v>https://news.golfdigest.co.jp/lpga/ranking/2016/</x:v>
      </x:c>
      <x:c r="J2318" s="8" t="str">
        <x:v>GDO historical full published money ranking; secondary; membership definition not independently harmonized</x:v>
      </x:c>
    </x:row>
    <x:row r="2319" ht="23" customHeight="1">
      <x:c r="A2319" s="8" t="str">
        <x:v>LPGA</x:v>
      </x:c>
      <x:c r="B2319" s="11" t="n">
        <x:v>2016</x:v>
      </x:c>
      <x:c r="C2319" s="11" t="n">
        <x:v>154</x:v>
      </x:c>
      <x:c r="D2319" s="8" t="str">
        <x:v>M.マクブライド</x:v>
      </x:c>
      <x:c r="E2319" s="11" t="str">
        <x:v>USD</x:v>
      </x:c>
      <x:c r="F2319" s="13" t="n">
        <x:v>14213</x:v>
      </x:c>
      <x:c r="G2319" s="8"/>
      <x:c r="H2319" s="8" t="str"/>
      <x:c r="I2319" s="8" t="str">
        <x:v>https://news.golfdigest.co.jp/lpga/ranking/2016/</x:v>
      </x:c>
      <x:c r="J2319" s="8" t="str">
        <x:v>GDO historical full published money ranking; secondary; membership definition not independently harmonized</x:v>
      </x:c>
    </x:row>
    <x:row r="2320" ht="23" customHeight="1">
      <x:c r="A2320" s="8" t="str">
        <x:v>LPGA</x:v>
      </x:c>
      <x:c r="B2320" s="11" t="n">
        <x:v>2016</x:v>
      </x:c>
      <x:c r="C2320" s="11" t="n">
        <x:v>155</x:v>
      </x:c>
      <x:c r="D2320" s="8" t="str">
        <x:v>キム・スビン</x:v>
      </x:c>
      <x:c r="E2320" s="11" t="str">
        <x:v>USD</x:v>
      </x:c>
      <x:c r="F2320" s="13" t="n">
        <x:v>13576</x:v>
      </x:c>
      <x:c r="G2320" s="8"/>
      <x:c r="H2320" s="8" t="str"/>
      <x:c r="I2320" s="8" t="str">
        <x:v>https://news.golfdigest.co.jp/lpga/ranking/2016/</x:v>
      </x:c>
      <x:c r="J2320" s="8" t="str">
        <x:v>GDO historical full published money ranking; secondary; membership definition not independently harmonized</x:v>
      </x:c>
    </x:row>
    <x:row r="2321" ht="23" customHeight="1">
      <x:c r="A2321" s="8" t="str">
        <x:v>LPGA</x:v>
      </x:c>
      <x:c r="B2321" s="11" t="n">
        <x:v>2016</x:v>
      </x:c>
      <x:c r="C2321" s="11" t="n">
        <x:v>156</x:v>
      </x:c>
      <x:c r="D2321" s="8" t="str">
        <x:v>M.スティーン</x:v>
      </x:c>
      <x:c r="E2321" s="11" t="str">
        <x:v>USD</x:v>
      </x:c>
      <x:c r="F2321" s="13" t="n">
        <x:v>12100</x:v>
      </x:c>
      <x:c r="G2321" s="8"/>
      <x:c r="H2321" s="8" t="str"/>
      <x:c r="I2321" s="8" t="str">
        <x:v>https://news.golfdigest.co.jp/lpga/ranking/2016/</x:v>
      </x:c>
      <x:c r="J2321" s="8" t="str">
        <x:v>GDO historical full published money ranking; secondary; membership definition not independently harmonized</x:v>
      </x:c>
    </x:row>
    <x:row r="2322" ht="23" customHeight="1">
      <x:c r="A2322" s="8" t="str">
        <x:v>LPGA</x:v>
      </x:c>
      <x:c r="B2322" s="11" t="n">
        <x:v>2016</x:v>
      </x:c>
      <x:c r="C2322" s="11" t="n">
        <x:v>157</x:v>
      </x:c>
      <x:c r="D2322" s="8" t="str">
        <x:v>李美娜</x:v>
      </x:c>
      <x:c r="E2322" s="11" t="str">
        <x:v>USD</x:v>
      </x:c>
      <x:c r="F2322" s="13" t="n">
        <x:v>11787</x:v>
      </x:c>
      <x:c r="G2322" s="8"/>
      <x:c r="H2322" s="8" t="str"/>
      <x:c r="I2322" s="8" t="str">
        <x:v>https://news.golfdigest.co.jp/lpga/ranking/2016/</x:v>
      </x:c>
      <x:c r="J2322" s="8" t="str">
        <x:v>GDO historical full published money ranking; secondary; membership definition not independently harmonized</x:v>
      </x:c>
    </x:row>
    <x:row r="2323" ht="23" customHeight="1">
      <x:c r="A2323" s="8" t="str">
        <x:v>LPGA</x:v>
      </x:c>
      <x:c r="B2323" s="11" t="n">
        <x:v>2016</x:v>
      </x:c>
      <x:c r="C2323" s="11" t="n">
        <x:v>158</x:v>
      </x:c>
      <x:c r="D2323" s="8" t="str">
        <x:v>A.ウォルシェ</x:v>
      </x:c>
      <x:c r="E2323" s="11" t="str">
        <x:v>USD</x:v>
      </x:c>
      <x:c r="F2323" s="13" t="n">
        <x:v>10424</x:v>
      </x:c>
      <x:c r="G2323" s="8"/>
      <x:c r="H2323" s="8" t="str"/>
      <x:c r="I2323" s="8" t="str">
        <x:v>https://news.golfdigest.co.jp/lpga/ranking/2016/</x:v>
      </x:c>
      <x:c r="J2323" s="8" t="str">
        <x:v>GDO historical full published money ranking; secondary; membership definition not independently harmonized</x:v>
      </x:c>
    </x:row>
    <x:row r="2324" ht="23" customHeight="1">
      <x:c r="A2324" s="8" t="str">
        <x:v>LPGA</x:v>
      </x:c>
      <x:c r="B2324" s="11" t="n">
        <x:v>2016</x:v>
      </x:c>
      <x:c r="C2324" s="11" t="n">
        <x:v>159</x:v>
      </x:c>
      <x:c r="D2324" s="8" t="str">
        <x:v>Sue.キム</x:v>
      </x:c>
      <x:c r="E2324" s="11" t="str">
        <x:v>USD</x:v>
      </x:c>
      <x:c r="F2324" s="13" t="n">
        <x:v>10212</x:v>
      </x:c>
      <x:c r="G2324" s="8"/>
      <x:c r="H2324" s="8" t="str"/>
      <x:c r="I2324" s="8" t="str">
        <x:v>https://news.golfdigest.co.jp/lpga/ranking/2016/</x:v>
      </x:c>
      <x:c r="J2324" s="8" t="str">
        <x:v>GDO historical full published money ranking; secondary; membership definition not independently harmonized</x:v>
      </x:c>
    </x:row>
    <x:row r="2325" ht="23" customHeight="1">
      <x:c r="A2325" s="8" t="str">
        <x:v>LPGA</x:v>
      </x:c>
      <x:c r="B2325" s="11" t="n">
        <x:v>2016</x:v>
      </x:c>
      <x:c r="C2325" s="11" t="n">
        <x:v>160</x:v>
      </x:c>
      <x:c r="D2325" s="8" t="str">
        <x:v>H.コリエ</x:v>
      </x:c>
      <x:c r="E2325" s="11" t="str">
        <x:v>USD</x:v>
      </x:c>
      <x:c r="F2325" s="13" t="n">
        <x:v>9826</x:v>
      </x:c>
      <x:c r="G2325" s="8"/>
      <x:c r="H2325" s="8" t="str"/>
      <x:c r="I2325" s="8" t="str">
        <x:v>https://news.golfdigest.co.jp/lpga/ranking/2016/</x:v>
      </x:c>
      <x:c r="J2325" s="8" t="str">
        <x:v>GDO historical full published money ranking; secondary; membership definition not independently harmonized</x:v>
      </x:c>
    </x:row>
    <x:row r="2326" ht="23" customHeight="1">
      <x:c r="A2326" s="8" t="str">
        <x:v>LPGA</x:v>
      </x:c>
      <x:c r="B2326" s="11" t="n">
        <x:v>2016</x:v>
      </x:c>
      <x:c r="C2326" s="11" t="n">
        <x:v>161</x:v>
      </x:c>
      <x:c r="D2326" s="8" t="str">
        <x:v>P.デラクール</x:v>
      </x:c>
      <x:c r="E2326" s="11" t="str">
        <x:v>USD</x:v>
      </x:c>
      <x:c r="F2326" s="13" t="n">
        <x:v>9736</x:v>
      </x:c>
      <x:c r="G2326" s="8"/>
      <x:c r="H2326" s="8" t="str"/>
      <x:c r="I2326" s="8" t="str">
        <x:v>https://news.golfdigest.co.jp/lpga/ranking/2016/</x:v>
      </x:c>
      <x:c r="J2326" s="8" t="str">
        <x:v>GDO historical full published money ranking; secondary; membership definition not independently harmonized</x:v>
      </x:c>
    </x:row>
    <x:row r="2327" ht="23" customHeight="1">
      <x:c r="A2327" s="8" t="str">
        <x:v>LPGA</x:v>
      </x:c>
      <x:c r="B2327" s="11" t="n">
        <x:v>2016</x:v>
      </x:c>
      <x:c r="C2327" s="11" t="n">
        <x:v>162</x:v>
      </x:c>
      <x:c r="D2327" s="8" t="str">
        <x:v>S.ポポフ</x:v>
      </x:c>
      <x:c r="E2327" s="11" t="str">
        <x:v>USD</x:v>
      </x:c>
      <x:c r="F2327" s="13" t="n">
        <x:v>9614</x:v>
      </x:c>
      <x:c r="G2327" s="8"/>
      <x:c r="H2327" s="8" t="str"/>
      <x:c r="I2327" s="8" t="str">
        <x:v>https://news.golfdigest.co.jp/lpga/ranking/2016/</x:v>
      </x:c>
      <x:c r="J2327" s="8" t="str">
        <x:v>GDO historical full published money ranking; secondary; membership definition not independently harmonized</x:v>
      </x:c>
    </x:row>
    <x:row r="2328" ht="23" customHeight="1">
      <x:c r="A2328" s="8" t="str">
        <x:v>LPGA</x:v>
      </x:c>
      <x:c r="B2328" s="11" t="n">
        <x:v>2016</x:v>
      </x:c>
      <x:c r="C2328" s="11" t="n">
        <x:v>163</x:v>
      </x:c>
      <x:c r="D2328" s="8" t="str">
        <x:v>周佳怡</x:v>
      </x:c>
      <x:c r="E2328" s="11" t="str">
        <x:v>USD</x:v>
      </x:c>
      <x:c r="F2328" s="13" t="n">
        <x:v>9074</x:v>
      </x:c>
      <x:c r="G2328" s="8"/>
      <x:c r="H2328" s="8" t="str"/>
      <x:c r="I2328" s="8" t="str">
        <x:v>https://news.golfdigest.co.jp/lpga/ranking/2016/</x:v>
      </x:c>
      <x:c r="J2328" s="8" t="str">
        <x:v>GDO historical full published money ranking; secondary; membership definition not independently harmonized</x:v>
      </x:c>
    </x:row>
    <x:row r="2329" ht="23" customHeight="1">
      <x:c r="A2329" s="8" t="str">
        <x:v>LPGA</x:v>
      </x:c>
      <x:c r="B2329" s="11" t="n">
        <x:v>2016</x:v>
      </x:c>
      <x:c r="C2329" s="11" t="n">
        <x:v>164</x:v>
      </x:c>
      <x:c r="D2329" s="8" t="str">
        <x:v>Prima Thammaraks</x:v>
      </x:c>
      <x:c r="E2329" s="11" t="str">
        <x:v>USD</x:v>
      </x:c>
      <x:c r="F2329" s="13" t="n">
        <x:v>6871</x:v>
      </x:c>
      <x:c r="G2329" s="8"/>
      <x:c r="H2329" s="8" t="str"/>
      <x:c r="I2329" s="8" t="str">
        <x:v>https://news.golfdigest.co.jp/lpga/ranking/2016/</x:v>
      </x:c>
      <x:c r="J2329" s="8" t="str">
        <x:v>GDO historical full published money ranking; secondary; membership definition not independently harmonized</x:v>
      </x:c>
    </x:row>
    <x:row r="2330" ht="23" customHeight="1">
      <x:c r="A2330" s="8" t="str">
        <x:v>LPGA</x:v>
      </x:c>
      <x:c r="B2330" s="11" t="n">
        <x:v>2016</x:v>
      </x:c>
      <x:c r="C2330" s="11" t="n">
        <x:v>165</x:v>
      </x:c>
      <x:c r="D2330" s="8" t="str">
        <x:v>A.ラムジー</x:v>
      </x:c>
      <x:c r="E2330" s="11" t="str">
        <x:v>USD</x:v>
      </x:c>
      <x:c r="F2330" s="13" t="n">
        <x:v>6778</x:v>
      </x:c>
      <x:c r="G2330" s="8"/>
      <x:c r="H2330" s="8" t="str"/>
      <x:c r="I2330" s="8" t="str">
        <x:v>https://news.golfdigest.co.jp/lpga/ranking/2016/</x:v>
      </x:c>
      <x:c r="J2330" s="8" t="str">
        <x:v>GDO historical full published money ranking; secondary; membership definition not independently harmonized</x:v>
      </x:c>
    </x:row>
    <x:row r="2331" ht="23" customHeight="1">
      <x:c r="A2331" s="8" t="str">
        <x:v>LPGA</x:v>
      </x:c>
      <x:c r="B2331" s="11" t="n">
        <x:v>2016</x:v>
      </x:c>
      <x:c r="C2331" s="11" t="n">
        <x:v>166</x:v>
      </x:c>
      <x:c r="D2331" s="8" t="str">
        <x:v>N.ジェリー</x:v>
      </x:c>
      <x:c r="E2331" s="11" t="str">
        <x:v>USD</x:v>
      </x:c>
      <x:c r="F2331" s="13" t="n">
        <x:v>6255</x:v>
      </x:c>
      <x:c r="G2331" s="8"/>
      <x:c r="H2331" s="8" t="str"/>
      <x:c r="I2331" s="8" t="str">
        <x:v>https://news.golfdigest.co.jp/lpga/ranking/2016/</x:v>
      </x:c>
      <x:c r="J2331" s="8" t="str">
        <x:v>GDO historical full published money ranking; secondary; membership definition not independently harmonized</x:v>
      </x:c>
    </x:row>
    <x:row r="2332" ht="23" customHeight="1">
      <x:c r="A2332" s="8" t="str">
        <x:v>LPGA</x:v>
      </x:c>
      <x:c r="B2332" s="11" t="n">
        <x:v>2016</x:v>
      </x:c>
      <x:c r="C2332" s="11" t="n">
        <x:v>167</x:v>
      </x:c>
      <x:c r="D2332" s="8" t="str">
        <x:v>D.C.シュリーフル</x:v>
      </x:c>
      <x:c r="E2332" s="11" t="str">
        <x:v>USD</x:v>
      </x:c>
      <x:c r="F2332" s="13" t="n">
        <x:v>5947</x:v>
      </x:c>
      <x:c r="G2332" s="8"/>
      <x:c r="H2332" s="8" t="str"/>
      <x:c r="I2332" s="8" t="str">
        <x:v>https://news.golfdigest.co.jp/lpga/ranking/2016/</x:v>
      </x:c>
      <x:c r="J2332" s="8" t="str">
        <x:v>GDO historical full published money ranking; secondary; membership definition not independently harmonized</x:v>
      </x:c>
    </x:row>
    <x:row r="2333" ht="23" customHeight="1">
      <x:c r="A2333" s="8" t="str">
        <x:v>LPGA</x:v>
      </x:c>
      <x:c r="B2333" s="11" t="n">
        <x:v>2016</x:v>
      </x:c>
      <x:c r="C2333" s="11" t="n">
        <x:v>168</x:v>
      </x:c>
      <x:c r="D2333" s="8" t="str">
        <x:v>Cyna Marie Rodriguez</x:v>
      </x:c>
      <x:c r="E2333" s="11" t="str">
        <x:v>USD</x:v>
      </x:c>
      <x:c r="F2333" s="13" t="n">
        <x:v>5482</x:v>
      </x:c>
      <x:c r="G2333" s="8"/>
      <x:c r="H2333" s="8" t="str"/>
      <x:c r="I2333" s="8" t="str">
        <x:v>https://news.golfdigest.co.jp/lpga/ranking/2016/</x:v>
      </x:c>
      <x:c r="J2333" s="8" t="str">
        <x:v>GDO historical full published money ranking; secondary; membership definition not independently harmonized</x:v>
      </x:c>
    </x:row>
    <x:row r="2334" ht="23" customHeight="1">
      <x:c r="A2334" s="8" t="str">
        <x:v>LPGA</x:v>
      </x:c>
      <x:c r="B2334" s="11" t="n">
        <x:v>2016</x:v>
      </x:c>
      <x:c r="C2334" s="11" t="n">
        <x:v>169</x:v>
      </x:c>
      <x:c r="D2334" s="8" t="str">
        <x:v>Jaclyn Jansen</x:v>
      </x:c>
      <x:c r="E2334" s="11" t="str">
        <x:v>USD</x:v>
      </x:c>
      <x:c r="F2334" s="13" t="n">
        <x:v>5228</x:v>
      </x:c>
      <x:c r="G2334" s="8"/>
      <x:c r="H2334" s="8" t="str"/>
      <x:c r="I2334" s="8" t="str">
        <x:v>https://news.golfdigest.co.jp/lpga/ranking/2016/</x:v>
      </x:c>
      <x:c r="J2334" s="8" t="str">
        <x:v>GDO historical full published money ranking; secondary; membership definition not independently harmonized</x:v>
      </x:c>
    </x:row>
    <x:row r="2335" ht="23" customHeight="1">
      <x:c r="A2335" s="8" t="str">
        <x:v>LPGA</x:v>
      </x:c>
      <x:c r="B2335" s="11" t="n">
        <x:v>2016</x:v>
      </x:c>
      <x:c r="C2335" s="11" t="n">
        <x:v>170</x:v>
      </x:c>
      <x:c r="D2335" s="8" t="str">
        <x:v>Grace Na</x:v>
      </x:c>
      <x:c r="E2335" s="11" t="str">
        <x:v>USD</x:v>
      </x:c>
      <x:c r="F2335" s="13" t="n">
        <x:v>3949</x:v>
      </x:c>
      <x:c r="G2335" s="8"/>
      <x:c r="H2335" s="8" t="str"/>
      <x:c r="I2335" s="8" t="str">
        <x:v>https://news.golfdigest.co.jp/lpga/ranking/2016/</x:v>
      </x:c>
      <x:c r="J2335" s="8" t="str">
        <x:v>GDO historical full published money ranking; secondary; membership definition not independently harmonized</x:v>
      </x:c>
    </x:row>
    <x:row r="2336" ht="23" customHeight="1">
      <x:c r="A2336" s="8" t="str">
        <x:v>LPGA</x:v>
      </x:c>
      <x:c r="B2336" s="11" t="n">
        <x:v>2016</x:v>
      </x:c>
      <x:c r="C2336" s="11" t="n">
        <x:v>171</x:v>
      </x:c>
      <x:c r="D2336" s="8" t="str">
        <x:v>C.ラクロス</x:v>
      </x:c>
      <x:c r="E2336" s="11" t="str">
        <x:v>USD</x:v>
      </x:c>
      <x:c r="F2336" s="13" t="n">
        <x:v>3430</x:v>
      </x:c>
      <x:c r="G2336" s="8"/>
      <x:c r="H2336" s="8" t="str"/>
      <x:c r="I2336" s="8" t="str">
        <x:v>https://news.golfdigest.co.jp/lpga/ranking/2016/</x:v>
      </x:c>
      <x:c r="J2336" s="8" t="str">
        <x:v>GDO historical full published money ranking; secondary; membership definition not independently harmonized</x:v>
      </x:c>
    </x:row>
    <x:row r="2337" ht="23" customHeight="1">
      <x:c r="A2337" s="8" t="str">
        <x:v>LPGA</x:v>
      </x:c>
      <x:c r="B2337" s="11" t="n">
        <x:v>2016</x:v>
      </x:c>
      <x:c r="C2337" s="11" t="n">
        <x:v>172</x:v>
      </x:c>
      <x:c r="D2337" s="8" t="str">
        <x:v>H.B.ヤング</x:v>
      </x:c>
      <x:c r="E2337" s="11" t="str">
        <x:v>USD</x:v>
      </x:c>
      <x:c r="F2337" s="13" t="n">
        <x:v>3229</x:v>
      </x:c>
      <x:c r="G2337" s="8"/>
      <x:c r="H2337" s="8" t="str"/>
      <x:c r="I2337" s="8" t="str">
        <x:v>https://news.golfdigest.co.jp/lpga/ranking/2016/</x:v>
      </x:c>
      <x:c r="J2337" s="8" t="str">
        <x:v>GDO historical full published money ranking; secondary; membership definition not independently harmonized</x:v>
      </x:c>
    </x:row>
    <x:row r="2338" ht="23" customHeight="1">
      <x:c r="A2338" s="8" t="str">
        <x:v>LPGA</x:v>
      </x:c>
      <x:c r="B2338" s="11" t="n">
        <x:v>2019</x:v>
      </x:c>
      <x:c r="C2338" s="11" t="n">
        <x:v>1</x:v>
      </x:c>
      <x:c r="D2338" s="8" t="str">
        <x:v>コ・ジンヨン</x:v>
      </x:c>
      <x:c r="E2338" s="11" t="str">
        <x:v>USD</x:v>
      </x:c>
      <x:c r="F2338" s="13" t="n">
        <x:v>2773894</x:v>
      </x:c>
      <x:c r="G2338" s="8"/>
      <x:c r="H2338" s="8" t="str"/>
      <x:c r="I2338" s="8" t="str">
        <x:v>https://news.golfdigest.co.jp/lpga/ranking/2019/</x:v>
      </x:c>
      <x:c r="J2338" s="8" t="str">
        <x:v>GDO historical full published money ranking; secondary; membership definition not independently harmonized</x:v>
      </x:c>
    </x:row>
    <x:row r="2339" ht="23" customHeight="1">
      <x:c r="A2339" s="8" t="str">
        <x:v>LPGA</x:v>
      </x:c>
      <x:c r="B2339" s="11" t="n">
        <x:v>2019</x:v>
      </x:c>
      <x:c r="C2339" s="11" t="n">
        <x:v>2</x:v>
      </x:c>
      <x:c r="D2339" s="8" t="str">
        <x:v>キム・セヨン</x:v>
      </x:c>
      <x:c r="E2339" s="11" t="str">
        <x:v>USD</x:v>
      </x:c>
      <x:c r="F2339" s="13" t="n">
        <x:v>2753099</x:v>
      </x:c>
      <x:c r="G2339" s="8"/>
      <x:c r="H2339" s="8" t="str"/>
      <x:c r="I2339" s="8" t="str">
        <x:v>https://news.golfdigest.co.jp/lpga/ranking/2019/</x:v>
      </x:c>
      <x:c r="J2339" s="8" t="str">
        <x:v>GDO historical full published money ranking; secondary; membership definition not independently harmonized</x:v>
      </x:c>
    </x:row>
    <x:row r="2340" ht="23" customHeight="1">
      <x:c r="A2340" s="8" t="str">
        <x:v>LPGA</x:v>
      </x:c>
      <x:c r="B2340" s="11" t="n">
        <x:v>2019</x:v>
      </x:c>
      <x:c r="C2340" s="11" t="n">
        <x:v>3</x:v>
      </x:c>
      <x:c r="D2340" s="8" t="str">
        <x:v>イ・ジョンウン6</x:v>
      </x:c>
      <x:c r="E2340" s="11" t="str">
        <x:v>USD</x:v>
      </x:c>
      <x:c r="F2340" s="13" t="n">
        <x:v>2052103</x:v>
      </x:c>
      <x:c r="G2340" s="8"/>
      <x:c r="H2340" s="8" t="str"/>
      <x:c r="I2340" s="8" t="str">
        <x:v>https://news.golfdigest.co.jp/lpga/ranking/2019/</x:v>
      </x:c>
      <x:c r="J2340" s="8" t="str">
        <x:v>GDO historical full published money ranking; secondary; membership definition not independently harmonized</x:v>
      </x:c>
    </x:row>
    <x:row r="2341" ht="23" customHeight="1">
      <x:c r="A2341" s="8" t="str">
        <x:v>LPGA</x:v>
      </x:c>
      <x:c r="B2341" s="11" t="n">
        <x:v>2019</x:v>
      </x:c>
      <x:c r="C2341" s="11" t="n">
        <x:v>4</x:v>
      </x:c>
      <x:c r="D2341" s="8" t="str">
        <x:v>B.ヘンダーソン</x:v>
      </x:c>
      <x:c r="E2341" s="11" t="str">
        <x:v>USD</x:v>
      </x:c>
      <x:c r="F2341" s="13" t="n">
        <x:v>1696017</x:v>
      </x:c>
      <x:c r="G2341" s="8"/>
      <x:c r="H2341" s="8" t="str"/>
      <x:c r="I2341" s="8" t="str">
        <x:v>https://news.golfdigest.co.jp/lpga/ranking/2019/</x:v>
      </x:c>
      <x:c r="J2341" s="8" t="str">
        <x:v>GDO historical full published money ranking; secondary; membership definition not independently harmonized</x:v>
      </x:c>
    </x:row>
    <x:row r="2342" ht="23" customHeight="1">
      <x:c r="A2342" s="8" t="str">
        <x:v>LPGA</x:v>
      </x:c>
      <x:c r="B2342" s="11" t="n">
        <x:v>2019</x:v>
      </x:c>
      <x:c r="C2342" s="11" t="n">
        <x:v>5</x:v>
      </x:c>
      <x:c r="D2342" s="8" t="str">
        <x:v>N.コルダ</x:v>
      </x:c>
      <x:c r="E2342" s="11" t="str">
        <x:v>USD</x:v>
      </x:c>
      <x:c r="F2342" s="13" t="n">
        <x:v>1665546</x:v>
      </x:c>
      <x:c r="G2342" s="8"/>
      <x:c r="H2342" s="8" t="str"/>
      <x:c r="I2342" s="8" t="str">
        <x:v>https://news.golfdigest.co.jp/lpga/ranking/2019/</x:v>
      </x:c>
      <x:c r="J2342" s="8" t="str">
        <x:v>GDO historical full published money ranking; secondary; membership definition not independently harmonized</x:v>
      </x:c>
    </x:row>
    <x:row r="2343" ht="23" customHeight="1">
      <x:c r="A2343" s="8" t="str">
        <x:v>LPGA</x:v>
      </x:c>
      <x:c r="B2343" s="11" t="n">
        <x:v>2019</x:v>
      </x:c>
      <x:c r="C2343" s="11" t="n">
        <x:v>6</x:v>
      </x:c>
      <x:c r="D2343" s="8" t="str">
        <x:v>L.トンプソン</x:v>
      </x:c>
      <x:c r="E2343" s="11" t="str">
        <x:v>USD</x:v>
      </x:c>
      <x:c r="F2343" s="13" t="n">
        <x:v>1537292</x:v>
      </x:c>
      <x:c r="G2343" s="8"/>
      <x:c r="H2343" s="8" t="str"/>
      <x:c r="I2343" s="8" t="str">
        <x:v>https://news.golfdigest.co.jp/lpga/ranking/2019/</x:v>
      </x:c>
      <x:c r="J2343" s="8" t="str">
        <x:v>GDO historical full published money ranking; secondary; membership definition not independently harmonized</x:v>
      </x:c>
    </x:row>
    <x:row r="2344" ht="23" customHeight="1">
      <x:c r="A2344" s="8" t="str">
        <x:v>LPGA</x:v>
      </x:c>
      <x:c r="B2344" s="11" t="n">
        <x:v>2019</x:v>
      </x:c>
      <x:c r="C2344" s="11" t="n">
        <x:v>7</x:v>
      </x:c>
      <x:c r="D2344" s="8" t="str">
        <x:v>朴城炫</x:v>
      </x:c>
      <x:c r="E2344" s="11" t="str">
        <x:v>USD</x:v>
      </x:c>
      <x:c r="F2344" s="13" t="n">
        <x:v>1529905</x:v>
      </x:c>
      <x:c r="G2344" s="8"/>
      <x:c r="H2344" s="8" t="str"/>
      <x:c r="I2344" s="8" t="str">
        <x:v>https://news.golfdigest.co.jp/lpga/ranking/2019/</x:v>
      </x:c>
      <x:c r="J2344" s="8" t="str">
        <x:v>GDO historical full published money ranking; secondary; membership definition not independently harmonized</x:v>
      </x:c>
    </x:row>
    <x:row r="2345" ht="23" customHeight="1">
      <x:c r="A2345" s="8" t="str">
        <x:v>LPGA</x:v>
      </x:c>
      <x:c r="B2345" s="11" t="n">
        <x:v>2019</x:v>
      </x:c>
      <x:c r="C2345" s="11" t="n">
        <x:v>8</x:v>
      </x:c>
      <x:c r="D2345" s="8" t="str">
        <x:v>ミンジー・リー</x:v>
      </x:c>
      <x:c r="E2345" s="11" t="str">
        <x:v>USD</x:v>
      </x:c>
      <x:c r="F2345" s="13" t="n">
        <x:v>1522607</x:v>
      </x:c>
      <x:c r="G2345" s="8"/>
      <x:c r="H2345" s="8" t="str"/>
      <x:c r="I2345" s="8" t="str">
        <x:v>https://news.golfdigest.co.jp/lpga/ranking/2019/</x:v>
      </x:c>
      <x:c r="J2345" s="8" t="str">
        <x:v>GDO historical full published money ranking; secondary; membership definition not independently harmonized</x:v>
      </x:c>
    </x:row>
    <x:row r="2346" ht="23" customHeight="1">
      <x:c r="A2346" s="8" t="str">
        <x:v>LPGA</x:v>
      </x:c>
      <x:c r="B2346" s="11" t="n">
        <x:v>2019</x:v>
      </x:c>
      <x:c r="C2346" s="11" t="n">
        <x:v>9</x:v>
      </x:c>
      <x:c r="D2346" s="8" t="str">
        <x:v>D.カン</x:v>
      </x:c>
      <x:c r="E2346" s="11" t="str">
        <x:v>USD</x:v>
      </x:c>
      <x:c r="F2346" s="13" t="n">
        <x:v>1511443</x:v>
      </x:c>
      <x:c r="G2346" s="8"/>
      <x:c r="H2346" s="8" t="str"/>
      <x:c r="I2346" s="8" t="str">
        <x:v>https://news.golfdigest.co.jp/lpga/ranking/2019/</x:v>
      </x:c>
      <x:c r="J2346" s="8" t="str">
        <x:v>GDO historical full published money ranking; secondary; membership definition not independently harmonized</x:v>
      </x:c>
    </x:row>
    <x:row r="2347" ht="23" customHeight="1">
      <x:c r="A2347" s="8" t="str">
        <x:v>LPGA</x:v>
      </x:c>
      <x:c r="B2347" s="11" t="n">
        <x:v>2019</x:v>
      </x:c>
      <x:c r="C2347" s="11" t="n">
        <x:v>10</x:v>
      </x:c>
      <x:c r="D2347" s="8" t="str">
        <x:v>キム・ヒョージュ</x:v>
      </x:c>
      <x:c r="E2347" s="11" t="str">
        <x:v>USD</x:v>
      </x:c>
      <x:c r="F2347" s="13" t="n">
        <x:v>1290734</x:v>
      </x:c>
      <x:c r="G2347" s="8"/>
      <x:c r="H2347" s="8" t="str"/>
      <x:c r="I2347" s="8" t="str">
        <x:v>https://news.golfdigest.co.jp/lpga/ranking/2019/</x:v>
      </x:c>
      <x:c r="J2347" s="8" t="str">
        <x:v>GDO historical full published money ranking; secondary; membership definition not independently harmonized</x:v>
      </x:c>
    </x:row>
    <x:row r="2348" ht="23" customHeight="1">
      <x:c r="A2348" s="8" t="str">
        <x:v>LPGA</x:v>
      </x:c>
      <x:c r="B2348" s="11" t="n">
        <x:v>2019</x:v>
      </x:c>
      <x:c r="C2348" s="11" t="n">
        <x:v>11</x:v>
      </x:c>
      <x:c r="D2348" s="8" t="str">
        <x:v>A.ジュタヌガン</x:v>
      </x:c>
      <x:c r="E2348" s="11" t="str">
        <x:v>USD</x:v>
      </x:c>
      <x:c r="F2348" s="13" t="n">
        <x:v>1242838</x:v>
      </x:c>
      <x:c r="G2348" s="8"/>
      <x:c r="H2348" s="8" t="str"/>
      <x:c r="I2348" s="8" t="str">
        <x:v>https://news.golfdigest.co.jp/lpga/ranking/2019/</x:v>
      </x:c>
      <x:c r="J2348" s="8" t="str">
        <x:v>GDO historical full published money ranking; secondary; membership definition not independently harmonized</x:v>
      </x:c>
    </x:row>
    <x:row r="2349" ht="23" customHeight="1">
      <x:c r="A2349" s="8" t="str">
        <x:v>LPGA</x:v>
      </x:c>
      <x:c r="B2349" s="11" t="n">
        <x:v>2019</x:v>
      </x:c>
      <x:c r="C2349" s="11" t="n">
        <x:v>12</x:v>
      </x:c>
      <x:c r="D2349" s="8" t="str">
        <x:v>H.グリーン</x:v>
      </x:c>
      <x:c r="E2349" s="11" t="str">
        <x:v>USD</x:v>
      </x:c>
      <x:c r="F2349" s="13" t="n">
        <x:v>1043537</x:v>
      </x:c>
      <x:c r="G2349" s="8"/>
      <x:c r="H2349" s="8" t="str"/>
      <x:c r="I2349" s="8" t="str">
        <x:v>https://news.golfdigest.co.jp/lpga/ranking/2019/</x:v>
      </x:c>
      <x:c r="J2349" s="8" t="str">
        <x:v>GDO historical full published money ranking; secondary; membership definition not independently harmonized</x:v>
      </x:c>
    </x:row>
    <x:row r="2350" ht="23" customHeight="1">
      <x:c r="A2350" s="8" t="str">
        <x:v>LPGA</x:v>
      </x:c>
      <x:c r="B2350" s="11" t="n">
        <x:v>2019</x:v>
      </x:c>
      <x:c r="C2350" s="11" t="n">
        <x:v>13</x:v>
      </x:c>
      <x:c r="D2350" s="8" t="str">
        <x:v>L.サラス</x:v>
      </x:c>
      <x:c r="E2350" s="11" t="str">
        <x:v>USD</x:v>
      </x:c>
      <x:c r="F2350" s="13" t="n">
        <x:v>1038152</x:v>
      </x:c>
      <x:c r="G2350" s="8"/>
      <x:c r="H2350" s="8" t="str"/>
      <x:c r="I2350" s="8" t="str">
        <x:v>https://news.golfdigest.co.jp/lpga/ranking/2019/</x:v>
      </x:c>
      <x:c r="J2350" s="8" t="str">
        <x:v>GDO historical full published money ranking; secondary; membership definition not independently harmonized</x:v>
      </x:c>
    </x:row>
    <x:row r="2351" ht="23" customHeight="1">
      <x:c r="A2351" s="8" t="str">
        <x:v>LPGA</x:v>
      </x:c>
      <x:c r="B2351" s="11" t="n">
        <x:v>2019</x:v>
      </x:c>
      <x:c r="C2351" s="11" t="n">
        <x:v>14</x:v>
      </x:c>
      <x:c r="D2351" s="8" t="str">
        <x:v>ハー・ミジョン</x:v>
      </x:c>
      <x:c r="E2351" s="11" t="str">
        <x:v>USD</x:v>
      </x:c>
      <x:c r="F2351" s="13" t="n">
        <x:v>1030252</x:v>
      </x:c>
      <x:c r="G2351" s="8"/>
      <x:c r="H2351" s="8" t="str"/>
      <x:c r="I2351" s="8" t="str">
        <x:v>https://news.golfdigest.co.jp/lpga/ranking/2019/</x:v>
      </x:c>
      <x:c r="J2351" s="8" t="str">
        <x:v>GDO historical full published money ranking; secondary; membership definition not independently harmonized</x:v>
      </x:c>
    </x:row>
    <x:row r="2352" ht="23" customHeight="1">
      <x:c r="A2352" s="8" t="str">
        <x:v>LPGA</x:v>
      </x:c>
      <x:c r="B2352" s="11" t="n">
        <x:v>2019</x:v>
      </x:c>
      <x:c r="C2352" s="11" t="n">
        <x:v>15</x:v>
      </x:c>
      <x:c r="D2352" s="8" t="str">
        <x:v>C.シガンダ</x:v>
      </x:c>
      <x:c r="E2352" s="11" t="str">
        <x:v>USD</x:v>
      </x:c>
      <x:c r="F2352" s="13" t="n">
        <x:v>998654</x:v>
      </x:c>
      <x:c r="G2352" s="8"/>
      <x:c r="H2352" s="8" t="str"/>
      <x:c r="I2352" s="8" t="str">
        <x:v>https://news.golfdigest.co.jp/lpga/ranking/2019/</x:v>
      </x:c>
      <x:c r="J2352" s="8" t="str">
        <x:v>GDO historical full published money ranking; secondary; membership definition not independently harmonized</x:v>
      </x:c>
    </x:row>
    <x:row r="2353" ht="23" customHeight="1">
      <x:c r="A2353" s="8" t="str">
        <x:v>LPGA</x:v>
      </x:c>
      <x:c r="B2353" s="11" t="n">
        <x:v>2019</x:v>
      </x:c>
      <x:c r="C2353" s="11" t="n">
        <x:v>16</x:v>
      </x:c>
      <x:c r="D2353" s="8" t="str">
        <x:v>フォン・シャンシャン</x:v>
      </x:c>
      <x:c r="E2353" s="11" t="str">
        <x:v>USD</x:v>
      </x:c>
      <x:c r="F2353" s="13" t="n">
        <x:v>986190</x:v>
      </x:c>
      <x:c r="G2353" s="8"/>
      <x:c r="H2353" s="8" t="str"/>
      <x:c r="I2353" s="8" t="str">
        <x:v>https://news.golfdigest.co.jp/lpga/ranking/2019/</x:v>
      </x:c>
      <x:c r="J2353" s="8" t="str">
        <x:v>GDO historical full published money ranking; secondary; membership definition not independently harmonized</x:v>
      </x:c>
    </x:row>
    <x:row r="2354" ht="23" customHeight="1">
      <x:c r="A2354" s="8" t="str">
        <x:v>LPGA</x:v>
      </x:c>
      <x:c r="B2354" s="11" t="n">
        <x:v>2019</x:v>
      </x:c>
      <x:c r="C2354" s="11" t="n">
        <x:v>17</x:v>
      </x:c>
      <x:c r="D2354" s="8" t="str">
        <x:v>エイミー・ヤン</x:v>
      </x:c>
      <x:c r="E2354" s="11" t="str">
        <x:v>USD</x:v>
      </x:c>
      <x:c r="F2354" s="13" t="n">
        <x:v>941956</x:v>
      </x:c>
      <x:c r="G2354" s="8"/>
      <x:c r="H2354" s="8" t="str"/>
      <x:c r="I2354" s="8" t="str">
        <x:v>https://news.golfdigest.co.jp/lpga/ranking/2019/</x:v>
      </x:c>
      <x:c r="J2354" s="8" t="str">
        <x:v>GDO historical full published money ranking; secondary; membership definition not independently harmonized</x:v>
      </x:c>
    </x:row>
    <x:row r="2355" ht="23" customHeight="1">
      <x:c r="A2355" s="8" t="str">
        <x:v>LPGA</x:v>
      </x:c>
      <x:c r="B2355" s="11" t="n">
        <x:v>2019</x:v>
      </x:c>
      <x:c r="C2355" s="11" t="n">
        <x:v>18</x:v>
      </x:c>
      <x:c r="D2355" s="8" t="str">
        <x:v>畑岡奈紗</x:v>
      </x:c>
      <x:c r="E2355" s="11" t="str">
        <x:v>USD</x:v>
      </x:c>
      <x:c r="F2355" s="13" t="n">
        <x:v>917273</x:v>
      </x:c>
      <x:c r="G2355" s="8"/>
      <x:c r="H2355" s="8" t="str"/>
      <x:c r="I2355" s="8" t="str">
        <x:v>https://news.golfdigest.co.jp/lpga/ranking/2019/</x:v>
      </x:c>
      <x:c r="J2355" s="8" t="str">
        <x:v>GDO historical full published money ranking; secondary; membership definition not independently harmonized</x:v>
      </x:c>
    </x:row>
    <x:row r="2356" ht="23" customHeight="1">
      <x:c r="A2356" s="8" t="str">
        <x:v>LPGA</x:v>
      </x:c>
      <x:c r="B2356" s="11" t="n">
        <x:v>2019</x:v>
      </x:c>
      <x:c r="C2356" s="11" t="n">
        <x:v>19</x:v>
      </x:c>
      <x:c r="D2356" s="8" t="str">
        <x:v>C.ハル</x:v>
      </x:c>
      <x:c r="E2356" s="11" t="str">
        <x:v>USD</x:v>
      </x:c>
      <x:c r="F2356" s="13" t="n">
        <x:v>885961</x:v>
      </x:c>
      <x:c r="G2356" s="8"/>
      <x:c r="H2356" s="8" t="str"/>
      <x:c r="I2356" s="8" t="str">
        <x:v>https://news.golfdigest.co.jp/lpga/ranking/2019/</x:v>
      </x:c>
      <x:c r="J2356" s="8" t="str">
        <x:v>GDO historical full published money ranking; secondary; membership definition not independently harmonized</x:v>
      </x:c>
    </x:row>
    <x:row r="2357" ht="23" customHeight="1">
      <x:c r="A2357" s="8" t="str">
        <x:v>LPGA</x:v>
      </x:c>
      <x:c r="B2357" s="11" t="n">
        <x:v>2019</x:v>
      </x:c>
      <x:c r="C2357" s="11" t="n">
        <x:v>20</x:v>
      </x:c>
      <x:c r="D2357" s="8" t="str">
        <x:v>リウ・ユ</x:v>
      </x:c>
      <x:c r="E2357" s="11" t="str">
        <x:v>USD</x:v>
      </x:c>
      <x:c r="F2357" s="13" t="n">
        <x:v>880048</x:v>
      </x:c>
      <x:c r="G2357" s="8"/>
      <x:c r="H2357" s="8" t="str"/>
      <x:c r="I2357" s="8" t="str">
        <x:v>https://news.golfdigest.co.jp/lpga/ranking/2019/</x:v>
      </x:c>
      <x:c r="J2357" s="8" t="str">
        <x:v>GDO historical full published money ranking; secondary; membership definition not independently harmonized</x:v>
      </x:c>
    </x:row>
    <x:row r="2358" ht="23" customHeight="1">
      <x:c r="A2358" s="8" t="str">
        <x:v>LPGA</x:v>
      </x:c>
      <x:c r="B2358" s="11" t="n">
        <x:v>2019</x:v>
      </x:c>
      <x:c r="C2358" s="11" t="n">
        <x:v>21</x:v>
      </x:c>
      <x:c r="D2358" s="8" t="str">
        <x:v>B.オルトメア</x:v>
      </x:c>
      <x:c r="E2358" s="11" t="str">
        <x:v>USD</x:v>
      </x:c>
      <x:c r="F2358" s="13" t="n">
        <x:v>878369</x:v>
      </x:c>
      <x:c r="G2358" s="8"/>
      <x:c r="H2358" s="8" t="str"/>
      <x:c r="I2358" s="8" t="str">
        <x:v>https://news.golfdigest.co.jp/lpga/ranking/2019/</x:v>
      </x:c>
      <x:c r="J2358" s="8" t="str">
        <x:v>GDO historical full published money ranking; secondary; membership definition not independently harmonized</x:v>
      </x:c>
    </x:row>
    <x:row r="2359" ht="23" customHeight="1">
      <x:c r="A2359" s="8" t="str">
        <x:v>LPGA</x:v>
      </x:c>
      <x:c r="B2359" s="11" t="n">
        <x:v>2019</x:v>
      </x:c>
      <x:c r="C2359" s="11" t="n">
        <x:v>22</x:v>
      </x:c>
      <x:c r="D2359" s="8" t="str">
        <x:v>J.コルダ</x:v>
      </x:c>
      <x:c r="E2359" s="11" t="str">
        <x:v>USD</x:v>
      </x:c>
      <x:c r="F2359" s="13" t="n">
        <x:v>874588</x:v>
      </x:c>
      <x:c r="G2359" s="8"/>
      <x:c r="H2359" s="8" t="str"/>
      <x:c r="I2359" s="8" t="str">
        <x:v>https://news.golfdigest.co.jp/lpga/ranking/2019/</x:v>
      </x:c>
      <x:c r="J2359" s="8" t="str">
        <x:v>GDO historical full published money ranking; secondary; membership definition not independently harmonized</x:v>
      </x:c>
    </x:row>
    <x:row r="2360" ht="23" customHeight="1">
      <x:c r="A2360" s="8" t="str">
        <x:v>LPGA</x:v>
      </x:c>
      <x:c r="B2360" s="11" t="n">
        <x:v>2019</x:v>
      </x:c>
      <x:c r="C2360" s="11" t="n">
        <x:v>23</x:v>
      </x:c>
      <x:c r="D2360" s="8" t="str">
        <x:v>柳簫然</x:v>
      </x:c>
      <x:c r="E2360" s="11" t="str">
        <x:v>USD</x:v>
      </x:c>
      <x:c r="F2360" s="13" t="n">
        <x:v>815768</x:v>
      </x:c>
      <x:c r="G2360" s="8"/>
      <x:c r="H2360" s="8" t="str"/>
      <x:c r="I2360" s="8" t="str">
        <x:v>https://news.golfdigest.co.jp/lpga/ranking/2019/</x:v>
      </x:c>
      <x:c r="J2360" s="8" t="str">
        <x:v>GDO historical full published money ranking; secondary; membership definition not independently harmonized</x:v>
      </x:c>
    </x:row>
    <x:row r="2361" ht="23" customHeight="1">
      <x:c r="A2361" s="8" t="str">
        <x:v>LPGA</x:v>
      </x:c>
      <x:c r="B2361" s="11" t="n">
        <x:v>2019</x:v>
      </x:c>
      <x:c r="C2361" s="11" t="n">
        <x:v>24</x:v>
      </x:c>
      <x:c r="D2361" s="8" t="str">
        <x:v>チ・ウンヒ</x:v>
      </x:c>
      <x:c r="E2361" s="11" t="str">
        <x:v>USD</x:v>
      </x:c>
      <x:c r="F2361" s="13" t="n">
        <x:v>789695</x:v>
      </x:c>
      <x:c r="G2361" s="8"/>
      <x:c r="H2361" s="8" t="str"/>
      <x:c r="I2361" s="8" t="str">
        <x:v>https://news.golfdigest.co.jp/lpga/ranking/2019/</x:v>
      </x:c>
      <x:c r="J2361" s="8" t="str">
        <x:v>GDO historical full published money ranking; secondary; membership definition not independently harmonized</x:v>
      </x:c>
    </x:row>
    <x:row r="2362" ht="23" customHeight="1">
      <x:c r="A2362" s="8" t="str">
        <x:v>LPGA</x:v>
      </x:c>
      <x:c r="B2362" s="11" t="n">
        <x:v>2019</x:v>
      </x:c>
      <x:c r="C2362" s="11" t="n">
        <x:v>25</x:v>
      </x:c>
      <x:c r="D2362" s="8" t="str">
        <x:v>M.ジュタヌガン</x:v>
      </x:c>
      <x:c r="E2362" s="11" t="str">
        <x:v>USD</x:v>
      </x:c>
      <x:c r="F2362" s="13" t="n">
        <x:v>785105</x:v>
      </x:c>
      <x:c r="G2362" s="8"/>
      <x:c r="H2362" s="8" t="str"/>
      <x:c r="I2362" s="8" t="str">
        <x:v>https://news.golfdigest.co.jp/lpga/ranking/2019/</x:v>
      </x:c>
      <x:c r="J2362" s="8" t="str">
        <x:v>GDO historical full published money ranking; secondary; membership definition not independently harmonized</x:v>
      </x:c>
    </x:row>
    <x:row r="2363" ht="23" customHeight="1">
      <x:c r="A2363" s="8" t="str">
        <x:v>LPGA</x:v>
      </x:c>
      <x:c r="B2363" s="11" t="n">
        <x:v>2019</x:v>
      </x:c>
      <x:c r="C2363" s="11" t="n">
        <x:v>26</x:v>
      </x:c>
      <x:c r="D2363" s="8" t="str">
        <x:v>朴仁妃</x:v>
      </x:c>
      <x:c r="E2363" s="11" t="str">
        <x:v>USD</x:v>
      </x:c>
      <x:c r="F2363" s="13" t="n">
        <x:v>781166</x:v>
      </x:c>
      <x:c r="G2363" s="8"/>
      <x:c r="H2363" s="8" t="str"/>
      <x:c r="I2363" s="8" t="str">
        <x:v>https://news.golfdigest.co.jp/lpga/ranking/2019/</x:v>
      </x:c>
      <x:c r="J2363" s="8" t="str">
        <x:v>GDO historical full published money ranking; secondary; membership definition not independently harmonized</x:v>
      </x:c>
    </x:row>
    <x:row r="2364" ht="23" customHeight="1">
      <x:c r="A2364" s="8" t="str">
        <x:v>LPGA</x:v>
      </x:c>
      <x:c r="B2364" s="11" t="n">
        <x:v>2019</x:v>
      </x:c>
      <x:c r="C2364" s="11" t="n">
        <x:v>27</x:v>
      </x:c>
      <x:c r="D2364" s="8" t="str">
        <x:v>C.ブティエ</x:v>
      </x:c>
      <x:c r="E2364" s="11" t="str">
        <x:v>USD</x:v>
      </x:c>
      <x:c r="F2364" s="13" t="n">
        <x:v>760430</x:v>
      </x:c>
      <x:c r="G2364" s="8"/>
      <x:c r="H2364" s="8" t="str"/>
      <x:c r="I2364" s="8" t="str">
        <x:v>https://news.golfdigest.co.jp/lpga/ranking/2019/</x:v>
      </x:c>
      <x:c r="J2364" s="8" t="str">
        <x:v>GDO historical full published money ranking; secondary; membership definition not independently harmonized</x:v>
      </x:c>
    </x:row>
    <x:row r="2365" ht="23" customHeight="1">
      <x:c r="A2365" s="8" t="str">
        <x:v>LPGA</x:v>
      </x:c>
      <x:c r="B2365" s="11" t="n">
        <x:v>2019</x:v>
      </x:c>
      <x:c r="C2365" s="11" t="n">
        <x:v>28</x:v>
      </x:c>
      <x:c r="D2365" s="8" t="str">
        <x:v>A.イン</x:v>
      </x:c>
      <x:c r="E2365" s="11" t="str">
        <x:v>USD</x:v>
      </x:c>
      <x:c r="F2365" s="13" t="n">
        <x:v>755784</x:v>
      </x:c>
      <x:c r="G2365" s="8"/>
      <x:c r="H2365" s="8" t="str"/>
      <x:c r="I2365" s="8" t="str">
        <x:v>https://news.golfdigest.co.jp/lpga/ranking/2019/</x:v>
      </x:c>
      <x:c r="J2365" s="8" t="str">
        <x:v>GDO historical full published money ranking; secondary; membership definition not independently harmonized</x:v>
      </x:c>
    </x:row>
    <x:row r="2366" ht="23" customHeight="1">
      <x:c r="A2366" s="8" t="str">
        <x:v>LPGA</x:v>
      </x:c>
      <x:c r="B2366" s="11" t="n">
        <x:v>2019</x:v>
      </x:c>
      <x:c r="C2366" s="11" t="n">
        <x:v>29</x:v>
      </x:c>
      <x:c r="D2366" s="8" t="str">
        <x:v>C.マソン</x:v>
      </x:c>
      <x:c r="E2366" s="11" t="str">
        <x:v>USD</x:v>
      </x:c>
      <x:c r="F2366" s="13" t="n">
        <x:v>715544</x:v>
      </x:c>
      <x:c r="G2366" s="8"/>
      <x:c r="H2366" s="8" t="str"/>
      <x:c r="I2366" s="8" t="str">
        <x:v>https://news.golfdigest.co.jp/lpga/ranking/2019/</x:v>
      </x:c>
      <x:c r="J2366" s="8" t="str">
        <x:v>GDO historical full published money ranking; secondary; membership definition not independently harmonized</x:v>
      </x:c>
    </x:row>
    <x:row r="2367" ht="23" customHeight="1">
      <x:c r="A2367" s="8" t="str">
        <x:v>LPGA</x:v>
      </x:c>
      <x:c r="B2367" s="11" t="n">
        <x:v>2019</x:v>
      </x:c>
      <x:c r="C2367" s="11" t="n">
        <x:v>30</x:v>
      </x:c>
      <x:c r="D2367" s="8" t="str">
        <x:v>A.ムニョス</x:v>
      </x:c>
      <x:c r="E2367" s="11" t="str">
        <x:v>USD</x:v>
      </x:c>
      <x:c r="F2367" s="13" t="n">
        <x:v>667184</x:v>
      </x:c>
      <x:c r="G2367" s="8"/>
      <x:c r="H2367" s="8" t="str"/>
      <x:c r="I2367" s="8" t="str">
        <x:v>https://news.golfdigest.co.jp/lpga/ranking/2019/</x:v>
      </x:c>
      <x:c r="J2367" s="8" t="str">
        <x:v>GDO historical full published money ranking; secondary; membership definition not independently harmonized</x:v>
      </x:c>
    </x:row>
    <x:row r="2368" ht="23" customHeight="1">
      <x:c r="A2368" s="8" t="str">
        <x:v>LPGA</x:v>
      </x:c>
      <x:c r="B2368" s="11" t="n">
        <x:v>2019</x:v>
      </x:c>
      <x:c r="C2368" s="11" t="n">
        <x:v>31</x:v>
      </x:c>
      <x:c r="D2368" s="8" t="str">
        <x:v>B.ロー</x:v>
      </x:c>
      <x:c r="E2368" s="11" t="str">
        <x:v>USD</x:v>
      </x:c>
      <x:c r="F2368" s="13" t="n">
        <x:v>666836</x:v>
      </x:c>
      <x:c r="G2368" s="8"/>
      <x:c r="H2368" s="8" t="str"/>
      <x:c r="I2368" s="8" t="str">
        <x:v>https://news.golfdigest.co.jp/lpga/ranking/2019/</x:v>
      </x:c>
      <x:c r="J2368" s="8" t="str">
        <x:v>GDO historical full published money ranking; secondary; membership definition not independently harmonized</x:v>
      </x:c>
    </x:row>
    <x:row r="2369" ht="23" customHeight="1">
      <x:c r="A2369" s="8" t="str">
        <x:v>LPGA</x:v>
      </x:c>
      <x:c r="B2369" s="11" t="n">
        <x:v>2019</x:v>
      </x:c>
      <x:c r="C2369" s="11" t="n">
        <x:v>32</x:v>
      </x:c>
      <x:c r="D2369" s="8" t="str">
        <x:v>M.カン</x:v>
      </x:c>
      <x:c r="E2369" s="11" t="str">
        <x:v>USD</x:v>
      </x:c>
      <x:c r="F2369" s="13" t="n">
        <x:v>646367</x:v>
      </x:c>
      <x:c r="G2369" s="8"/>
      <x:c r="H2369" s="8" t="str"/>
      <x:c r="I2369" s="8" t="str">
        <x:v>https://news.golfdigest.co.jp/lpga/ranking/2019/</x:v>
      </x:c>
      <x:c r="J2369" s="8" t="str">
        <x:v>GDO historical full published money ranking; secondary; membership definition not independently harmonized</x:v>
      </x:c>
    </x:row>
    <x:row r="2370" ht="23" customHeight="1">
      <x:c r="A2370" s="8" t="str">
        <x:v>LPGA</x:v>
      </x:c>
      <x:c r="B2370" s="11" t="n">
        <x:v>2019</x:v>
      </x:c>
      <x:c r="C2370" s="11" t="n">
        <x:v>33</x:v>
      </x:c>
      <x:c r="D2370" s="8" t="str">
        <x:v>スー・オー</x:v>
      </x:c>
      <x:c r="E2370" s="11" t="str">
        <x:v>USD</x:v>
      </x:c>
      <x:c r="F2370" s="13" t="n">
        <x:v>640703</x:v>
      </x:c>
      <x:c r="G2370" s="8"/>
      <x:c r="H2370" s="8" t="str"/>
      <x:c r="I2370" s="8" t="str">
        <x:v>https://news.golfdigest.co.jp/lpga/ranking/2019/</x:v>
      </x:c>
      <x:c r="J2370" s="8" t="str">
        <x:v>GDO historical full published money ranking; secondary; membership definition not independently harmonized</x:v>
      </x:c>
    </x:row>
    <x:row r="2371" ht="23" customHeight="1">
      <x:c r="A2371" s="8" t="str">
        <x:v>LPGA</x:v>
      </x:c>
      <x:c r="B2371" s="11" t="n">
        <x:v>2019</x:v>
      </x:c>
      <x:c r="C2371" s="11" t="n">
        <x:v>34</x:v>
      </x:c>
      <x:c r="D2371" s="8" t="str">
        <x:v>A.マクドナルド</x:v>
      </x:c>
      <x:c r="E2371" s="11" t="str">
        <x:v>USD</x:v>
      </x:c>
      <x:c r="F2371" s="13" t="n">
        <x:v>638014</x:v>
      </x:c>
      <x:c r="G2371" s="8"/>
      <x:c r="H2371" s="8" t="str"/>
      <x:c r="I2371" s="8" t="str">
        <x:v>https://news.golfdigest.co.jp/lpga/ranking/2019/</x:v>
      </x:c>
      <x:c r="J2371" s="8" t="str">
        <x:v>GDO historical full published money ranking; secondary; membership definition not independently harmonized</x:v>
      </x:c>
    </x:row>
    <x:row r="2372" ht="23" customHeight="1">
      <x:c r="A2372" s="8" t="str">
        <x:v>LPGA</x:v>
      </x:c>
      <x:c r="B2372" s="11" t="n">
        <x:v>2019</x:v>
      </x:c>
      <x:c r="C2372" s="11" t="n">
        <x:v>35</x:v>
      </x:c>
      <x:c r="D2372" s="8" t="str">
        <x:v>李美香</x:v>
      </x:c>
      <x:c r="E2372" s="11" t="str">
        <x:v>USD</x:v>
      </x:c>
      <x:c r="F2372" s="13" t="n">
        <x:v>627611</x:v>
      </x:c>
      <x:c r="G2372" s="8"/>
      <x:c r="H2372" s="8" t="str"/>
      <x:c r="I2372" s="8" t="str">
        <x:v>https://news.golfdigest.co.jp/lpga/ranking/2019/</x:v>
      </x:c>
      <x:c r="J2372" s="8" t="str">
        <x:v>GDO historical full published money ranking; secondary; membership definition not independently harmonized</x:v>
      </x:c>
    </x:row>
    <x:row r="2373" ht="23" customHeight="1">
      <x:c r="A2373" s="8" t="str">
        <x:v>LPGA</x:v>
      </x:c>
      <x:c r="B2373" s="11" t="n">
        <x:v>2019</x:v>
      </x:c>
      <x:c r="C2373" s="11" t="n">
        <x:v>36</x:v>
      </x:c>
      <x:c r="D2373" s="8" t="str">
        <x:v>M.プレッセル</x:v>
      </x:c>
      <x:c r="E2373" s="11" t="str">
        <x:v>USD</x:v>
      </x:c>
      <x:c r="F2373" s="13" t="n">
        <x:v>610872</x:v>
      </x:c>
      <x:c r="G2373" s="8"/>
      <x:c r="H2373" s="8" t="str"/>
      <x:c r="I2373" s="8" t="str">
        <x:v>https://news.golfdigest.co.jp/lpga/ranking/2019/</x:v>
      </x:c>
      <x:c r="J2373" s="8" t="str">
        <x:v>GDO historical full published money ranking; secondary; membership definition not independently harmonized</x:v>
      </x:c>
    </x:row>
    <x:row r="2374" ht="23" customHeight="1">
      <x:c r="A2374" s="8" t="str">
        <x:v>LPGA</x:v>
      </x:c>
      <x:c r="B2374" s="11" t="n">
        <x:v>2019</x:v>
      </x:c>
      <x:c r="C2374" s="11" t="n">
        <x:v>37</x:v>
      </x:c>
      <x:c r="D2374" s="8" t="str">
        <x:v>M.アレックス</x:v>
      </x:c>
      <x:c r="E2374" s="11" t="str">
        <x:v>USD</x:v>
      </x:c>
      <x:c r="F2374" s="13" t="n">
        <x:v>609290</x:v>
      </x:c>
      <x:c r="G2374" s="8"/>
      <x:c r="H2374" s="8" t="str"/>
      <x:c r="I2374" s="8" t="str">
        <x:v>https://news.golfdigest.co.jp/lpga/ranking/2019/</x:v>
      </x:c>
      <x:c r="J2374" s="8" t="str">
        <x:v>GDO historical full published money ranking; secondary; membership definition not independently harmonized</x:v>
      </x:c>
    </x:row>
    <x:row r="2375" ht="23" customHeight="1">
      <x:c r="A2375" s="8" t="str">
        <x:v>LPGA</x:v>
      </x:c>
      <x:c r="B2375" s="11" t="n">
        <x:v>2019</x:v>
      </x:c>
      <x:c r="C2375" s="11" t="n">
        <x:v>38</x:v>
      </x:c>
      <x:c r="D2375" s="8" t="str">
        <x:v>N.K.マドセン</x:v>
      </x:c>
      <x:c r="E2375" s="11" t="str">
        <x:v>USD</x:v>
      </x:c>
      <x:c r="F2375" s="13" t="n">
        <x:v>552072</x:v>
      </x:c>
      <x:c r="G2375" s="8"/>
      <x:c r="H2375" s="8" t="str"/>
      <x:c r="I2375" s="8" t="str">
        <x:v>https://news.golfdigest.co.jp/lpga/ranking/2019/</x:v>
      </x:c>
      <x:c r="J2375" s="8" t="str">
        <x:v>GDO historical full published money ranking; secondary; membership definition not independently harmonized</x:v>
      </x:c>
    </x:row>
    <x:row r="2376" ht="23" customHeight="1">
      <x:c r="A2376" s="8" t="str">
        <x:v>LPGA</x:v>
      </x:c>
      <x:c r="B2376" s="11" t="n">
        <x:v>2019</x:v>
      </x:c>
      <x:c r="C2376" s="11" t="n">
        <x:v>39</x:v>
      </x:c>
      <x:c r="D2376" s="8" t="str">
        <x:v>J.カプッチョ</x:v>
      </x:c>
      <x:c r="E2376" s="11" t="str">
        <x:v>USD</x:v>
      </x:c>
      <x:c r="F2376" s="13" t="n">
        <x:v>525432</x:v>
      </x:c>
      <x:c r="G2376" s="8"/>
      <x:c r="H2376" s="8" t="str"/>
      <x:c r="I2376" s="8" t="str">
        <x:v>https://news.golfdigest.co.jp/lpga/ranking/2019/</x:v>
      </x:c>
      <x:c r="J2376" s="8" t="str">
        <x:v>GDO historical full published money ranking; secondary; membership definition not independently harmonized</x:v>
      </x:c>
    </x:row>
    <x:row r="2377" ht="23" customHeight="1">
      <x:c r="A2377" s="8" t="str">
        <x:v>LPGA</x:v>
      </x:c>
      <x:c r="B2377" s="11" t="n">
        <x:v>2019</x:v>
      </x:c>
      <x:c r="C2377" s="11" t="n">
        <x:v>40</x:v>
      </x:c>
      <x:c r="D2377" s="8" t="str">
        <x:v>ヤン・ジン</x:v>
      </x:c>
      <x:c r="E2377" s="11" t="str">
        <x:v>USD</x:v>
      </x:c>
      <x:c r="F2377" s="13" t="n">
        <x:v>517412</x:v>
      </x:c>
      <x:c r="G2377" s="8"/>
      <x:c r="H2377" s="8" t="str"/>
      <x:c r="I2377" s="8" t="str">
        <x:v>https://news.golfdigest.co.jp/lpga/ranking/2019/</x:v>
      </x:c>
      <x:c r="J2377" s="8" t="str">
        <x:v>GDO historical full published money ranking; secondary; membership definition not independently harmonized</x:v>
      </x:c>
    </x:row>
    <x:row r="2378" ht="23" customHeight="1">
      <x:c r="A2378" s="8" t="str">
        <x:v>LPGA</x:v>
      </x:c>
      <x:c r="B2378" s="11" t="n">
        <x:v>2019</x:v>
      </x:c>
      <x:c r="C2378" s="11" t="n">
        <x:v>41</x:v>
      </x:c>
      <x:c r="D2378" s="8" t="str">
        <x:v>G.ロペス</x:v>
      </x:c>
      <x:c r="E2378" s="11" t="str">
        <x:v>USD</x:v>
      </x:c>
      <x:c r="F2378" s="13" t="n">
        <x:v>507171</x:v>
      </x:c>
      <x:c r="G2378" s="8"/>
      <x:c r="H2378" s="8" t="str"/>
      <x:c r="I2378" s="8" t="str">
        <x:v>https://news.golfdigest.co.jp/lpga/ranking/2019/</x:v>
      </x:c>
      <x:c r="J2378" s="8" t="str">
        <x:v>GDO historical full published money ranking; secondary; membership definition not independently harmonized</x:v>
      </x:c>
    </x:row>
    <x:row r="2379" ht="23" customHeight="1">
      <x:c r="A2379" s="8" t="str">
        <x:v>LPGA</x:v>
      </x:c>
      <x:c r="B2379" s="11" t="n">
        <x:v>2019</x:v>
      </x:c>
      <x:c r="C2379" s="11" t="n">
        <x:v>42</x:v>
      </x:c>
      <x:c r="D2379" s="8" t="str">
        <x:v>T.スワンナプラ</x:v>
      </x:c>
      <x:c r="E2379" s="11" t="str">
        <x:v>USD</x:v>
      </x:c>
      <x:c r="F2379" s="13" t="n">
        <x:v>497171</x:v>
      </x:c>
      <x:c r="G2379" s="8"/>
      <x:c r="H2379" s="8" t="str"/>
      <x:c r="I2379" s="8" t="str">
        <x:v>https://news.golfdigest.co.jp/lpga/ranking/2019/</x:v>
      </x:c>
      <x:c r="J2379" s="8" t="str">
        <x:v>GDO historical full published money ranking; secondary; membership definition not independently harmonized</x:v>
      </x:c>
    </x:row>
    <x:row r="2380" ht="23" customHeight="1">
      <x:c r="A2380" s="8" t="str">
        <x:v>LPGA</x:v>
      </x:c>
      <x:c r="B2380" s="11" t="n">
        <x:v>2019</x:v>
      </x:c>
      <x:c r="C2380" s="11" t="n">
        <x:v>43</x:v>
      </x:c>
      <x:c r="D2380" s="8" t="str">
        <x:v>K.ギルマン</x:v>
      </x:c>
      <x:c r="E2380" s="11" t="str">
        <x:v>USD</x:v>
      </x:c>
      <x:c r="F2380" s="13" t="n">
        <x:v>492466</x:v>
      </x:c>
      <x:c r="G2380" s="8"/>
      <x:c r="H2380" s="8" t="str"/>
      <x:c r="I2380" s="8" t="str">
        <x:v>https://news.golfdigest.co.jp/lpga/ranking/2019/</x:v>
      </x:c>
      <x:c r="J2380" s="8" t="str">
        <x:v>GDO historical full published money ranking; secondary; membership definition not independently harmonized</x:v>
      </x:c>
    </x:row>
    <x:row r="2381" ht="23" customHeight="1">
      <x:c r="A2381" s="8" t="str">
        <x:v>LPGA</x:v>
      </x:c>
      <x:c r="B2381" s="11" t="n">
        <x:v>2019</x:v>
      </x:c>
      <x:c r="C2381" s="11" t="n">
        <x:v>44</x:v>
      </x:c>
      <x:c r="D2381" s="8" t="str">
        <x:v>イ・ミリム</x:v>
      </x:c>
      <x:c r="E2381" s="11" t="str">
        <x:v>USD</x:v>
      </x:c>
      <x:c r="F2381" s="13" t="n">
        <x:v>472118</x:v>
      </x:c>
      <x:c r="G2381" s="8"/>
      <x:c r="H2381" s="8" t="str"/>
      <x:c r="I2381" s="8" t="str">
        <x:v>https://news.golfdigest.co.jp/lpga/ranking/2019/</x:v>
      </x:c>
      <x:c r="J2381" s="8" t="str">
        <x:v>GDO historical full published money ranking; secondary; membership definition not independently harmonized</x:v>
      </x:c>
    </x:row>
    <x:row r="2382" ht="23" customHeight="1">
      <x:c r="A2382" s="8" t="str">
        <x:v>LPGA</x:v>
      </x:c>
      <x:c r="B2382" s="11" t="n">
        <x:v>2019</x:v>
      </x:c>
      <x:c r="C2382" s="11" t="n">
        <x:v>45</x:v>
      </x:c>
      <x:c r="D2382" s="8" t="str">
        <x:v>ジェニー・シン</x:v>
      </x:c>
      <x:c r="E2382" s="11" t="str">
        <x:v>USD</x:v>
      </x:c>
      <x:c r="F2382" s="13" t="n">
        <x:v>464094</x:v>
      </x:c>
      <x:c r="G2382" s="8"/>
      <x:c r="H2382" s="8" t="str"/>
      <x:c r="I2382" s="8" t="str">
        <x:v>https://news.golfdigest.co.jp/lpga/ranking/2019/</x:v>
      </x:c>
      <x:c r="J2382" s="8" t="str">
        <x:v>GDO historical full published money ranking; secondary; membership definition not independently harmonized</x:v>
      </x:c>
    </x:row>
    <x:row r="2383" ht="23" customHeight="1">
      <x:c r="A2383" s="8" t="str">
        <x:v>LPGA</x:v>
      </x:c>
      <x:c r="B2383" s="11" t="n">
        <x:v>2019</x:v>
      </x:c>
      <x:c r="C2383" s="11" t="n">
        <x:v>46</x:v>
      </x:c>
      <x:c r="D2383" s="8" t="str">
        <x:v>N.ラーセン</x:v>
      </x:c>
      <x:c r="E2383" s="11" t="str">
        <x:v>USD</x:v>
      </x:c>
      <x:c r="F2383" s="13" t="n">
        <x:v>453345</x:v>
      </x:c>
      <x:c r="G2383" s="8"/>
      <x:c r="H2383" s="8" t="str"/>
      <x:c r="I2383" s="8" t="str">
        <x:v>https://news.golfdigest.co.jp/lpga/ranking/2019/</x:v>
      </x:c>
      <x:c r="J2383" s="8" t="str">
        <x:v>GDO historical full published money ranking; secondary; membership definition not independently harmonized</x:v>
      </x:c>
    </x:row>
    <x:row r="2384" ht="23" customHeight="1">
      <x:c r="A2384" s="8" t="str">
        <x:v>LPGA</x:v>
      </x:c>
      <x:c r="B2384" s="11" t="n">
        <x:v>2019</x:v>
      </x:c>
      <x:c r="C2384" s="11" t="n">
        <x:v>47</x:v>
      </x:c>
      <x:c r="D2384" s="8" t="str">
        <x:v>チェ・チェラ</x:v>
      </x:c>
      <x:c r="E2384" s="11" t="str">
        <x:v>USD</x:v>
      </x:c>
      <x:c r="F2384" s="13" t="n">
        <x:v>452719</x:v>
      </x:c>
      <x:c r="G2384" s="8"/>
      <x:c r="H2384" s="8" t="str"/>
      <x:c r="I2384" s="8" t="str">
        <x:v>https://news.golfdigest.co.jp/lpga/ranking/2019/</x:v>
      </x:c>
      <x:c r="J2384" s="8" t="str">
        <x:v>GDO historical full published money ranking; secondary; membership definition not independently harmonized</x:v>
      </x:c>
    </x:row>
    <x:row r="2385" ht="23" customHeight="1">
      <x:c r="A2385" s="8" t="str">
        <x:v>LPGA</x:v>
      </x:c>
      <x:c r="B2385" s="11" t="n">
        <x:v>2019</x:v>
      </x:c>
      <x:c r="C2385" s="11" t="n">
        <x:v>48</x:v>
      </x:c>
      <x:c r="D2385" s="8" t="str">
        <x:v>L.コー</x:v>
      </x:c>
      <x:c r="E2385" s="11" t="str">
        <x:v>USD</x:v>
      </x:c>
      <x:c r="F2385" s="13" t="n">
        <x:v>444256</x:v>
      </x:c>
      <x:c r="G2385" s="8"/>
      <x:c r="H2385" s="8" t="str"/>
      <x:c r="I2385" s="8" t="str">
        <x:v>https://news.golfdigest.co.jp/lpga/ranking/2019/</x:v>
      </x:c>
      <x:c r="J2385" s="8" t="str">
        <x:v>GDO historical full published money ranking; secondary; membership definition not independently harmonized</x:v>
      </x:c>
    </x:row>
    <x:row r="2386" ht="23" customHeight="1">
      <x:c r="A2386" s="8" t="str">
        <x:v>LPGA</x:v>
      </x:c>
      <x:c r="B2386" s="11" t="n">
        <x:v>2019</x:v>
      </x:c>
      <x:c r="C2386" s="11" t="n">
        <x:v>49</x:v>
      </x:c>
      <x:c r="D2386" s="8" t="str">
        <x:v>J.M.グリーン</x:v>
      </x:c>
      <x:c r="E2386" s="11" t="str">
        <x:v>USD</x:v>
      </x:c>
      <x:c r="F2386" s="13" t="n">
        <x:v>427801</x:v>
      </x:c>
      <x:c r="G2386" s="8"/>
      <x:c r="H2386" s="8" t="str"/>
      <x:c r="I2386" s="8" t="str">
        <x:v>https://news.golfdigest.co.jp/lpga/ranking/2019/</x:v>
      </x:c>
      <x:c r="J2386" s="8" t="str">
        <x:v>GDO historical full published money ranking; secondary; membership definition not independently harmonized</x:v>
      </x:c>
    </x:row>
    <x:row r="2387" ht="23" customHeight="1">
      <x:c r="A2387" s="8" t="str">
        <x:v>LPGA</x:v>
      </x:c>
      <x:c r="B2387" s="11" t="n">
        <x:v>2019</x:v>
      </x:c>
      <x:c r="C2387" s="11" t="n">
        <x:v>50</x:v>
      </x:c>
      <x:c r="D2387" s="8" t="str">
        <x:v>An.パーク</x:v>
      </x:c>
      <x:c r="E2387" s="11" t="str">
        <x:v>USD</x:v>
      </x:c>
      <x:c r="F2387" s="13" t="n">
        <x:v>407836</x:v>
      </x:c>
      <x:c r="G2387" s="8"/>
      <x:c r="H2387" s="8" t="str"/>
      <x:c r="I2387" s="8" t="str">
        <x:v>https://news.golfdigest.co.jp/lpga/ranking/2019/</x:v>
      </x:c>
      <x:c r="J2387" s="8" t="str">
        <x:v>GDO historical full published money ranking; secondary; membership definition not independently harmonized</x:v>
      </x:c>
    </x:row>
    <x:row r="2388" ht="23" customHeight="1">
      <x:c r="A2388" s="8" t="str">
        <x:v>LPGA</x:v>
      </x:c>
      <x:c r="B2388" s="11" t="n">
        <x:v>2019</x:v>
      </x:c>
      <x:c r="C2388" s="11" t="n">
        <x:v>51</x:v>
      </x:c>
      <x:c r="D2388" s="8" t="str">
        <x:v>A.ブハイ</x:v>
      </x:c>
      <x:c r="E2388" s="11" t="str">
        <x:v>USD</x:v>
      </x:c>
      <x:c r="F2388" s="13" t="n">
        <x:v>407546</x:v>
      </x:c>
      <x:c r="G2388" s="8"/>
      <x:c r="H2388" s="8" t="str"/>
      <x:c r="I2388" s="8" t="str">
        <x:v>https://news.golfdigest.co.jp/lpga/ranking/2019/</x:v>
      </x:c>
      <x:c r="J2388" s="8" t="str">
        <x:v>GDO historical full published money ranking; secondary; membership definition not independently harmonized</x:v>
      </x:c>
    </x:row>
    <x:row r="2389" ht="23" customHeight="1">
      <x:c r="A2389" s="8" t="str">
        <x:v>LPGA</x:v>
      </x:c>
      <x:c r="B2389" s="11" t="n">
        <x:v>2019</x:v>
      </x:c>
      <x:c r="C2389" s="11" t="n">
        <x:v>52</x:v>
      </x:c>
      <x:c r="D2389" s="8" t="str">
        <x:v>G.ホール</x:v>
      </x:c>
      <x:c r="E2389" s="11" t="str">
        <x:v>USD</x:v>
      </x:c>
      <x:c r="F2389" s="13" t="n">
        <x:v>403490</x:v>
      </x:c>
      <x:c r="G2389" s="8"/>
      <x:c r="H2389" s="8" t="str"/>
      <x:c r="I2389" s="8" t="str">
        <x:v>https://news.golfdigest.co.jp/lpga/ranking/2019/</x:v>
      </x:c>
      <x:c r="J2389" s="8" t="str">
        <x:v>GDO historical full published money ranking; secondary; membership definition not independently harmonized</x:v>
      </x:c>
    </x:row>
    <x:row r="2390" ht="23" customHeight="1">
      <x:c r="A2390" s="8" t="str">
        <x:v>LPGA</x:v>
      </x:c>
      <x:c r="B2390" s="11" t="n">
        <x:v>2019</x:v>
      </x:c>
      <x:c r="C2390" s="11" t="n">
        <x:v>53</x:v>
      </x:c>
      <x:c r="D2390" s="8" t="str">
        <x:v>金寅敬</x:v>
      </x:c>
      <x:c r="E2390" s="11" t="str">
        <x:v>USD</x:v>
      </x:c>
      <x:c r="F2390" s="13" t="n">
        <x:v>402109</x:v>
      </x:c>
      <x:c r="G2390" s="8"/>
      <x:c r="H2390" s="8" t="str"/>
      <x:c r="I2390" s="8" t="str">
        <x:v>https://news.golfdigest.co.jp/lpga/ranking/2019/</x:v>
      </x:c>
      <x:c r="J2390" s="8" t="str">
        <x:v>GDO historical full published money ranking; secondary; membership definition not independently harmonized</x:v>
      </x:c>
    </x:row>
    <x:row r="2391" ht="23" customHeight="1">
      <x:c r="A2391" s="8" t="str">
        <x:v>LPGA</x:v>
      </x:c>
      <x:c r="B2391" s="11" t="n">
        <x:v>2019</x:v>
      </x:c>
      <x:c r="C2391" s="11" t="n">
        <x:v>54</x:v>
      </x:c>
      <x:c r="D2391" s="8" t="str">
        <x:v>A.ノルドクビスト</x:v>
      </x:c>
      <x:c r="E2391" s="11" t="str">
        <x:v>USD</x:v>
      </x:c>
      <x:c r="F2391" s="13" t="n">
        <x:v>393685</x:v>
      </x:c>
      <x:c r="G2391" s="8"/>
      <x:c r="H2391" s="8" t="str"/>
      <x:c r="I2391" s="8" t="str">
        <x:v>https://news.golfdigest.co.jp/lpga/ranking/2019/</x:v>
      </x:c>
      <x:c r="J2391" s="8" t="str">
        <x:v>GDO historical full published money ranking; secondary; membership definition not independently harmonized</x:v>
      </x:c>
    </x:row>
    <x:row r="2392" ht="23" customHeight="1">
      <x:c r="A2392" s="8" t="str">
        <x:v>LPGA</x:v>
      </x:c>
      <x:c r="B2392" s="11" t="n">
        <x:v>2019</x:v>
      </x:c>
      <x:c r="C2392" s="11" t="n">
        <x:v>55</x:v>
      </x:c>
      <x:c r="D2392" s="8" t="str">
        <x:v>A.シャープ</x:v>
      </x:c>
      <x:c r="E2392" s="11" t="str">
        <x:v>USD</x:v>
      </x:c>
      <x:c r="F2392" s="13" t="n">
        <x:v>382396</x:v>
      </x:c>
      <x:c r="G2392" s="8"/>
      <x:c r="H2392" s="8" t="str"/>
      <x:c r="I2392" s="8" t="str">
        <x:v>https://news.golfdigest.co.jp/lpga/ranking/2019/</x:v>
      </x:c>
      <x:c r="J2392" s="8" t="str">
        <x:v>GDO historical full published money ranking; secondary; membership definition not independently harmonized</x:v>
      </x:c>
    </x:row>
    <x:row r="2393" ht="23" customHeight="1">
      <x:c r="A2393" s="8" t="str">
        <x:v>LPGA</x:v>
      </x:c>
      <x:c r="B2393" s="11" t="n">
        <x:v>2019</x:v>
      </x:c>
      <x:c r="C2393" s="11" t="n">
        <x:v>56</x:v>
      </x:c>
      <x:c r="D2393" s="8" t="str">
        <x:v>ウェイリン・スー</x:v>
      </x:c>
      <x:c r="E2393" s="11" t="str">
        <x:v>USD</x:v>
      </x:c>
      <x:c r="F2393" s="13" t="n">
        <x:v>373611</x:v>
      </x:c>
      <x:c r="G2393" s="8"/>
      <x:c r="H2393" s="8" t="str"/>
      <x:c r="I2393" s="8" t="str">
        <x:v>https://news.golfdigest.co.jp/lpga/ranking/2019/</x:v>
      </x:c>
      <x:c r="J2393" s="8" t="str">
        <x:v>GDO historical full published money ranking; secondary; membership definition not independently harmonized</x:v>
      </x:c>
    </x:row>
    <x:row r="2394" ht="23" customHeight="1">
      <x:c r="A2394" s="8" t="str">
        <x:v>LPGA</x:v>
      </x:c>
      <x:c r="B2394" s="11" t="n">
        <x:v>2019</x:v>
      </x:c>
      <x:c r="C2394" s="11" t="n">
        <x:v>57</x:v>
      </x:c>
      <x:c r="D2394" s="8" t="str">
        <x:v>K.カーク</x:v>
      </x:c>
      <x:c r="E2394" s="11" t="str">
        <x:v>USD</x:v>
      </x:c>
      <x:c r="F2394" s="13" t="n">
        <x:v>350857</x:v>
      </x:c>
      <x:c r="G2394" s="8"/>
      <x:c r="H2394" s="8" t="str"/>
      <x:c r="I2394" s="8" t="str">
        <x:v>https://news.golfdigest.co.jp/lpga/ranking/2019/</x:v>
      </x:c>
      <x:c r="J2394" s="8" t="str">
        <x:v>GDO historical full published money ranking; secondary; membership definition not independently harmonized</x:v>
      </x:c>
    </x:row>
    <x:row r="2395" ht="23" customHeight="1">
      <x:c r="A2395" s="8" t="str">
        <x:v>LPGA</x:v>
      </x:c>
      <x:c r="B2395" s="11" t="n">
        <x:v>2019</x:v>
      </x:c>
      <x:c r="C2395" s="11" t="n">
        <x:v>58</x:v>
      </x:c>
      <x:c r="D2395" s="8" t="str">
        <x:v>A.オルソン</x:v>
      </x:c>
      <x:c r="E2395" s="11" t="str">
        <x:v>USD</x:v>
      </x:c>
      <x:c r="F2395" s="13" t="n">
        <x:v>335819</x:v>
      </x:c>
      <x:c r="G2395" s="8"/>
      <x:c r="H2395" s="8" t="str"/>
      <x:c r="I2395" s="8" t="str">
        <x:v>https://news.golfdigest.co.jp/lpga/ranking/2019/</x:v>
      </x:c>
      <x:c r="J2395" s="8" t="str">
        <x:v>GDO historical full published money ranking; secondary; membership definition not independently harmonized</x:v>
      </x:c>
    </x:row>
    <x:row r="2396" ht="23" customHeight="1">
      <x:c r="A2396" s="8" t="str">
        <x:v>LPGA</x:v>
      </x:c>
      <x:c r="B2396" s="11" t="n">
        <x:v>2019</x:v>
      </x:c>
      <x:c r="C2396" s="11" t="n">
        <x:v>59</x:v>
      </x:c>
      <x:c r="D2396" s="8" t="str">
        <x:v>J.E.シャドフ</x:v>
      </x:c>
      <x:c r="E2396" s="11" t="str">
        <x:v>USD</x:v>
      </x:c>
      <x:c r="F2396" s="13" t="n">
        <x:v>329530</x:v>
      </x:c>
      <x:c r="G2396" s="8"/>
      <x:c r="H2396" s="8" t="str"/>
      <x:c r="I2396" s="8" t="str">
        <x:v>https://news.golfdigest.co.jp/lpga/ranking/2019/</x:v>
      </x:c>
      <x:c r="J2396" s="8" t="str">
        <x:v>GDO historical full published money ranking; secondary; membership definition not independently harmonized</x:v>
      </x:c>
    </x:row>
    <x:row r="2397" ht="23" customHeight="1">
      <x:c r="A2397" s="8" t="str">
        <x:v>LPGA</x:v>
      </x:c>
      <x:c r="B2397" s="11" t="n">
        <x:v>2019</x:v>
      </x:c>
      <x:c r="C2397" s="11" t="n">
        <x:v>60</x:v>
      </x:c>
      <x:c r="D2397" s="8" t="str">
        <x:v>S.ルイス</x:v>
      </x:c>
      <x:c r="E2397" s="11" t="str">
        <x:v>USD</x:v>
      </x:c>
      <x:c r="F2397" s="13" t="n">
        <x:v>329191</x:v>
      </x:c>
      <x:c r="G2397" s="8"/>
      <x:c r="H2397" s="8" t="str"/>
      <x:c r="I2397" s="8" t="str">
        <x:v>https://news.golfdigest.co.jp/lpga/ranking/2019/</x:v>
      </x:c>
      <x:c r="J2397" s="8" t="str">
        <x:v>GDO historical full published money ranking; secondary; membership definition not independently harmonized</x:v>
      </x:c>
    </x:row>
    <x:row r="2398" ht="23" customHeight="1">
      <x:c r="A2398" s="8" t="str">
        <x:v>LPGA</x:v>
      </x:c>
      <x:c r="B2398" s="11" t="n">
        <x:v>2019</x:v>
      </x:c>
      <x:c r="C2398" s="11" t="n">
        <x:v>61</x:v>
      </x:c>
      <x:c r="D2398" s="8" t="str">
        <x:v>M.リード</x:v>
      </x:c>
      <x:c r="E2398" s="11" t="str">
        <x:v>USD</x:v>
      </x:c>
      <x:c r="F2398" s="13" t="n">
        <x:v>323450</x:v>
      </x:c>
      <x:c r="G2398" s="8"/>
      <x:c r="H2398" s="8" t="str"/>
      <x:c r="I2398" s="8" t="str">
        <x:v>https://news.golfdigest.co.jp/lpga/ranking/2019/</x:v>
      </x:c>
      <x:c r="J2398" s="8" t="str">
        <x:v>GDO historical full published money ranking; secondary; membership definition not independently harmonized</x:v>
      </x:c>
    </x:row>
    <x:row r="2399" ht="23" customHeight="1">
      <x:c r="A2399" s="8" t="str">
        <x:v>LPGA</x:v>
      </x:c>
      <x:c r="B2399" s="11" t="n">
        <x:v>2019</x:v>
      </x:c>
      <x:c r="C2399" s="11" t="n">
        <x:v>62</x:v>
      </x:c>
      <x:c r="D2399" s="8" t="str">
        <x:v>G.ピラー</x:v>
      </x:c>
      <x:c r="E2399" s="11" t="str">
        <x:v>USD</x:v>
      </x:c>
      <x:c r="F2399" s="13" t="n">
        <x:v>320502</x:v>
      </x:c>
      <x:c r="G2399" s="8"/>
      <x:c r="H2399" s="8" t="str"/>
      <x:c r="I2399" s="8" t="str">
        <x:v>https://news.golfdigest.co.jp/lpga/ranking/2019/</x:v>
      </x:c>
      <x:c r="J2399" s="8" t="str">
        <x:v>GDO historical full published money ranking; secondary; membership definition not independently harmonized</x:v>
      </x:c>
    </x:row>
    <x:row r="2400" ht="23" customHeight="1">
      <x:c r="A2400" s="8" t="str">
        <x:v>LPGA</x:v>
      </x:c>
      <x:c r="B2400" s="11" t="n">
        <x:v>2019</x:v>
      </x:c>
      <x:c r="C2400" s="11" t="n">
        <x:v>63</x:v>
      </x:c>
      <x:c r="D2400" s="8" t="str">
        <x:v>C.クラントン</x:v>
      </x:c>
      <x:c r="E2400" s="11" t="str">
        <x:v>USD</x:v>
      </x:c>
      <x:c r="F2400" s="13" t="n">
        <x:v>318980</x:v>
      </x:c>
      <x:c r="G2400" s="8"/>
      <x:c r="H2400" s="8" t="str"/>
      <x:c r="I2400" s="8" t="str">
        <x:v>https://news.golfdigest.co.jp/lpga/ranking/2019/</x:v>
      </x:c>
      <x:c r="J2400" s="8" t="str">
        <x:v>GDO historical full published money ranking; secondary; membership definition not independently harmonized</x:v>
      </x:c>
    </x:row>
    <x:row r="2401" ht="23" customHeight="1">
      <x:c r="A2401" s="8" t="str">
        <x:v>LPGA</x:v>
      </x:c>
      <x:c r="B2401" s="11" t="n">
        <x:v>2019</x:v>
      </x:c>
      <x:c r="C2401" s="11" t="n">
        <x:v>64</x:v>
      </x:c>
      <x:c r="D2401" s="8" t="str">
        <x:v>P.ファトラム</x:v>
      </x:c>
      <x:c r="E2401" s="11" t="str">
        <x:v>USD</x:v>
      </x:c>
      <x:c r="F2401" s="13" t="n">
        <x:v>318027</x:v>
      </x:c>
      <x:c r="G2401" s="8"/>
      <x:c r="H2401" s="8" t="str"/>
      <x:c r="I2401" s="8" t="str">
        <x:v>https://news.golfdigest.co.jp/lpga/ranking/2019/</x:v>
      </x:c>
      <x:c r="J2401" s="8" t="str">
        <x:v>GDO historical full published money ranking; secondary; membership definition not independently harmonized</x:v>
      </x:c>
    </x:row>
    <x:row r="2402" ht="23" customHeight="1">
      <x:c r="A2402" s="8" t="str">
        <x:v>LPGA</x:v>
      </x:c>
      <x:c r="B2402" s="11" t="n">
        <x:v>2019</x:v>
      </x:c>
      <x:c r="C2402" s="11" t="n">
        <x:v>65</x:v>
      </x:c>
      <x:c r="D2402" s="8" t="str">
        <x:v>C.ナイト</x:v>
      </x:c>
      <x:c r="E2402" s="11" t="str">
        <x:v>USD</x:v>
      </x:c>
      <x:c r="F2402" s="13" t="n">
        <x:v>295493</x:v>
      </x:c>
      <x:c r="G2402" s="8"/>
      <x:c r="H2402" s="8" t="str"/>
      <x:c r="I2402" s="8" t="str">
        <x:v>https://news.golfdigest.co.jp/lpga/ranking/2019/</x:v>
      </x:c>
      <x:c r="J2402" s="8" t="str">
        <x:v>GDO historical full published money ranking; secondary; membership definition not independently harmonized</x:v>
      </x:c>
    </x:row>
    <x:row r="2403" ht="23" customHeight="1">
      <x:c r="A2403" s="8" t="str">
        <x:v>LPGA</x:v>
      </x:c>
      <x:c r="B2403" s="11" t="n">
        <x:v>2019</x:v>
      </x:c>
      <x:c r="C2403" s="11" t="n">
        <x:v>66</x:v>
      </x:c>
      <x:c r="D2403" s="8" t="str">
        <x:v>横峯さくら</x:v>
      </x:c>
      <x:c r="E2403" s="11" t="str">
        <x:v>USD</x:v>
      </x:c>
      <x:c r="F2403" s="13" t="n">
        <x:v>289911</x:v>
      </x:c>
      <x:c r="G2403" s="8"/>
      <x:c r="H2403" s="8" t="str"/>
      <x:c r="I2403" s="8" t="str">
        <x:v>https://news.golfdigest.co.jp/lpga/ranking/2019/</x:v>
      </x:c>
      <x:c r="J2403" s="8" t="str">
        <x:v>GDO historical full published money ranking; secondary; membership definition not independently harmonized</x:v>
      </x:c>
    </x:row>
    <x:row r="2404" ht="23" customHeight="1">
      <x:c r="A2404" s="8" t="str">
        <x:v>LPGA</x:v>
      </x:c>
      <x:c r="B2404" s="11" t="n">
        <x:v>2019</x:v>
      </x:c>
      <x:c r="C2404" s="11" t="n">
        <x:v>67</x:v>
      </x:c>
      <x:c r="D2404" s="8" t="str">
        <x:v>チョン・インジ</x:v>
      </x:c>
      <x:c r="E2404" s="11" t="str">
        <x:v>USD</x:v>
      </x:c>
      <x:c r="F2404" s="13" t="n">
        <x:v>270213</x:v>
      </x:c>
      <x:c r="G2404" s="8"/>
      <x:c r="H2404" s="8" t="str"/>
      <x:c r="I2404" s="8" t="str">
        <x:v>https://news.golfdigest.co.jp/lpga/ranking/2019/</x:v>
      </x:c>
      <x:c r="J2404" s="8" t="str">
        <x:v>GDO historical full published money ranking; secondary; membership definition not independently harmonized</x:v>
      </x:c>
    </x:row>
    <x:row r="2405" ht="23" customHeight="1">
      <x:c r="A2405" s="8" t="str">
        <x:v>LPGA</x:v>
      </x:c>
      <x:c r="B2405" s="11" t="n">
        <x:v>2019</x:v>
      </x:c>
      <x:c r="C2405" s="11" t="n">
        <x:v>68</x:v>
      </x:c>
      <x:c r="D2405" s="8" t="str">
        <x:v>S.シュメルツェル</x:v>
      </x:c>
      <x:c r="E2405" s="11" t="str">
        <x:v>USD</x:v>
      </x:c>
      <x:c r="F2405" s="13" t="n">
        <x:v>251284</x:v>
      </x:c>
      <x:c r="G2405" s="8"/>
      <x:c r="H2405" s="8" t="str"/>
      <x:c r="I2405" s="8" t="str">
        <x:v>https://news.golfdigest.co.jp/lpga/ranking/2019/</x:v>
      </x:c>
      <x:c r="J2405" s="8" t="str">
        <x:v>GDO historical full published money ranking; secondary; membership definition not independently harmonized</x:v>
      </x:c>
    </x:row>
    <x:row r="2406" ht="23" customHeight="1">
      <x:c r="A2406" s="8" t="str">
        <x:v>LPGA</x:v>
      </x:c>
      <x:c r="B2406" s="11" t="n">
        <x:v>2019</x:v>
      </x:c>
      <x:c r="C2406" s="11" t="n">
        <x:v>69</x:v>
      </x:c>
      <x:c r="D2406" s="8" t="str">
        <x:v>林シユ</x:v>
      </x:c>
      <x:c r="E2406" s="11" t="str">
        <x:v>USD</x:v>
      </x:c>
      <x:c r="F2406" s="13" t="n">
        <x:v>250167</x:v>
      </x:c>
      <x:c r="G2406" s="8"/>
      <x:c r="H2406" s="8" t="str"/>
      <x:c r="I2406" s="8" t="str">
        <x:v>https://news.golfdigest.co.jp/lpga/ranking/2019/</x:v>
      </x:c>
      <x:c r="J2406" s="8" t="str">
        <x:v>GDO historical full published money ranking; secondary; membership definition not independently harmonized</x:v>
      </x:c>
    </x:row>
    <x:row r="2407" ht="23" customHeight="1">
      <x:c r="A2407" s="8" t="str">
        <x:v>LPGA</x:v>
      </x:c>
      <x:c r="B2407" s="11" t="n">
        <x:v>2019</x:v>
      </x:c>
      <x:c r="C2407" s="11" t="n">
        <x:v>70</x:v>
      </x:c>
      <x:c r="D2407" s="8" t="str">
        <x:v>T.ジョー</x:v>
      </x:c>
      <x:c r="E2407" s="11" t="str">
        <x:v>USD</x:v>
      </x:c>
      <x:c r="F2407" s="13" t="n">
        <x:v>249154</x:v>
      </x:c>
      <x:c r="G2407" s="8"/>
      <x:c r="H2407" s="8" t="str"/>
      <x:c r="I2407" s="8" t="str">
        <x:v>https://news.golfdigest.co.jp/lpga/ranking/2019/</x:v>
      </x:c>
      <x:c r="J2407" s="8" t="str">
        <x:v>GDO historical full published money ranking; secondary; membership definition not independently harmonized</x:v>
      </x:c>
    </x:row>
    <x:row r="2408" ht="23" customHeight="1">
      <x:c r="A2408" s="8" t="str">
        <x:v>LPGA</x:v>
      </x:c>
      <x:c r="B2408" s="11" t="n">
        <x:v>2019</x:v>
      </x:c>
      <x:c r="C2408" s="11" t="n">
        <x:v>71</x:v>
      </x:c>
      <x:c r="D2408" s="8" t="str">
        <x:v>P.アナナルカルン</x:v>
      </x:c>
      <x:c r="E2408" s="11" t="str">
        <x:v>USD</x:v>
      </x:c>
      <x:c r="F2408" s="13" t="n">
        <x:v>249049</x:v>
      </x:c>
      <x:c r="G2408" s="8"/>
      <x:c r="H2408" s="8" t="str"/>
      <x:c r="I2408" s="8" t="str">
        <x:v>https://news.golfdigest.co.jp/lpga/ranking/2019/</x:v>
      </x:c>
      <x:c r="J2408" s="8" t="str">
        <x:v>GDO historical full published money ranking; secondary; membership definition not independently harmonized</x:v>
      </x:c>
    </x:row>
    <x:row r="2409" ht="23" customHeight="1">
      <x:c r="A2409" s="8" t="str">
        <x:v>LPGA</x:v>
      </x:c>
      <x:c r="B2409" s="11" t="n">
        <x:v>2019</x:v>
      </x:c>
      <x:c r="C2409" s="11" t="n">
        <x:v>72</x:v>
      </x:c>
      <x:c r="D2409" s="8" t="str">
        <x:v>A.アーンスト</x:v>
      </x:c>
      <x:c r="E2409" s="11" t="str">
        <x:v>USD</x:v>
      </x:c>
      <x:c r="F2409" s="13" t="n">
        <x:v>235727</x:v>
      </x:c>
      <x:c r="G2409" s="8"/>
      <x:c r="H2409" s="8" t="str"/>
      <x:c r="I2409" s="8" t="str">
        <x:v>https://news.golfdigest.co.jp/lpga/ranking/2019/</x:v>
      </x:c>
      <x:c r="J2409" s="8" t="str">
        <x:v>GDO historical full published money ranking; secondary; membership definition not independently harmonized</x:v>
      </x:c>
    </x:row>
    <x:row r="2410" ht="23" customHeight="1">
      <x:c r="A2410" s="8" t="str">
        <x:v>LPGA</x:v>
      </x:c>
      <x:c r="B2410" s="11" t="n">
        <x:v>2019</x:v>
      </x:c>
      <x:c r="C2410" s="11" t="n">
        <x:v>73</x:v>
      </x:c>
      <x:c r="D2410" s="8" t="str">
        <x:v>Maria Fernanda Torres</x:v>
      </x:c>
      <x:c r="E2410" s="11" t="str">
        <x:v>USD</x:v>
      </x:c>
      <x:c r="F2410" s="13" t="n">
        <x:v>227557</x:v>
      </x:c>
      <x:c r="G2410" s="8"/>
      <x:c r="H2410" s="8" t="str"/>
      <x:c r="I2410" s="8" t="str">
        <x:v>https://news.golfdigest.co.jp/lpga/ranking/2019/</x:v>
      </x:c>
      <x:c r="J2410" s="8" t="str">
        <x:v>GDO historical full published money ranking; secondary; membership definition not independently harmonized</x:v>
      </x:c>
    </x:row>
    <x:row r="2411" ht="23" customHeight="1">
      <x:c r="A2411" s="8" t="str">
        <x:v>LPGA</x:v>
      </x:c>
      <x:c r="B2411" s="11" t="n">
        <x:v>2019</x:v>
      </x:c>
      <x:c r="C2411" s="11" t="n">
        <x:v>74</x:v>
      </x:c>
      <x:c r="D2411" s="8" t="str">
        <x:v>ジェーン・パーク</x:v>
      </x:c>
      <x:c r="E2411" s="11" t="str">
        <x:v>USD</x:v>
      </x:c>
      <x:c r="F2411" s="13" t="n">
        <x:v>218147</x:v>
      </x:c>
      <x:c r="G2411" s="8"/>
      <x:c r="H2411" s="8" t="str"/>
      <x:c r="I2411" s="8" t="str">
        <x:v>https://news.golfdigest.co.jp/lpga/ranking/2019/</x:v>
      </x:c>
      <x:c r="J2411" s="8" t="str">
        <x:v>GDO historical full published money ranking; secondary; membership definition not independently harmonized</x:v>
      </x:c>
    </x:row>
    <x:row r="2412" ht="23" customHeight="1">
      <x:c r="A2412" s="8" t="str">
        <x:v>LPGA</x:v>
      </x:c>
      <x:c r="B2412" s="11" t="n">
        <x:v>2019</x:v>
      </x:c>
      <x:c r="C2412" s="11" t="n">
        <x:v>75</x:v>
      </x:c>
      <x:c r="D2412" s="8" t="str">
        <x:v>M.サーストレム</x:v>
      </x:c>
      <x:c r="E2412" s="11" t="str">
        <x:v>USD</x:v>
      </x:c>
      <x:c r="F2412" s="13" t="n">
        <x:v>216999</x:v>
      </x:c>
      <x:c r="G2412" s="8"/>
      <x:c r="H2412" s="8" t="str"/>
      <x:c r="I2412" s="8" t="str">
        <x:v>https://news.golfdigest.co.jp/lpga/ranking/2019/</x:v>
      </x:c>
      <x:c r="J2412" s="8" t="str">
        <x:v>GDO historical full published money ranking; secondary; membership definition not independently harmonized</x:v>
      </x:c>
    </x:row>
    <x:row r="2413" ht="23" customHeight="1">
      <x:c r="A2413" s="8" t="str">
        <x:v>LPGA</x:v>
      </x:c>
      <x:c r="B2413" s="11" t="n">
        <x:v>2019</x:v>
      </x:c>
      <x:c r="C2413" s="11" t="n">
        <x:v>76</x:v>
      </x:c>
      <x:c r="D2413" s="8" t="str">
        <x:v>R.オトゥール</x:v>
      </x:c>
      <x:c r="E2413" s="11" t="str">
        <x:v>USD</x:v>
      </x:c>
      <x:c r="F2413" s="13" t="n">
        <x:v>199641</x:v>
      </x:c>
      <x:c r="G2413" s="8"/>
      <x:c r="H2413" s="8" t="str"/>
      <x:c r="I2413" s="8" t="str">
        <x:v>https://news.golfdigest.co.jp/lpga/ranking/2019/</x:v>
      </x:c>
      <x:c r="J2413" s="8" t="str">
        <x:v>GDO historical full published money ranking; secondary; membership definition not independently harmonized</x:v>
      </x:c>
    </x:row>
    <x:row r="2414" ht="23" customHeight="1">
      <x:c r="A2414" s="8" t="str">
        <x:v>LPGA</x:v>
      </x:c>
      <x:c r="B2414" s="11" t="n">
        <x:v>2019</x:v>
      </x:c>
      <x:c r="C2414" s="11" t="n">
        <x:v>77</x:v>
      </x:c>
      <x:c r="D2414" s="8" t="str">
        <x:v>野村敏京</x:v>
      </x:c>
      <x:c r="E2414" s="11" t="str">
        <x:v>USD</x:v>
      </x:c>
      <x:c r="F2414" s="13" t="n">
        <x:v>186559</x:v>
      </x:c>
      <x:c r="G2414" s="8"/>
      <x:c r="H2414" s="8" t="str"/>
      <x:c r="I2414" s="8" t="str">
        <x:v>https://news.golfdigest.co.jp/lpga/ranking/2019/</x:v>
      </x:c>
      <x:c r="J2414" s="8" t="str">
        <x:v>GDO historical full published money ranking; secondary; membership definition not independently harmonized</x:v>
      </x:c>
    </x:row>
    <x:row r="2415" ht="23" customHeight="1">
      <x:c r="A2415" s="8" t="str">
        <x:v>LPGA</x:v>
      </x:c>
      <x:c r="B2415" s="11" t="n">
        <x:v>2019</x:v>
      </x:c>
      <x:c r="C2415" s="11" t="n">
        <x:v>78</x:v>
      </x:c>
      <x:c r="D2415" s="8" t="str">
        <x:v>上原彩子</x:v>
      </x:c>
      <x:c r="E2415" s="11" t="str">
        <x:v>USD</x:v>
      </x:c>
      <x:c r="F2415" s="13" t="n">
        <x:v>183122</x:v>
      </x:c>
      <x:c r="G2415" s="8"/>
      <x:c r="H2415" s="8" t="str"/>
      <x:c r="I2415" s="8" t="str">
        <x:v>https://news.golfdigest.co.jp/lpga/ranking/2019/</x:v>
      </x:c>
      <x:c r="J2415" s="8" t="str">
        <x:v>GDO historical full published money ranking; secondary; membership definition not independently harmonized</x:v>
      </x:c>
    </x:row>
    <x:row r="2416" ht="23" customHeight="1">
      <x:c r="A2416" s="8" t="str">
        <x:v>LPGA</x:v>
      </x:c>
      <x:c r="B2416" s="11" t="n">
        <x:v>2019</x:v>
      </x:c>
      <x:c r="C2416" s="11" t="n">
        <x:v>79</x:v>
      </x:c>
      <x:c r="D2416" s="8" t="str">
        <x:v>S.トーマス</x:v>
      </x:c>
      <x:c r="E2416" s="11" t="str">
        <x:v>USD</x:v>
      </x:c>
      <x:c r="F2416" s="13" t="n">
        <x:v>181596</x:v>
      </x:c>
      <x:c r="G2416" s="8"/>
      <x:c r="H2416" s="8" t="str"/>
      <x:c r="I2416" s="8" t="str">
        <x:v>https://news.golfdigest.co.jp/lpga/ranking/2019/</x:v>
      </x:c>
      <x:c r="J2416" s="8" t="str">
        <x:v>GDO historical full published money ranking; secondary; membership definition not independently harmonized</x:v>
      </x:c>
    </x:row>
    <x:row r="2417" ht="23" customHeight="1">
      <x:c r="A2417" s="8" t="str">
        <x:v>LPGA</x:v>
      </x:c>
      <x:c r="B2417" s="11" t="n">
        <x:v>2019</x:v>
      </x:c>
      <x:c r="C2417" s="11" t="n">
        <x:v>80</x:v>
      </x:c>
      <x:c r="D2417" s="8" t="str">
        <x:v>Cr.カー</x:v>
      </x:c>
      <x:c r="E2417" s="11" t="str">
        <x:v>USD</x:v>
      </x:c>
      <x:c r="F2417" s="13" t="n">
        <x:v>181456</x:v>
      </x:c>
      <x:c r="G2417" s="8"/>
      <x:c r="H2417" s="8" t="str"/>
      <x:c r="I2417" s="8" t="str">
        <x:v>https://news.golfdigest.co.jp/lpga/ranking/2019/</x:v>
      </x:c>
      <x:c r="J2417" s="8" t="str">
        <x:v>GDO historical full published money ranking; secondary; membership definition not independently harmonized</x:v>
      </x:c>
    </x:row>
    <x:row r="2418" ht="23" customHeight="1">
      <x:c r="A2418" s="8" t="str">
        <x:v>LPGA</x:v>
      </x:c>
      <x:c r="B2418" s="11" t="n">
        <x:v>2019</x:v>
      </x:c>
      <x:c r="C2418" s="11" t="n">
        <x:v>81</x:v>
      </x:c>
      <x:c r="D2418" s="8" t="str">
        <x:v>李政恩</x:v>
      </x:c>
      <x:c r="E2418" s="11" t="str">
        <x:v>USD</x:v>
      </x:c>
      <x:c r="F2418" s="13" t="n">
        <x:v>179998</x:v>
      </x:c>
      <x:c r="G2418" s="8"/>
      <x:c r="H2418" s="8" t="str"/>
      <x:c r="I2418" s="8" t="str">
        <x:v>https://news.golfdigest.co.jp/lpga/ranking/2019/</x:v>
      </x:c>
      <x:c r="J2418" s="8" t="str">
        <x:v>GDO historical full published money ranking; secondary; membership definition not independently harmonized</x:v>
      </x:c>
    </x:row>
    <x:row r="2419" ht="23" customHeight="1">
      <x:c r="A2419" s="8" t="str">
        <x:v>LPGA</x:v>
      </x:c>
      <x:c r="B2419" s="11" t="n">
        <x:v>2019</x:v>
      </x:c>
      <x:c r="C2419" s="11" t="n">
        <x:v>82</x:v>
      </x:c>
      <x:c r="D2419" s="8" t="str">
        <x:v>A.バンダム</x:v>
      </x:c>
      <x:c r="E2419" s="11" t="str">
        <x:v>USD</x:v>
      </x:c>
      <x:c r="F2419" s="13" t="n">
        <x:v>175691</x:v>
      </x:c>
      <x:c r="G2419" s="8"/>
      <x:c r="H2419" s="8" t="str"/>
      <x:c r="I2419" s="8" t="str">
        <x:v>https://news.golfdigest.co.jp/lpga/ranking/2019/</x:v>
      </x:c>
      <x:c r="J2419" s="8" t="str">
        <x:v>GDO historical full published money ranking; secondary; membership definition not independently harmonized</x:v>
      </x:c>
    </x:row>
    <x:row r="2420" ht="23" customHeight="1">
      <x:c r="A2420" s="8" t="str">
        <x:v>LPGA</x:v>
      </x:c>
      <x:c r="B2420" s="11" t="n">
        <x:v>2019</x:v>
      </x:c>
      <x:c r="C2420" s="11" t="n">
        <x:v>83</x:v>
      </x:c>
      <x:c r="D2420" s="8" t="str">
        <x:v>P.ヨクトゥアン</x:v>
      </x:c>
      <x:c r="E2420" s="11" t="str">
        <x:v>USD</x:v>
      </x:c>
      <x:c r="F2420" s="13" t="n">
        <x:v>170973</x:v>
      </x:c>
      <x:c r="G2420" s="8"/>
      <x:c r="H2420" s="8" t="str"/>
      <x:c r="I2420" s="8" t="str">
        <x:v>https://news.golfdigest.co.jp/lpga/ranking/2019/</x:v>
      </x:c>
      <x:c r="J2420" s="8" t="str">
        <x:v>GDO historical full published money ranking; secondary; membership definition not independently harmonized</x:v>
      </x:c>
    </x:row>
    <x:row r="2421" ht="23" customHeight="1">
      <x:c r="A2421" s="8" t="str">
        <x:v>LPGA</x:v>
      </x:c>
      <x:c r="B2421" s="11" t="n">
        <x:v>2019</x:v>
      </x:c>
      <x:c r="C2421" s="11" t="n">
        <x:v>84</x:v>
      </x:c>
      <x:c r="D2421" s="8" t="str">
        <x:v>L.ストーム</x:v>
      </x:c>
      <x:c r="E2421" s="11" t="str">
        <x:v>USD</x:v>
      </x:c>
      <x:c r="F2421" s="13" t="n">
        <x:v>169583</x:v>
      </x:c>
      <x:c r="G2421" s="8"/>
      <x:c r="H2421" s="8" t="str"/>
      <x:c r="I2421" s="8" t="str">
        <x:v>https://news.golfdigest.co.jp/lpga/ranking/2019/</x:v>
      </x:c>
      <x:c r="J2421" s="8" t="str">
        <x:v>GDO historical full published money ranking; secondary; membership definition not independently harmonized</x:v>
      </x:c>
    </x:row>
    <x:row r="2422" ht="23" customHeight="1">
      <x:c r="A2422" s="8" t="str">
        <x:v>LPGA</x:v>
      </x:c>
      <x:c r="B2422" s="11" t="n">
        <x:v>2019</x:v>
      </x:c>
      <x:c r="C2422" s="11" t="n">
        <x:v>85</x:v>
      </x:c>
      <x:c r="D2422" s="8" t="str">
        <x:v>J.ソン</x:v>
      </x:c>
      <x:c r="E2422" s="11" t="str">
        <x:v>USD</x:v>
      </x:c>
      <x:c r="F2422" s="13" t="n">
        <x:v>160531</x:v>
      </x:c>
      <x:c r="G2422" s="8"/>
      <x:c r="H2422" s="8" t="str"/>
      <x:c r="I2422" s="8" t="str">
        <x:v>https://news.golfdigest.co.jp/lpga/ranking/2019/</x:v>
      </x:c>
      <x:c r="J2422" s="8" t="str">
        <x:v>GDO historical full published money ranking; secondary; membership definition not independently harmonized</x:v>
      </x:c>
    </x:row>
    <x:row r="2423" ht="23" customHeight="1">
      <x:c r="A2423" s="8" t="str">
        <x:v>LPGA</x:v>
      </x:c>
      <x:c r="B2423" s="11" t="n">
        <x:v>2019</x:v>
      </x:c>
      <x:c r="C2423" s="11" t="n">
        <x:v>86</x:v>
      </x:c>
      <x:c r="D2423" s="8" t="str">
        <x:v>S.ケンプ</x:v>
      </x:c>
      <x:c r="E2423" s="11" t="str">
        <x:v>USD</x:v>
      </x:c>
      <x:c r="F2423" s="13" t="n">
        <x:v>158379</x:v>
      </x:c>
      <x:c r="G2423" s="8"/>
      <x:c r="H2423" s="8" t="str"/>
      <x:c r="I2423" s="8" t="str">
        <x:v>https://news.golfdigest.co.jp/lpga/ranking/2019/</x:v>
      </x:c>
      <x:c r="J2423" s="8" t="str">
        <x:v>GDO historical full published money ranking; secondary; membership definition not independently harmonized</x:v>
      </x:c>
    </x:row>
    <x:row r="2424" ht="23" customHeight="1">
      <x:c r="A2424" s="8" t="str">
        <x:v>LPGA</x:v>
      </x:c>
      <x:c r="B2424" s="11" t="n">
        <x:v>2019</x:v>
      </x:c>
      <x:c r="C2424" s="11" t="n">
        <x:v>87</x:v>
      </x:c>
      <x:c r="D2424" s="8" t="str">
        <x:v>B.ラング</x:v>
      </x:c>
      <x:c r="E2424" s="11" t="str">
        <x:v>USD</x:v>
      </x:c>
      <x:c r="F2424" s="13" t="n">
        <x:v>154858</x:v>
      </x:c>
      <x:c r="G2424" s="8"/>
      <x:c r="H2424" s="8" t="str"/>
      <x:c r="I2424" s="8" t="str">
        <x:v>https://news.golfdigest.co.jp/lpga/ranking/2019/</x:v>
      </x:c>
      <x:c r="J2424" s="8" t="str">
        <x:v>GDO historical full published money ranking; secondary; membership definition not independently harmonized</x:v>
      </x:c>
    </x:row>
    <x:row r="2425" ht="23" customHeight="1">
      <x:c r="A2425" s="8" t="str">
        <x:v>LPGA</x:v>
      </x:c>
      <x:c r="B2425" s="11" t="n">
        <x:v>2019</x:v>
      </x:c>
      <x:c r="C2425" s="11" t="n">
        <x:v>88</x:v>
      </x:c>
      <x:c r="D2425" s="8" t="str">
        <x:v>C.ヘドバル</x:v>
      </x:c>
      <x:c r="E2425" s="11" t="str">
        <x:v>USD</x:v>
      </x:c>
      <x:c r="F2425" s="13" t="n">
        <x:v>154094</x:v>
      </x:c>
      <x:c r="G2425" s="8"/>
      <x:c r="H2425" s="8" t="str"/>
      <x:c r="I2425" s="8" t="str">
        <x:v>https://news.golfdigest.co.jp/lpga/ranking/2019/</x:v>
      </x:c>
      <x:c r="J2425" s="8" t="str">
        <x:v>GDO historical full published money ranking; secondary; membership definition not independently harmonized</x:v>
      </x:c>
    </x:row>
    <x:row r="2426" ht="23" customHeight="1">
      <x:c r="A2426" s="8" t="str">
        <x:v>LPGA</x:v>
      </x:c>
      <x:c r="B2426" s="11" t="n">
        <x:v>2019</x:v>
      </x:c>
      <x:c r="C2426" s="11" t="n">
        <x:v>89</x:v>
      </x:c>
      <x:c r="D2426" s="8" t="str">
        <x:v>A.アショク</x:v>
      </x:c>
      <x:c r="E2426" s="11" t="str">
        <x:v>USD</x:v>
      </x:c>
      <x:c r="F2426" s="13" t="n">
        <x:v>147579</x:v>
      </x:c>
      <x:c r="G2426" s="8"/>
      <x:c r="H2426" s="8" t="str"/>
      <x:c r="I2426" s="8" t="str">
        <x:v>https://news.golfdigest.co.jp/lpga/ranking/2019/</x:v>
      </x:c>
      <x:c r="J2426" s="8" t="str">
        <x:v>GDO historical full published money ranking; secondary; membership definition not independently harmonized</x:v>
      </x:c>
    </x:row>
    <x:row r="2427" ht="23" customHeight="1">
      <x:c r="A2427" s="8" t="str">
        <x:v>LPGA</x:v>
      </x:c>
      <x:c r="B2427" s="11" t="n">
        <x:v>2019</x:v>
      </x:c>
      <x:c r="C2427" s="11" t="n">
        <x:v>90</x:v>
      </x:c>
      <x:c r="D2427" s="8" t="str">
        <x:v>L.スティーブンソン</x:v>
      </x:c>
      <x:c r="E2427" s="11" t="str">
        <x:v>USD</x:v>
      </x:c>
      <x:c r="F2427" s="13" t="n">
        <x:v>145628</x:v>
      </x:c>
      <x:c r="G2427" s="8"/>
      <x:c r="H2427" s="8" t="str"/>
      <x:c r="I2427" s="8" t="str">
        <x:v>https://news.golfdigest.co.jp/lpga/ranking/2019/</x:v>
      </x:c>
      <x:c r="J2427" s="8" t="str">
        <x:v>GDO historical full published money ranking; secondary; membership definition not independently harmonized</x:v>
      </x:c>
    </x:row>
    <x:row r="2428" ht="23" customHeight="1">
      <x:c r="A2428" s="8" t="str">
        <x:v>LPGA</x:v>
      </x:c>
      <x:c r="B2428" s="11" t="n">
        <x:v>2019</x:v>
      </x:c>
      <x:c r="C2428" s="11" t="n">
        <x:v>91</x:v>
      </x:c>
      <x:c r="D2428" s="8" t="str">
        <x:v>P.クリーマー</x:v>
      </x:c>
      <x:c r="E2428" s="11" t="str">
        <x:v>USD</x:v>
      </x:c>
      <x:c r="F2428" s="13" t="n">
        <x:v>145472</x:v>
      </x:c>
      <x:c r="G2428" s="8"/>
      <x:c r="H2428" s="8" t="str"/>
      <x:c r="I2428" s="8" t="str">
        <x:v>https://news.golfdigest.co.jp/lpga/ranking/2019/</x:v>
      </x:c>
      <x:c r="J2428" s="8" t="str">
        <x:v>GDO historical full published money ranking; secondary; membership definition not independently harmonized</x:v>
      </x:c>
    </x:row>
    <x:row r="2429" ht="23" customHeight="1">
      <x:c r="A2429" s="8" t="str">
        <x:v>LPGA</x:v>
      </x:c>
      <x:c r="B2429" s="11" t="n">
        <x:v>2019</x:v>
      </x:c>
      <x:c r="C2429" s="11" t="n">
        <x:v>92</x:v>
      </x:c>
      <x:c r="D2429" s="8" t="str">
        <x:v>T.チャン</x:v>
      </x:c>
      <x:c r="E2429" s="11" t="str">
        <x:v>USD</x:v>
      </x:c>
      <x:c r="F2429" s="13" t="n">
        <x:v>144699</x:v>
      </x:c>
      <x:c r="G2429" s="8"/>
      <x:c r="H2429" s="8" t="str"/>
      <x:c r="I2429" s="8" t="str">
        <x:v>https://news.golfdigest.co.jp/lpga/ranking/2019/</x:v>
      </x:c>
      <x:c r="J2429" s="8" t="str">
        <x:v>GDO historical full published money ranking; secondary; membership definition not independently harmonized</x:v>
      </x:c>
    </x:row>
    <x:row r="2430" ht="23" customHeight="1">
      <x:c r="A2430" s="8" t="str">
        <x:v>LPGA</x:v>
      </x:c>
      <x:c r="B2430" s="11" t="n">
        <x:v>2019</x:v>
      </x:c>
      <x:c r="C2430" s="11" t="n">
        <x:v>93</x:v>
      </x:c>
      <x:c r="D2430" s="8" t="str">
        <x:v>M.ウリベ</x:v>
      </x:c>
      <x:c r="E2430" s="11" t="str">
        <x:v>USD</x:v>
      </x:c>
      <x:c r="F2430" s="13" t="n">
        <x:v>141334</x:v>
      </x:c>
      <x:c r="G2430" s="8"/>
      <x:c r="H2430" s="8" t="str"/>
      <x:c r="I2430" s="8" t="str">
        <x:v>https://news.golfdigest.co.jp/lpga/ranking/2019/</x:v>
      </x:c>
      <x:c r="J2430" s="8" t="str">
        <x:v>GDO historical full published money ranking; secondary; membership definition not independently harmonized</x:v>
      </x:c>
    </x:row>
    <x:row r="2431" ht="23" customHeight="1">
      <x:c r="A2431" s="8" t="str">
        <x:v>LPGA</x:v>
      </x:c>
      <x:c r="B2431" s="11" t="n">
        <x:v>2019</x:v>
      </x:c>
      <x:c r="C2431" s="11" t="n">
        <x:v>94</x:v>
      </x:c>
      <x:c r="D2431" s="8" t="str">
        <x:v>G.モリナロ</x:v>
      </x:c>
      <x:c r="E2431" s="11" t="str">
        <x:v>USD</x:v>
      </x:c>
      <x:c r="F2431" s="13" t="n">
        <x:v>134318</x:v>
      </x:c>
      <x:c r="G2431" s="8"/>
      <x:c r="H2431" s="8" t="str"/>
      <x:c r="I2431" s="8" t="str">
        <x:v>https://news.golfdigest.co.jp/lpga/ranking/2019/</x:v>
      </x:c>
      <x:c r="J2431" s="8" t="str">
        <x:v>GDO historical full published money ranking; secondary; membership definition not independently harmonized</x:v>
      </x:c>
    </x:row>
    <x:row r="2432" ht="23" customHeight="1">
      <x:c r="A2432" s="8" t="str">
        <x:v>LPGA</x:v>
      </x:c>
      <x:c r="B2432" s="11" t="n">
        <x:v>2019</x:v>
      </x:c>
      <x:c r="C2432" s="11" t="n">
        <x:v>95</x:v>
      </x:c>
      <x:c r="D2432" s="8" t="str">
        <x:v>チェ・ナヨン</x:v>
      </x:c>
      <x:c r="E2432" s="11" t="str">
        <x:v>USD</x:v>
      </x:c>
      <x:c r="F2432" s="13" t="n">
        <x:v>132699</x:v>
      </x:c>
      <x:c r="G2432" s="8"/>
      <x:c r="H2432" s="8" t="str"/>
      <x:c r="I2432" s="8" t="str">
        <x:v>https://news.golfdigest.co.jp/lpga/ranking/2019/</x:v>
      </x:c>
      <x:c r="J2432" s="8" t="str">
        <x:v>GDO historical full published money ranking; secondary; membership definition not independently harmonized</x:v>
      </x:c>
    </x:row>
    <x:row r="2433" ht="23" customHeight="1">
      <x:c r="A2433" s="8" t="str">
        <x:v>LPGA</x:v>
      </x:c>
      <x:c r="B2433" s="11" t="n">
        <x:v>2019</x:v>
      </x:c>
      <x:c r="C2433" s="11" t="n">
        <x:v>96</x:v>
      </x:c>
      <x:c r="D2433" s="8" t="str">
        <x:v>L.ダンカン</x:v>
      </x:c>
      <x:c r="E2433" s="11" t="str">
        <x:v>USD</x:v>
      </x:c>
      <x:c r="F2433" s="13" t="n">
        <x:v>130654</x:v>
      </x:c>
      <x:c r="G2433" s="8"/>
      <x:c r="H2433" s="8" t="str"/>
      <x:c r="I2433" s="8" t="str">
        <x:v>https://news.golfdigest.co.jp/lpga/ranking/2019/</x:v>
      </x:c>
      <x:c r="J2433" s="8" t="str">
        <x:v>GDO historical full published money ranking; secondary; membership definition not independently harmonized</x:v>
      </x:c>
    </x:row>
    <x:row r="2434" ht="23" customHeight="1">
      <x:c r="A2434" s="8" t="str">
        <x:v>LPGA</x:v>
      </x:c>
      <x:c r="B2434" s="11" t="n">
        <x:v>2019</x:v>
      </x:c>
      <x:c r="C2434" s="11" t="n">
        <x:v>97</x:v>
      </x:c>
      <x:c r="D2434" s="8" t="str">
        <x:v>D.ダルケア</x:v>
      </x:c>
      <x:c r="E2434" s="11" t="str">
        <x:v>USD</x:v>
      </x:c>
      <x:c r="F2434" s="13" t="n">
        <x:v>129608</x:v>
      </x:c>
      <x:c r="G2434" s="8"/>
      <x:c r="H2434" s="8" t="str"/>
      <x:c r="I2434" s="8" t="str">
        <x:v>https://news.golfdigest.co.jp/lpga/ranking/2019/</x:v>
      </x:c>
      <x:c r="J2434" s="8" t="str">
        <x:v>GDO historical full published money ranking; secondary; membership definition not independently harmonized</x:v>
      </x:c>
    </x:row>
    <x:row r="2435" ht="23" customHeight="1">
      <x:c r="A2435" s="8" t="str">
        <x:v>LPGA</x:v>
      </x:c>
      <x:c r="B2435" s="11" t="n">
        <x:v>2019</x:v>
      </x:c>
      <x:c r="C2435" s="11" t="n">
        <x:v>98</x:v>
      </x:c>
      <x:c r="D2435" s="8" t="str">
        <x:v>M.ファッシ</x:v>
      </x:c>
      <x:c r="E2435" s="11" t="str">
        <x:v>USD</x:v>
      </x:c>
      <x:c r="F2435" s="13" t="n">
        <x:v>129164</x:v>
      </x:c>
      <x:c r="G2435" s="8"/>
      <x:c r="H2435" s="8" t="str"/>
      <x:c r="I2435" s="8" t="str">
        <x:v>https://news.golfdigest.co.jp/lpga/ranking/2019/</x:v>
      </x:c>
      <x:c r="J2435" s="8" t="str">
        <x:v>GDO historical full published money ranking; secondary; membership definition not independently harmonized</x:v>
      </x:c>
    </x:row>
    <x:row r="2436" ht="23" customHeight="1">
      <x:c r="A2436" s="8" t="str">
        <x:v>LPGA</x:v>
      </x:c>
      <x:c r="B2436" s="11" t="n">
        <x:v>2019</x:v>
      </x:c>
      <x:c r="C2436" s="11" t="n">
        <x:v>99</x:v>
      </x:c>
      <x:c r="D2436" s="8" t="str">
        <x:v>S.メドウ</x:v>
      </x:c>
      <x:c r="E2436" s="11" t="str">
        <x:v>USD</x:v>
      </x:c>
      <x:c r="F2436" s="13" t="n">
        <x:v>127796</x:v>
      </x:c>
      <x:c r="G2436" s="8"/>
      <x:c r="H2436" s="8" t="str"/>
      <x:c r="I2436" s="8" t="str">
        <x:v>https://news.golfdigest.co.jp/lpga/ranking/2019/</x:v>
      </x:c>
      <x:c r="J2436" s="8" t="str">
        <x:v>GDO historical full published money ranking; secondary; membership definition not independently harmonized</x:v>
      </x:c>
    </x:row>
    <x:row r="2437" ht="23" customHeight="1">
      <x:c r="A2437" s="8" t="str">
        <x:v>LPGA</x:v>
      </x:c>
      <x:c r="B2437" s="11" t="n">
        <x:v>2019</x:v>
      </x:c>
      <x:c r="C2437" s="11" t="n">
        <x:v>100</x:v>
      </x:c>
      <x:c r="D2437" s="8" t="str">
        <x:v>M.ストックハウス</x:v>
      </x:c>
      <x:c r="E2437" s="11" t="str">
        <x:v>USD</x:v>
      </x:c>
      <x:c r="F2437" s="13" t="n">
        <x:v>127365</x:v>
      </x:c>
      <x:c r="G2437" s="8"/>
      <x:c r="H2437" s="8" t="str"/>
      <x:c r="I2437" s="8" t="str">
        <x:v>https://news.golfdigest.co.jp/lpga/ranking/2019/</x:v>
      </x:c>
      <x:c r="J2437" s="8" t="str">
        <x:v>GDO historical full published money ranking; secondary; membership definition not independently harmonized</x:v>
      </x:c>
    </x:row>
    <x:row r="2438" ht="23" customHeight="1">
      <x:c r="A2438" s="8" t="str">
        <x:v>LPGA</x:v>
      </x:c>
      <x:c r="B2438" s="11" t="n">
        <x:v>2019</x:v>
      </x:c>
      <x:c r="C2438" s="11" t="n">
        <x:v>101</x:v>
      </x:c>
      <x:c r="D2438" s="8" t="str">
        <x:v>P.チェン</x:v>
      </x:c>
      <x:c r="E2438" s="11" t="str">
        <x:v>USD</x:v>
      </x:c>
      <x:c r="F2438" s="13" t="n">
        <x:v>123047</x:v>
      </x:c>
      <x:c r="G2438" s="8"/>
      <x:c r="H2438" s="8" t="str"/>
      <x:c r="I2438" s="8" t="str">
        <x:v>https://news.golfdigest.co.jp/lpga/ranking/2019/</x:v>
      </x:c>
      <x:c r="J2438" s="8" t="str">
        <x:v>GDO historical full published money ranking; secondary; membership definition not independently harmonized</x:v>
      </x:c>
    </x:row>
    <x:row r="2439" ht="23" customHeight="1">
      <x:c r="A2439" s="8" t="str">
        <x:v>LPGA</x:v>
      </x:c>
      <x:c r="B2439" s="11" t="n">
        <x:v>2019</x:v>
      </x:c>
      <x:c r="C2439" s="11" t="n">
        <x:v>102</x:v>
      </x:c>
      <x:c r="D2439" s="8" t="str">
        <x:v>A.スタンフォード</x:v>
      </x:c>
      <x:c r="E2439" s="11" t="str">
        <x:v>USD</x:v>
      </x:c>
      <x:c r="F2439" s="13" t="n">
        <x:v>117608</x:v>
      </x:c>
      <x:c r="G2439" s="8"/>
      <x:c r="H2439" s="8" t="str"/>
      <x:c r="I2439" s="8" t="str">
        <x:v>https://news.golfdigest.co.jp/lpga/ranking/2019/</x:v>
      </x:c>
      <x:c r="J2439" s="8" t="str">
        <x:v>GDO historical full published money ranking; secondary; membership definition not independently harmonized</x:v>
      </x:c>
    </x:row>
    <x:row r="2440" ht="23" customHeight="1">
      <x:c r="A2440" s="8" t="str">
        <x:v>LPGA</x:v>
      </x:c>
      <x:c r="B2440" s="11" t="n">
        <x:v>2019</x:v>
      </x:c>
      <x:c r="C2440" s="11" t="n">
        <x:v>103</x:v>
      </x:c>
      <x:c r="D2440" s="8" t="str">
        <x:v>E.タリー</x:v>
      </x:c>
      <x:c r="E2440" s="11" t="str">
        <x:v>USD</x:v>
      </x:c>
      <x:c r="F2440" s="13" t="n">
        <x:v>117236</x:v>
      </x:c>
      <x:c r="G2440" s="8"/>
      <x:c r="H2440" s="8" t="str"/>
      <x:c r="I2440" s="8" t="str">
        <x:v>https://news.golfdigest.co.jp/lpga/ranking/2019/</x:v>
      </x:c>
      <x:c r="J2440" s="8" t="str">
        <x:v>GDO historical full published money ranking; secondary; membership definition not independently harmonized</x:v>
      </x:c>
    </x:row>
    <x:row r="2441" ht="23" customHeight="1">
      <x:c r="A2441" s="8" t="str">
        <x:v>LPGA</x:v>
      </x:c>
      <x:c r="B2441" s="11" t="n">
        <x:v>2019</x:v>
      </x:c>
      <x:c r="C2441" s="11" t="n">
        <x:v>104</x:v>
      </x:c>
      <x:c r="D2441" s="8" t="str">
        <x:v>カン・ヘジ</x:v>
      </x:c>
      <x:c r="E2441" s="11" t="str">
        <x:v>USD</x:v>
      </x:c>
      <x:c r="F2441" s="13" t="n">
        <x:v>116843</x:v>
      </x:c>
      <x:c r="G2441" s="8"/>
      <x:c r="H2441" s="8" t="str"/>
      <x:c r="I2441" s="8" t="str">
        <x:v>https://news.golfdigest.co.jp/lpga/ranking/2019/</x:v>
      </x:c>
      <x:c r="J2441" s="8" t="str">
        <x:v>GDO historical full published money ranking; secondary; membership definition not independently harmonized</x:v>
      </x:c>
    </x:row>
    <x:row r="2442" ht="23" customHeight="1">
      <x:c r="A2442" s="8" t="str">
        <x:v>LPGA</x:v>
      </x:c>
      <x:c r="B2442" s="11" t="n">
        <x:v>2019</x:v>
      </x:c>
      <x:c r="C2442" s="11" t="n">
        <x:v>105</x:v>
      </x:c>
      <x:c r="D2442" s="8" t="str">
        <x:v>A.リー</x:v>
      </x:c>
      <x:c r="E2442" s="11" t="str">
        <x:v>USD</x:v>
      </x:c>
      <x:c r="F2442" s="13" t="n">
        <x:v>114361</x:v>
      </x:c>
      <x:c r="G2442" s="8"/>
      <x:c r="H2442" s="8" t="str"/>
      <x:c r="I2442" s="8" t="str">
        <x:v>https://news.golfdigest.co.jp/lpga/ranking/2019/</x:v>
      </x:c>
      <x:c r="J2442" s="8" t="str">
        <x:v>GDO historical full published money ranking; secondary; membership definition not independently harmonized</x:v>
      </x:c>
    </x:row>
    <x:row r="2443" ht="23" customHeight="1">
      <x:c r="A2443" s="8" t="str">
        <x:v>LPGA</x:v>
      </x:c>
      <x:c r="B2443" s="11" t="n">
        <x:v>2019</x:v>
      </x:c>
      <x:c r="C2443" s="11" t="n">
        <x:v>106</x:v>
      </x:c>
      <x:c r="D2443" s="8" t="str">
        <x:v>D.フィンケルシュタイン</x:v>
      </x:c>
      <x:c r="E2443" s="11" t="str">
        <x:v>USD</x:v>
      </x:c>
      <x:c r="F2443" s="13" t="n">
        <x:v>114081</x:v>
      </x:c>
      <x:c r="G2443" s="8"/>
      <x:c r="H2443" s="8" t="str"/>
      <x:c r="I2443" s="8" t="str">
        <x:v>https://news.golfdigest.co.jp/lpga/ranking/2019/</x:v>
      </x:c>
      <x:c r="J2443" s="8" t="str">
        <x:v>GDO historical full published money ranking; secondary; membership definition not independently harmonized</x:v>
      </x:c>
    </x:row>
    <x:row r="2444" ht="23" customHeight="1">
      <x:c r="A2444" s="8" t="str">
        <x:v>LPGA</x:v>
      </x:c>
      <x:c r="B2444" s="11" t="n">
        <x:v>2019</x:v>
      </x:c>
      <x:c r="C2444" s="11" t="n">
        <x:v>107</x:v>
      </x:c>
      <x:c r="D2444" s="8" t="str">
        <x:v>Ka.ペリー</x:v>
      </x:c>
      <x:c r="E2444" s="11" t="str">
        <x:v>USD</x:v>
      </x:c>
      <x:c r="F2444" s="13" t="n">
        <x:v>113801</x:v>
      </x:c>
      <x:c r="G2444" s="8"/>
      <x:c r="H2444" s="8" t="str"/>
      <x:c r="I2444" s="8" t="str">
        <x:v>https://news.golfdigest.co.jp/lpga/ranking/2019/</x:v>
      </x:c>
      <x:c r="J2444" s="8" t="str">
        <x:v>GDO historical full published money ranking; secondary; membership definition not independently harmonized</x:v>
      </x:c>
    </x:row>
    <x:row r="2445" ht="23" customHeight="1">
      <x:c r="A2445" s="8" t="str">
        <x:v>LPGA</x:v>
      </x:c>
      <x:c r="B2445" s="11" t="n">
        <x:v>2019</x:v>
      </x:c>
      <x:c r="C2445" s="11" t="n">
        <x:v>108</x:v>
      </x:c>
      <x:c r="D2445" s="8" t="str">
        <x:v>E.ゾコル</x:v>
      </x:c>
      <x:c r="E2445" s="11" t="str">
        <x:v>USD</x:v>
      </x:c>
      <x:c r="F2445" s="13" t="n">
        <x:v>105814</x:v>
      </x:c>
      <x:c r="G2445" s="8"/>
      <x:c r="H2445" s="8" t="str"/>
      <x:c r="I2445" s="8" t="str">
        <x:v>https://news.golfdigest.co.jp/lpga/ranking/2019/</x:v>
      </x:c>
      <x:c r="J2445" s="8" t="str">
        <x:v>GDO historical full published money ranking; secondary; membership definition not independently harmonized</x:v>
      </x:c>
    </x:row>
    <x:row r="2446" ht="23" customHeight="1">
      <x:c r="A2446" s="8" t="str">
        <x:v>LPGA</x:v>
      </x:c>
      <x:c r="B2446" s="11" t="n">
        <x:v>2019</x:v>
      </x:c>
      <x:c r="C2446" s="11" t="n">
        <x:v>109</x:v>
      </x:c>
      <x:c r="D2446" s="8" t="str">
        <x:v>M.ハリガエ</x:v>
      </x:c>
      <x:c r="E2446" s="11" t="str">
        <x:v>USD</x:v>
      </x:c>
      <x:c r="F2446" s="13" t="n">
        <x:v>103608</x:v>
      </x:c>
      <x:c r="G2446" s="8"/>
      <x:c r="H2446" s="8" t="str"/>
      <x:c r="I2446" s="8" t="str">
        <x:v>https://news.golfdigest.co.jp/lpga/ranking/2019/</x:v>
      </x:c>
      <x:c r="J2446" s="8" t="str">
        <x:v>GDO historical full published money ranking; secondary; membership definition not independently harmonized</x:v>
      </x:c>
    </x:row>
    <x:row r="2447" ht="23" customHeight="1">
      <x:c r="A2447" s="8" t="str">
        <x:v>LPGA</x:v>
      </x:c>
      <x:c r="B2447" s="11" t="n">
        <x:v>2019</x:v>
      </x:c>
      <x:c r="C2447" s="11" t="n">
        <x:v>110</x:v>
      </x:c>
      <x:c r="D2447" s="8" t="str">
        <x:v>パク・ヒヨン</x:v>
      </x:c>
      <x:c r="E2447" s="11" t="str">
        <x:v>USD</x:v>
      </x:c>
      <x:c r="F2447" s="13" t="n">
        <x:v>103327</x:v>
      </x:c>
      <x:c r="G2447" s="8"/>
      <x:c r="H2447" s="8" t="str"/>
      <x:c r="I2447" s="8" t="str">
        <x:v>https://news.golfdigest.co.jp/lpga/ranking/2019/</x:v>
      </x:c>
      <x:c r="J2447" s="8" t="str">
        <x:v>GDO historical full published money ranking; secondary; membership definition not independently harmonized</x:v>
      </x:c>
    </x:row>
    <x:row r="2448" ht="23" customHeight="1">
      <x:c r="A2448" s="8" t="str">
        <x:v>LPGA</x:v>
      </x:c>
      <x:c r="B2448" s="11" t="n">
        <x:v>2019</x:v>
      </x:c>
      <x:c r="C2448" s="11" t="n">
        <x:v>111</x:v>
      </x:c>
      <x:c r="D2448" s="8" t="str">
        <x:v>P.リンドベリ</x:v>
      </x:c>
      <x:c r="E2448" s="11" t="str">
        <x:v>USD</x:v>
      </x:c>
      <x:c r="F2448" s="13" t="n">
        <x:v>100054</x:v>
      </x:c>
      <x:c r="G2448" s="8"/>
      <x:c r="H2448" s="8" t="str"/>
      <x:c r="I2448" s="8" t="str">
        <x:v>https://news.golfdigest.co.jp/lpga/ranking/2019/</x:v>
      </x:c>
      <x:c r="J2448" s="8" t="str">
        <x:v>GDO historical full published money ranking; secondary; membership definition not independently harmonized</x:v>
      </x:c>
    </x:row>
    <x:row r="2449" ht="23" customHeight="1">
      <x:c r="A2449" s="8" t="str">
        <x:v>LPGA</x:v>
      </x:c>
      <x:c r="B2449" s="11" t="n">
        <x:v>2019</x:v>
      </x:c>
      <x:c r="C2449" s="11" t="n">
        <x:v>112</x:v>
      </x:c>
      <x:c r="D2449" s="8" t="str">
        <x:v>W.ミーチャイ</x:v>
      </x:c>
      <x:c r="E2449" s="11" t="str">
        <x:v>USD</x:v>
      </x:c>
      <x:c r="F2449" s="13" t="n">
        <x:v>98166</x:v>
      </x:c>
      <x:c r="G2449" s="8"/>
      <x:c r="H2449" s="8" t="str"/>
      <x:c r="I2449" s="8" t="str">
        <x:v>https://news.golfdigest.co.jp/lpga/ranking/2019/</x:v>
      </x:c>
      <x:c r="J2449" s="8" t="str">
        <x:v>GDO historical full published money ranking; secondary; membership definition not independently harmonized</x:v>
      </x:c>
    </x:row>
    <x:row r="2450" ht="23" customHeight="1">
      <x:c r="A2450" s="8" t="str">
        <x:v>LPGA</x:v>
      </x:c>
      <x:c r="B2450" s="11" t="n">
        <x:v>2019</x:v>
      </x:c>
      <x:c r="C2450" s="11" t="n">
        <x:v>113</x:v>
      </x:c>
      <x:c r="D2450" s="8" t="str">
        <x:v>G.ドライバラ</x:v>
      </x:c>
      <x:c r="E2450" s="11" t="str">
        <x:v>USD</x:v>
      </x:c>
      <x:c r="F2450" s="13" t="n">
        <x:v>94388</x:v>
      </x:c>
      <x:c r="G2450" s="8"/>
      <x:c r="H2450" s="8" t="str"/>
      <x:c r="I2450" s="8" t="str">
        <x:v>https://news.golfdigest.co.jp/lpga/ranking/2019/</x:v>
      </x:c>
      <x:c r="J2450" s="8" t="str">
        <x:v>GDO historical full published money ranking; secondary; membership definition not independently harmonized</x:v>
      </x:c>
    </x:row>
    <x:row r="2451" ht="23" customHeight="1">
      <x:c r="A2451" s="8" t="str">
        <x:v>LPGA</x:v>
      </x:c>
      <x:c r="B2451" s="11" t="n">
        <x:v>2019</x:v>
      </x:c>
      <x:c r="C2451" s="11" t="n">
        <x:v>114</x:v>
      </x:c>
      <x:c r="D2451" s="8" t="str">
        <x:v>L.キム</x:v>
      </x:c>
      <x:c r="E2451" s="11" t="str">
        <x:v>USD</x:v>
      </x:c>
      <x:c r="F2451" s="13" t="n">
        <x:v>90927</x:v>
      </x:c>
      <x:c r="G2451" s="8"/>
      <x:c r="H2451" s="8" t="str"/>
      <x:c r="I2451" s="8" t="str">
        <x:v>https://news.golfdigest.co.jp/lpga/ranking/2019/</x:v>
      </x:c>
      <x:c r="J2451" s="8" t="str">
        <x:v>GDO historical full published money ranking; secondary; membership definition not independently harmonized</x:v>
      </x:c>
    </x:row>
    <x:row r="2452" ht="23" customHeight="1">
      <x:c r="A2452" s="8" t="str">
        <x:v>LPGA</x:v>
      </x:c>
      <x:c r="B2452" s="11" t="n">
        <x:v>2019</x:v>
      </x:c>
      <x:c r="C2452" s="11" t="n">
        <x:v>115</x:v>
      </x:c>
      <x:c r="D2452" s="8" t="str">
        <x:v>M.スティーン</x:v>
      </x:c>
      <x:c r="E2452" s="11" t="str">
        <x:v>USD</x:v>
      </x:c>
      <x:c r="F2452" s="13" t="n">
        <x:v>89416</x:v>
      </x:c>
      <x:c r="G2452" s="8"/>
      <x:c r="H2452" s="8" t="str"/>
      <x:c r="I2452" s="8" t="str">
        <x:v>https://news.golfdigest.co.jp/lpga/ranking/2019/</x:v>
      </x:c>
      <x:c r="J2452" s="8" t="str">
        <x:v>GDO historical full published money ranking; secondary; membership definition not independently harmonized</x:v>
      </x:c>
    </x:row>
    <x:row r="2453" ht="23" customHeight="1">
      <x:c r="A2453" s="8" t="str">
        <x:v>LPGA</x:v>
      </x:c>
      <x:c r="B2453" s="11" t="n">
        <x:v>2019</x:v>
      </x:c>
      <x:c r="C2453" s="11" t="n">
        <x:v>116</x:v>
      </x:c>
      <x:c r="D2453" s="8" t="str">
        <x:v>S.ガル</x:v>
      </x:c>
      <x:c r="E2453" s="11" t="str">
        <x:v>USD</x:v>
      </x:c>
      <x:c r="F2453" s="13" t="n">
        <x:v>83552</x:v>
      </x:c>
      <x:c r="G2453" s="8"/>
      <x:c r="H2453" s="8" t="str"/>
      <x:c r="I2453" s="8" t="str">
        <x:v>https://news.golfdigest.co.jp/lpga/ranking/2019/</x:v>
      </x:c>
      <x:c r="J2453" s="8" t="str">
        <x:v>GDO historical full published money ranking; secondary; membership definition not independently harmonized</x:v>
      </x:c>
    </x:row>
    <x:row r="2454" ht="23" customHeight="1">
      <x:c r="A2454" s="8" t="str">
        <x:v>LPGA</x:v>
      </x:c>
      <x:c r="B2454" s="11" t="n">
        <x:v>2019</x:v>
      </x:c>
      <x:c r="C2454" s="11" t="n">
        <x:v>117</x:v>
      </x:c>
      <x:c r="D2454" s="8" t="str">
        <x:v>Chr.キム</x:v>
      </x:c>
      <x:c r="E2454" s="11" t="str">
        <x:v>USD</x:v>
      </x:c>
      <x:c r="F2454" s="13" t="n">
        <x:v>79209</x:v>
      </x:c>
      <x:c r="G2454" s="8"/>
      <x:c r="H2454" s="8" t="str"/>
      <x:c r="I2454" s="8" t="str">
        <x:v>https://news.golfdigest.co.jp/lpga/ranking/2019/</x:v>
      </x:c>
      <x:c r="J2454" s="8" t="str">
        <x:v>GDO historical full published money ranking; secondary; membership definition not independently harmonized</x:v>
      </x:c>
    </x:row>
    <x:row r="2455" ht="23" customHeight="1">
      <x:c r="A2455" s="8" t="str">
        <x:v>LPGA</x:v>
      </x:c>
      <x:c r="B2455" s="11" t="n">
        <x:v>2019</x:v>
      </x:c>
      <x:c r="C2455" s="11" t="n">
        <x:v>118</x:v>
      </x:c>
      <x:c r="D2455" s="8" t="str">
        <x:v>K.カウフマン</x:v>
      </x:c>
      <x:c r="E2455" s="11" t="str">
        <x:v>USD</x:v>
      </x:c>
      <x:c r="F2455" s="13" t="n">
        <x:v>76180</x:v>
      </x:c>
      <x:c r="G2455" s="8"/>
      <x:c r="H2455" s="8" t="str"/>
      <x:c r="I2455" s="8" t="str">
        <x:v>https://news.golfdigest.co.jp/lpga/ranking/2019/</x:v>
      </x:c>
      <x:c r="J2455" s="8" t="str">
        <x:v>GDO historical full published money ranking; secondary; membership definition not independently harmonized</x:v>
      </x:c>
    </x:row>
    <x:row r="2456" ht="23" customHeight="1">
      <x:c r="A2456" s="8" t="str">
        <x:v>LPGA</x:v>
      </x:c>
      <x:c r="B2456" s="11" t="n">
        <x:v>2019</x:v>
      </x:c>
      <x:c r="C2456" s="11" t="n">
        <x:v>119</x:v>
      </x:c>
      <x:c r="D2456" s="8" t="str">
        <x:v>C.グース</x:v>
      </x:c>
      <x:c r="E2456" s="11" t="str">
        <x:v>USD</x:v>
      </x:c>
      <x:c r="F2456" s="13" t="n">
        <x:v>73445</x:v>
      </x:c>
      <x:c r="G2456" s="8"/>
      <x:c r="H2456" s="8" t="str"/>
      <x:c r="I2456" s="8" t="str">
        <x:v>https://news.golfdigest.co.jp/lpga/ranking/2019/</x:v>
      </x:c>
      <x:c r="J2456" s="8" t="str">
        <x:v>GDO historical full published money ranking; secondary; membership definition not independently harmonized</x:v>
      </x:c>
    </x:row>
    <x:row r="2457" ht="23" customHeight="1">
      <x:c r="A2457" s="8" t="str">
        <x:v>LPGA</x:v>
      </x:c>
      <x:c r="B2457" s="11" t="n">
        <x:v>2019</x:v>
      </x:c>
      <x:c r="C2457" s="11" t="n">
        <x:v>120</x:v>
      </x:c>
      <x:c r="D2457" s="8" t="str">
        <x:v>Ｒ.リュー</x:v>
      </x:c>
      <x:c r="E2457" s="11" t="str">
        <x:v>USD</x:v>
      </x:c>
      <x:c r="F2457" s="13" t="n">
        <x:v>72711</x:v>
      </x:c>
      <x:c r="G2457" s="8"/>
      <x:c r="H2457" s="8" t="str"/>
      <x:c r="I2457" s="8" t="str">
        <x:v>https://news.golfdigest.co.jp/lpga/ranking/2019/</x:v>
      </x:c>
      <x:c r="J2457" s="8" t="str">
        <x:v>GDO historical full published money ranking; secondary; membership definition not independently harmonized</x:v>
      </x:c>
    </x:row>
    <x:row r="2458" ht="23" customHeight="1">
      <x:c r="A2458" s="8" t="str">
        <x:v>LPGA</x:v>
      </x:c>
      <x:c r="B2458" s="11" t="n">
        <x:v>2019</x:v>
      </x:c>
      <x:c r="C2458" s="11" t="n">
        <x:v>121</x:v>
      </x:c>
      <x:c r="D2458" s="8" t="str">
        <x:v>L・リデシュトロム</x:v>
      </x:c>
      <x:c r="E2458" s="11" t="str">
        <x:v>USD</x:v>
      </x:c>
      <x:c r="F2458" s="13" t="n">
        <x:v>71583</x:v>
      </x:c>
      <x:c r="G2458" s="8"/>
      <x:c r="H2458" s="8" t="str"/>
      <x:c r="I2458" s="8" t="str">
        <x:v>https://news.golfdigest.co.jp/lpga/ranking/2019/</x:v>
      </x:c>
      <x:c r="J2458" s="8" t="str">
        <x:v>GDO historical full published money ranking; secondary; membership definition not independently harmonized</x:v>
      </x:c>
    </x:row>
    <x:row r="2459" ht="23" customHeight="1">
      <x:c r="A2459" s="8" t="str">
        <x:v>LPGA</x:v>
      </x:c>
      <x:c r="B2459" s="11" t="n">
        <x:v>2019</x:v>
      </x:c>
      <x:c r="C2459" s="11" t="n">
        <x:v>122</x:v>
      </x:c>
      <x:c r="D2459" s="8" t="str">
        <x:v>S.バーナム</x:v>
      </x:c>
      <x:c r="E2459" s="11" t="str">
        <x:v>USD</x:v>
      </x:c>
      <x:c r="F2459" s="13" t="n">
        <x:v>66713</x:v>
      </x:c>
      <x:c r="G2459" s="8"/>
      <x:c r="H2459" s="8" t="str"/>
      <x:c r="I2459" s="8" t="str">
        <x:v>https://news.golfdigest.co.jp/lpga/ranking/2019/</x:v>
      </x:c>
      <x:c r="J2459" s="8" t="str">
        <x:v>GDO historical full published money ranking; secondary; membership definition not independently harmonized</x:v>
      </x:c>
    </x:row>
    <x:row r="2460" ht="23" customHeight="1">
      <x:c r="A2460" s="8" t="str">
        <x:v>LPGA</x:v>
      </x:c>
      <x:c r="B2460" s="11" t="n">
        <x:v>2019</x:v>
      </x:c>
      <x:c r="C2460" s="11" t="n">
        <x:v>123</x:v>
      </x:c>
      <x:c r="D2460" s="8" t="str">
        <x:v>K.ダイ</x:v>
      </x:c>
      <x:c r="E2460" s="11" t="str">
        <x:v>USD</x:v>
      </x:c>
      <x:c r="F2460" s="13" t="n">
        <x:v>65194</x:v>
      </x:c>
      <x:c r="G2460" s="8"/>
      <x:c r="H2460" s="8" t="str"/>
      <x:c r="I2460" s="8" t="str">
        <x:v>https://news.golfdigest.co.jp/lpga/ranking/2019/</x:v>
      </x:c>
      <x:c r="J2460" s="8" t="str">
        <x:v>GDO historical full published money ranking; secondary; membership definition not independently harmonized</x:v>
      </x:c>
    </x:row>
    <x:row r="2461" ht="23" customHeight="1">
      <x:c r="A2461" s="8" t="str">
        <x:v>LPGA</x:v>
      </x:c>
      <x:c r="B2461" s="11" t="n">
        <x:v>2019</x:v>
      </x:c>
      <x:c r="C2461" s="11" t="n">
        <x:v>124</x:v>
      </x:c>
      <x:c r="D2461" s="8" t="str">
        <x:v>I.ガブサ</x:v>
      </x:c>
      <x:c r="E2461" s="11" t="str">
        <x:v>USD</x:v>
      </x:c>
      <x:c r="F2461" s="13" t="n">
        <x:v>64909</x:v>
      </x:c>
      <x:c r="G2461" s="8"/>
      <x:c r="H2461" s="8" t="str"/>
      <x:c r="I2461" s="8" t="str">
        <x:v>https://news.golfdigest.co.jp/lpga/ranking/2019/</x:v>
      </x:c>
      <x:c r="J2461" s="8" t="str">
        <x:v>GDO historical full published money ranking; secondary; membership definition not independently harmonized</x:v>
      </x:c>
    </x:row>
    <x:row r="2462" ht="23" customHeight="1">
      <x:c r="A2462" s="8" t="str">
        <x:v>LPGA</x:v>
      </x:c>
      <x:c r="B2462" s="11" t="n">
        <x:v>2019</x:v>
      </x:c>
      <x:c r="C2462" s="11" t="n">
        <x:v>125</x:v>
      </x:c>
      <x:c r="D2462" s="8" t="str">
        <x:v>J.コンコリノ</x:v>
      </x:c>
      <x:c r="E2462" s="11" t="str">
        <x:v>USD</x:v>
      </x:c>
      <x:c r="F2462" s="13" t="n">
        <x:v>64410</x:v>
      </x:c>
      <x:c r="G2462" s="8"/>
      <x:c r="H2462" s="8" t="str"/>
      <x:c r="I2462" s="8" t="str">
        <x:v>https://news.golfdigest.co.jp/lpga/ranking/2019/</x:v>
      </x:c>
      <x:c r="J2462" s="8" t="str">
        <x:v>GDO historical full published money ranking; secondary; membership definition not independently harmonized</x:v>
      </x:c>
    </x:row>
    <x:row r="2463" ht="23" customHeight="1">
      <x:c r="A2463" s="8" t="str">
        <x:v>LPGA</x:v>
      </x:c>
      <x:c r="B2463" s="11" t="n">
        <x:v>2019</x:v>
      </x:c>
      <x:c r="C2463" s="11" t="n">
        <x:v>126</x:v>
      </x:c>
      <x:c r="D2463" s="8" t="str">
        <x:v>Y.チョン</x:v>
      </x:c>
      <x:c r="E2463" s="11" t="str">
        <x:v>USD</x:v>
      </x:c>
      <x:c r="F2463" s="13" t="n">
        <x:v>63774</x:v>
      </x:c>
      <x:c r="G2463" s="8"/>
      <x:c r="H2463" s="8" t="str"/>
      <x:c r="I2463" s="8" t="str">
        <x:v>https://news.golfdigest.co.jp/lpga/ranking/2019/</x:v>
      </x:c>
      <x:c r="J2463" s="8" t="str">
        <x:v>GDO historical full published money ranking; secondary; membership definition not independently harmonized</x:v>
      </x:c>
    </x:row>
    <x:row r="2464" ht="23" customHeight="1">
      <x:c r="A2464" s="8" t="str">
        <x:v>LPGA</x:v>
      </x:c>
      <x:c r="B2464" s="11" t="n">
        <x:v>2019</x:v>
      </x:c>
      <x:c r="C2464" s="11" t="n">
        <x:v>127</x:v>
      </x:c>
      <x:c r="D2464" s="8" t="str">
        <x:v>K.イシェール</x:v>
      </x:c>
      <x:c r="E2464" s="11" t="str">
        <x:v>USD</x:v>
      </x:c>
      <x:c r="F2464" s="13" t="n">
        <x:v>62430</x:v>
      </x:c>
      <x:c r="G2464" s="8"/>
      <x:c r="H2464" s="8" t="str"/>
      <x:c r="I2464" s="8" t="str">
        <x:v>https://news.golfdigest.co.jp/lpga/ranking/2019/</x:v>
      </x:c>
      <x:c r="J2464" s="8" t="str">
        <x:v>GDO historical full published money ranking; secondary; membership definition not independently harmonized</x:v>
      </x:c>
    </x:row>
    <x:row r="2465" ht="23" customHeight="1">
      <x:c r="A2465" s="8" t="str">
        <x:v>LPGA</x:v>
      </x:c>
      <x:c r="B2465" s="11" t="n">
        <x:v>2019</x:v>
      </x:c>
      <x:c r="C2465" s="11" t="n">
        <x:v>128</x:v>
      </x:c>
      <x:c r="D2465" s="8" t="str">
        <x:v>A.ウリエル</x:v>
      </x:c>
      <x:c r="E2465" s="11" t="str">
        <x:v>USD</x:v>
      </x:c>
      <x:c r="F2465" s="13" t="n">
        <x:v>62031</x:v>
      </x:c>
      <x:c r="G2465" s="8"/>
      <x:c r="H2465" s="8" t="str"/>
      <x:c r="I2465" s="8" t="str">
        <x:v>https://news.golfdigest.co.jp/lpga/ranking/2019/</x:v>
      </x:c>
      <x:c r="J2465" s="8" t="str">
        <x:v>GDO historical full published money ranking; secondary; membership definition not independently harmonized</x:v>
      </x:c>
    </x:row>
    <x:row r="2466" ht="23" customHeight="1">
      <x:c r="A2466" s="8" t="str">
        <x:v>LPGA</x:v>
      </x:c>
      <x:c r="B2466" s="11" t="n">
        <x:v>2019</x:v>
      </x:c>
      <x:c r="C2466" s="11" t="n">
        <x:v>129</x:v>
      </x:c>
      <x:c r="D2466" s="8" t="str">
        <x:v>K.タムリス</x:v>
      </x:c>
      <x:c r="E2466" s="11" t="str">
        <x:v>USD</x:v>
      </x:c>
      <x:c r="F2466" s="13" t="n">
        <x:v>61503</x:v>
      </x:c>
      <x:c r="G2466" s="8"/>
      <x:c r="H2466" s="8" t="str"/>
      <x:c r="I2466" s="8" t="str">
        <x:v>https://news.golfdigest.co.jp/lpga/ranking/2019/</x:v>
      </x:c>
      <x:c r="J2466" s="8" t="str">
        <x:v>GDO historical full published money ranking; secondary; membership definition not independently harmonized</x:v>
      </x:c>
    </x:row>
    <x:row r="2467" ht="23" customHeight="1">
      <x:c r="A2467" s="8" t="str">
        <x:v>LPGA</x:v>
      </x:c>
      <x:c r="B2467" s="11" t="n">
        <x:v>2019</x:v>
      </x:c>
      <x:c r="C2467" s="11" t="n">
        <x:v>130</x:v>
      </x:c>
      <x:c r="D2467" s="8" t="str">
        <x:v>A.タングエイ</x:v>
      </x:c>
      <x:c r="E2467" s="11" t="str">
        <x:v>USD</x:v>
      </x:c>
      <x:c r="F2467" s="13" t="n">
        <x:v>60178</x:v>
      </x:c>
      <x:c r="G2467" s="8"/>
      <x:c r="H2467" s="8" t="str"/>
      <x:c r="I2467" s="8" t="str">
        <x:v>https://news.golfdigest.co.jp/lpga/ranking/2019/</x:v>
      </x:c>
      <x:c r="J2467" s="8" t="str">
        <x:v>GDO historical full published money ranking; secondary; membership definition not independently harmonized</x:v>
      </x:c>
    </x:row>
    <x:row r="2468" ht="23" customHeight="1">
      <x:c r="A2468" s="8" t="str">
        <x:v>LPGA</x:v>
      </x:c>
      <x:c r="B2468" s="11" t="n">
        <x:v>2019</x:v>
      </x:c>
      <x:c r="C2468" s="11" t="n">
        <x:v>131</x:v>
      </x:c>
      <x:c r="D2468" s="8" t="str">
        <x:v>B.リンシコム</x:v>
      </x:c>
      <x:c r="E2468" s="11" t="str">
        <x:v>USD</x:v>
      </x:c>
      <x:c r="F2468" s="13" t="n">
        <x:v>59023</x:v>
      </x:c>
      <x:c r="G2468" s="8"/>
      <x:c r="H2468" s="8" t="str"/>
      <x:c r="I2468" s="8" t="str">
        <x:v>https://news.golfdigest.co.jp/lpga/ranking/2019/</x:v>
      </x:c>
      <x:c r="J2468" s="8" t="str">
        <x:v>GDO historical full published money ranking; secondary; membership definition not independently harmonized</x:v>
      </x:c>
    </x:row>
    <x:row r="2469" ht="23" customHeight="1">
      <x:c r="A2469" s="8" t="str">
        <x:v>LPGA</x:v>
      </x:c>
      <x:c r="B2469" s="11" t="n">
        <x:v>2019</x:v>
      </x:c>
      <x:c r="C2469" s="11" t="n">
        <x:v>132</x:v>
      </x:c>
      <x:c r="D2469" s="8" t="str">
        <x:v>M.マーティン</x:v>
      </x:c>
      <x:c r="E2469" s="11" t="str">
        <x:v>USD</x:v>
      </x:c>
      <x:c r="F2469" s="13" t="n">
        <x:v>53739</x:v>
      </x:c>
      <x:c r="G2469" s="8"/>
      <x:c r="H2469" s="8" t="str"/>
      <x:c r="I2469" s="8" t="str">
        <x:v>https://news.golfdigest.co.jp/lpga/ranking/2019/</x:v>
      </x:c>
      <x:c r="J2469" s="8" t="str">
        <x:v>GDO historical full published money ranking; secondary; membership definition not independently harmonized</x:v>
      </x:c>
    </x:row>
    <x:row r="2470" ht="23" customHeight="1">
      <x:c r="A2470" s="8" t="str">
        <x:v>LPGA</x:v>
      </x:c>
      <x:c r="B2470" s="11" t="n">
        <x:v>2019</x:v>
      </x:c>
      <x:c r="C2470" s="11" t="n">
        <x:v>133</x:v>
      </x:c>
      <x:c r="D2470" s="8" t="str">
        <x:v>D.アルディナ</x:v>
      </x:c>
      <x:c r="E2470" s="11" t="str">
        <x:v>USD</x:v>
      </x:c>
      <x:c r="F2470" s="13" t="n">
        <x:v>53200</x:v>
      </x:c>
      <x:c r="G2470" s="8"/>
      <x:c r="H2470" s="8" t="str"/>
      <x:c r="I2470" s="8" t="str">
        <x:v>https://news.golfdigest.co.jp/lpga/ranking/2019/</x:v>
      </x:c>
      <x:c r="J2470" s="8" t="str">
        <x:v>GDO historical full published money ranking; secondary; membership definition not independently harmonized</x:v>
      </x:c>
    </x:row>
    <x:row r="2471" ht="23" customHeight="1">
      <x:c r="A2471" s="8" t="str">
        <x:v>LPGA</x:v>
      </x:c>
      <x:c r="B2471" s="11" t="n">
        <x:v>2019</x:v>
      </x:c>
      <x:c r="C2471" s="11" t="n">
        <x:v>134</x:v>
      </x:c>
      <x:c r="D2471" s="8" t="str">
        <x:v>D.ホルムクビスト</x:v>
      </x:c>
      <x:c r="E2471" s="11" t="str">
        <x:v>USD</x:v>
      </x:c>
      <x:c r="F2471" s="13" t="n">
        <x:v>51272</x:v>
      </x:c>
      <x:c r="G2471" s="8"/>
      <x:c r="H2471" s="8" t="str"/>
      <x:c r="I2471" s="8" t="str">
        <x:v>https://news.golfdigest.co.jp/lpga/ranking/2019/</x:v>
      </x:c>
      <x:c r="J2471" s="8" t="str">
        <x:v>GDO historical full published money ranking; secondary; membership definition not independently harmonized</x:v>
      </x:c>
    </x:row>
    <x:row r="2472" ht="23" customHeight="1">
      <x:c r="A2472" s="8" t="str">
        <x:v>LPGA</x:v>
      </x:c>
      <x:c r="B2472" s="11" t="n">
        <x:v>2019</x:v>
      </x:c>
      <x:c r="C2472" s="11" t="n">
        <x:v>135</x:v>
      </x:c>
      <x:c r="D2472" s="8" t="str">
        <x:v>P.K.コンクラファン</x:v>
      </x:c>
      <x:c r="E2472" s="11" t="str">
        <x:v>USD</x:v>
      </x:c>
      <x:c r="F2472" s="13" t="n">
        <x:v>47613</x:v>
      </x:c>
      <x:c r="G2472" s="8"/>
      <x:c r="H2472" s="8" t="str"/>
      <x:c r="I2472" s="8" t="str">
        <x:v>https://news.golfdigest.co.jp/lpga/ranking/2019/</x:v>
      </x:c>
      <x:c r="J2472" s="8" t="str">
        <x:v>GDO historical full published money ranking; secondary; membership definition not independently harmonized</x:v>
      </x:c>
    </x:row>
    <x:row r="2473" ht="23" customHeight="1">
      <x:c r="A2473" s="8" t="str">
        <x:v>LPGA</x:v>
      </x:c>
      <x:c r="B2473" s="11" t="n">
        <x:v>2019</x:v>
      </x:c>
      <x:c r="C2473" s="11" t="n">
        <x:v>136</x:v>
      </x:c>
      <x:c r="D2473" s="8" t="str">
        <x:v>L.A.ペース</x:v>
      </x:c>
      <x:c r="E2473" s="11" t="str">
        <x:v>USD</x:v>
      </x:c>
      <x:c r="F2473" s="13" t="n">
        <x:v>46856</x:v>
      </x:c>
      <x:c r="G2473" s="8"/>
      <x:c r="H2473" s="8" t="str"/>
      <x:c r="I2473" s="8" t="str">
        <x:v>https://news.golfdigest.co.jp/lpga/ranking/2019/</x:v>
      </x:c>
      <x:c r="J2473" s="8" t="str">
        <x:v>GDO historical full published money ranking; secondary; membership definition not independently harmonized</x:v>
      </x:c>
    </x:row>
    <x:row r="2474" ht="23" customHeight="1">
      <x:c r="A2474" s="8" t="str">
        <x:v>LPGA</x:v>
      </x:c>
      <x:c r="B2474" s="11" t="n">
        <x:v>2019</x:v>
      </x:c>
      <x:c r="C2474" s="11" t="n">
        <x:v>137</x:v>
      </x:c>
      <x:c r="D2474" s="8" t="str">
        <x:v>P.タナポルブーンヤラス</x:v>
      </x:c>
      <x:c r="E2474" s="11" t="str">
        <x:v>USD</x:v>
      </x:c>
      <x:c r="F2474" s="13" t="n">
        <x:v>45411</x:v>
      </x:c>
      <x:c r="G2474" s="8"/>
      <x:c r="H2474" s="8" t="str"/>
      <x:c r="I2474" s="8" t="str">
        <x:v>https://news.golfdigest.co.jp/lpga/ranking/2019/</x:v>
      </x:c>
      <x:c r="J2474" s="8" t="str">
        <x:v>GDO historical full published money ranking; secondary; membership definition not independently harmonized</x:v>
      </x:c>
    </x:row>
    <x:row r="2475" ht="23" customHeight="1">
      <x:c r="A2475" s="8" t="str">
        <x:v>LPGA</x:v>
      </x:c>
      <x:c r="B2475" s="11" t="n">
        <x:v>2019</x:v>
      </x:c>
      <x:c r="C2475" s="11" t="n">
        <x:v>138</x:v>
      </x:c>
      <x:c r="D2475" s="8" t="str">
        <x:v>B.ドー</x:v>
      </x:c>
      <x:c r="E2475" s="11" t="str">
        <x:v>USD</x:v>
      </x:c>
      <x:c r="F2475" s="13" t="n">
        <x:v>43391</x:v>
      </x:c>
      <x:c r="G2475" s="8"/>
      <x:c r="H2475" s="8" t="str"/>
      <x:c r="I2475" s="8" t="str">
        <x:v>https://news.golfdigest.co.jp/lpga/ranking/2019/</x:v>
      </x:c>
      <x:c r="J2475" s="8" t="str">
        <x:v>GDO historical full published money ranking; secondary; membership definition not independently harmonized</x:v>
      </x:c>
    </x:row>
    <x:row r="2476" ht="23" customHeight="1">
      <x:c r="A2476" s="8" t="str">
        <x:v>LPGA</x:v>
      </x:c>
      <x:c r="B2476" s="11" t="n">
        <x:v>2019</x:v>
      </x:c>
      <x:c r="C2476" s="11" t="n">
        <x:v>139</x:v>
      </x:c>
      <x:c r="D2476" s="8" t="str">
        <x:v>L.ロペス</x:v>
      </x:c>
      <x:c r="E2476" s="11" t="str">
        <x:v>USD</x:v>
      </x:c>
      <x:c r="F2476" s="13" t="n">
        <x:v>38447</x:v>
      </x:c>
      <x:c r="G2476" s="8"/>
      <x:c r="H2476" s="8" t="str"/>
      <x:c r="I2476" s="8" t="str">
        <x:v>https://news.golfdigest.co.jp/lpga/ranking/2019/</x:v>
      </x:c>
      <x:c r="J2476" s="8" t="str">
        <x:v>GDO historical full published money ranking; secondary; membership definition not independently harmonized</x:v>
      </x:c>
    </x:row>
    <x:row r="2477" ht="23" customHeight="1">
      <x:c r="A2477" s="8" t="str">
        <x:v>LPGA</x:v>
      </x:c>
      <x:c r="B2477" s="11" t="n">
        <x:v>2019</x:v>
      </x:c>
      <x:c r="C2477" s="11" t="n">
        <x:v>140</x:v>
      </x:c>
      <x:c r="D2477" s="8" t="str">
        <x:v>K.スピルコバ</x:v>
      </x:c>
      <x:c r="E2477" s="11" t="str">
        <x:v>USD</x:v>
      </x:c>
      <x:c r="F2477" s="13" t="n">
        <x:v>33456</x:v>
      </x:c>
      <x:c r="G2477" s="8"/>
      <x:c r="H2477" s="8" t="str"/>
      <x:c r="I2477" s="8" t="str">
        <x:v>https://news.golfdigest.co.jp/lpga/ranking/2019/</x:v>
      </x:c>
      <x:c r="J2477" s="8" t="str">
        <x:v>GDO historical full published money ranking; secondary; membership definition not independently harmonized</x:v>
      </x:c>
    </x:row>
    <x:row r="2478" ht="23" customHeight="1">
      <x:c r="A2478" s="8" t="str">
        <x:v>LPGA</x:v>
      </x:c>
      <x:c r="B2478" s="11" t="n">
        <x:v>2019</x:v>
      </x:c>
      <x:c r="C2478" s="11" t="n">
        <x:v>141</x:v>
      </x:c>
      <x:c r="D2478" s="8" t="str">
        <x:v>ヘ・ムニ</x:v>
      </x:c>
      <x:c r="E2478" s="11" t="str">
        <x:v>USD</x:v>
      </x:c>
      <x:c r="F2478" s="13" t="n">
        <x:v>33315</x:v>
      </x:c>
      <x:c r="G2478" s="8"/>
      <x:c r="H2478" s="8" t="str"/>
      <x:c r="I2478" s="8" t="str">
        <x:v>https://news.golfdigest.co.jp/lpga/ranking/2019/</x:v>
      </x:c>
      <x:c r="J2478" s="8" t="str">
        <x:v>GDO historical full published money ranking; secondary; membership definition not independently harmonized</x:v>
      </x:c>
    </x:row>
    <x:row r="2479" ht="23" customHeight="1">
      <x:c r="A2479" s="8" t="str">
        <x:v>LPGA</x:v>
      </x:c>
      <x:c r="B2479" s="11" t="n">
        <x:v>2019</x:v>
      </x:c>
      <x:c r="C2479" s="11" t="n">
        <x:v>142</x:v>
      </x:c>
      <x:c r="D2479" s="8" t="str">
        <x:v>L.S.ガルメス</x:v>
      </x:c>
      <x:c r="E2479" s="11" t="str">
        <x:v>USD</x:v>
      </x:c>
      <x:c r="F2479" s="13" t="n">
        <x:v>30675</x:v>
      </x:c>
      <x:c r="G2479" s="8"/>
      <x:c r="H2479" s="8" t="str"/>
      <x:c r="I2479" s="8" t="str">
        <x:v>https://news.golfdigest.co.jp/lpga/ranking/2019/</x:v>
      </x:c>
      <x:c r="J2479" s="8" t="str">
        <x:v>GDO historical full published money ranking; secondary; membership definition not independently harmonized</x:v>
      </x:c>
    </x:row>
    <x:row r="2480" ht="23" customHeight="1">
      <x:c r="A2480" s="8" t="str">
        <x:v>LPGA</x:v>
      </x:c>
      <x:c r="B2480" s="11" t="n">
        <x:v>2019</x:v>
      </x:c>
      <x:c r="C2480" s="11" t="n">
        <x:v>143</x:v>
      </x:c>
      <x:c r="D2480" s="8" t="str">
        <x:v>L.ウィーバー</x:v>
      </x:c>
      <x:c r="E2480" s="11" t="str">
        <x:v>USD</x:v>
      </x:c>
      <x:c r="F2480" s="13" t="n">
        <x:v>28735</x:v>
      </x:c>
      <x:c r="G2480" s="8"/>
      <x:c r="H2480" s="8" t="str"/>
      <x:c r="I2480" s="8" t="str">
        <x:v>https://news.golfdigest.co.jp/lpga/ranking/2019/</x:v>
      </x:c>
      <x:c r="J2480" s="8" t="str">
        <x:v>GDO historical full published money ranking; secondary; membership definition not independently harmonized</x:v>
      </x:c>
    </x:row>
    <x:row r="2481" ht="23" customHeight="1">
      <x:c r="A2481" s="8" t="str">
        <x:v>LPGA</x:v>
      </x:c>
      <x:c r="B2481" s="11" t="n">
        <x:v>2019</x:v>
      </x:c>
      <x:c r="C2481" s="11" t="n">
        <x:v>144</x:v>
      </x:c>
      <x:c r="D2481" s="8" t="str">
        <x:v>K.タン</x:v>
      </x:c>
      <x:c r="E2481" s="11" t="str">
        <x:v>USD</x:v>
      </x:c>
      <x:c r="F2481" s="13" t="n">
        <x:v>28229</x:v>
      </x:c>
      <x:c r="G2481" s="8"/>
      <x:c r="H2481" s="8" t="str"/>
      <x:c r="I2481" s="8" t="str">
        <x:v>https://news.golfdigest.co.jp/lpga/ranking/2019/</x:v>
      </x:c>
      <x:c r="J2481" s="8" t="str">
        <x:v>GDO historical full published money ranking; secondary; membership definition not independently harmonized</x:v>
      </x:c>
    </x:row>
    <x:row r="2482" ht="23" customHeight="1">
      <x:c r="A2482" s="8" t="str">
        <x:v>LPGA</x:v>
      </x:c>
      <x:c r="B2482" s="11" t="n">
        <x:v>2019</x:v>
      </x:c>
      <x:c r="C2482" s="11" t="n">
        <x:v>145</x:v>
      </x:c>
      <x:c r="D2482" s="8" t="str">
        <x:v>J.リー</x:v>
      </x:c>
      <x:c r="E2482" s="11" t="str">
        <x:v>USD</x:v>
      </x:c>
      <x:c r="F2482" s="13" t="n">
        <x:v>27396</x:v>
      </x:c>
      <x:c r="G2482" s="8"/>
      <x:c r="H2482" s="8" t="str"/>
      <x:c r="I2482" s="8" t="str">
        <x:v>https://news.golfdigest.co.jp/lpga/ranking/2019/</x:v>
      </x:c>
      <x:c r="J2482" s="8" t="str">
        <x:v>GDO historical full published money ranking; secondary; membership definition not independently harmonized</x:v>
      </x:c>
    </x:row>
    <x:row r="2483" ht="23" customHeight="1">
      <x:c r="A2483" s="8" t="str">
        <x:v>LPGA</x:v>
      </x:c>
      <x:c r="B2483" s="11" t="n">
        <x:v>2019</x:v>
      </x:c>
      <x:c r="C2483" s="11" t="n">
        <x:v>146</x:v>
      </x:c>
      <x:c r="D2483" s="8" t="str">
        <x:v>S.サンティワットタナポン</x:v>
      </x:c>
      <x:c r="E2483" s="11" t="str">
        <x:v>USD</x:v>
      </x:c>
      <x:c r="F2483" s="13" t="n">
        <x:v>26991</x:v>
      </x:c>
      <x:c r="G2483" s="8"/>
      <x:c r="H2483" s="8" t="str"/>
      <x:c r="I2483" s="8" t="str">
        <x:v>https://news.golfdigest.co.jp/lpga/ranking/2019/</x:v>
      </x:c>
      <x:c r="J2483" s="8" t="str">
        <x:v>GDO historical full published money ranking; secondary; membership definition not independently harmonized</x:v>
      </x:c>
    </x:row>
    <x:row r="2484" ht="23" customHeight="1">
      <x:c r="A2484" s="8" t="str">
        <x:v>LPGA</x:v>
      </x:c>
      <x:c r="B2484" s="11" t="n">
        <x:v>2019</x:v>
      </x:c>
      <x:c r="C2484" s="11" t="n">
        <x:v>147</x:v>
      </x:c>
      <x:c r="D2484" s="8" t="str">
        <x:v>S.J.スミス</x:v>
      </x:c>
      <x:c r="E2484" s="11" t="str">
        <x:v>USD</x:v>
      </x:c>
      <x:c r="F2484" s="13" t="n">
        <x:v>26819</x:v>
      </x:c>
      <x:c r="G2484" s="8"/>
      <x:c r="H2484" s="8" t="str"/>
      <x:c r="I2484" s="8" t="str">
        <x:v>https://news.golfdigest.co.jp/lpga/ranking/2019/</x:v>
      </x:c>
      <x:c r="J2484" s="8" t="str">
        <x:v>GDO historical full published money ranking; secondary; membership definition not independently harmonized</x:v>
      </x:c>
    </x:row>
    <x:row r="2485" ht="23" customHeight="1">
      <x:c r="A2485" s="8" t="str">
        <x:v>LPGA</x:v>
      </x:c>
      <x:c r="B2485" s="11" t="n">
        <x:v>2019</x:v>
      </x:c>
      <x:c r="C2485" s="11" t="n">
        <x:v>148</x:v>
      </x:c>
      <x:c r="D2485" s="8" t="str">
        <x:v>K.ウェブ</x:v>
      </x:c>
      <x:c r="E2485" s="11" t="str">
        <x:v>USD</x:v>
      </x:c>
      <x:c r="F2485" s="13" t="n">
        <x:v>25685</x:v>
      </x:c>
      <x:c r="G2485" s="8"/>
      <x:c r="H2485" s="8" t="str"/>
      <x:c r="I2485" s="8" t="str">
        <x:v>https://news.golfdigest.co.jp/lpga/ranking/2019/</x:v>
      </x:c>
      <x:c r="J2485" s="8" t="str">
        <x:v>GDO historical full published money ranking; secondary; membership definition not independently harmonized</x:v>
      </x:c>
    </x:row>
    <x:row r="2486" ht="23" customHeight="1">
      <x:c r="A2486" s="8" t="str">
        <x:v>LPGA</x:v>
      </x:c>
      <x:c r="B2486" s="11" t="n">
        <x:v>2019</x:v>
      </x:c>
      <x:c r="C2486" s="11" t="n">
        <x:v>149</x:v>
      </x:c>
      <x:c r="D2486" s="8" t="str">
        <x:v>C.ウッズ</x:v>
      </x:c>
      <x:c r="E2486" s="11" t="str">
        <x:v>USD</x:v>
      </x:c>
      <x:c r="F2486" s="13" t="n">
        <x:v>23648</x:v>
      </x:c>
      <x:c r="G2486" s="8"/>
      <x:c r="H2486" s="8" t="str"/>
      <x:c r="I2486" s="8" t="str">
        <x:v>https://news.golfdigest.co.jp/lpga/ranking/2019/</x:v>
      </x:c>
      <x:c r="J2486" s="8" t="str">
        <x:v>GDO historical full published money ranking; secondary; membership definition not independently harmonized</x:v>
      </x:c>
    </x:row>
    <x:row r="2487" ht="23" customHeight="1">
      <x:c r="A2487" s="8" t="str">
        <x:v>LPGA</x:v>
      </x:c>
      <x:c r="B2487" s="11" t="n">
        <x:v>2019</x:v>
      </x:c>
      <x:c r="C2487" s="11" t="n">
        <x:v>150</x:v>
      </x:c>
      <x:c r="D2487" s="8" t="str">
        <x:v>山口すず夏</x:v>
      </x:c>
      <x:c r="E2487" s="11" t="str">
        <x:v>USD</x:v>
      </x:c>
      <x:c r="F2487" s="13" t="n">
        <x:v>22872</x:v>
      </x:c>
      <x:c r="G2487" s="8"/>
      <x:c r="H2487" s="8" t="str"/>
      <x:c r="I2487" s="8" t="str">
        <x:v>https://news.golfdigest.co.jp/lpga/ranking/2019/</x:v>
      </x:c>
      <x:c r="J2487" s="8" t="str">
        <x:v>GDO historical full published money ranking; secondary; membership definition not independently harmonized</x:v>
      </x:c>
    </x:row>
    <x:row r="2488" ht="23" customHeight="1">
      <x:c r="A2488" s="8" t="str">
        <x:v>LPGA</x:v>
      </x:c>
      <x:c r="B2488" s="11" t="n">
        <x:v>2019</x:v>
      </x:c>
      <x:c r="C2488" s="11" t="n">
        <x:v>151</x:v>
      </x:c>
      <x:c r="D2488" s="8" t="str">
        <x:v>L.エスカロン</x:v>
      </x:c>
      <x:c r="E2488" s="11" t="str">
        <x:v>USD</x:v>
      </x:c>
      <x:c r="F2488" s="13" t="n">
        <x:v>22327</x:v>
      </x:c>
      <x:c r="G2488" s="8"/>
      <x:c r="H2488" s="8" t="str"/>
      <x:c r="I2488" s="8" t="str">
        <x:v>https://news.golfdigest.co.jp/lpga/ranking/2019/</x:v>
      </x:c>
      <x:c r="J2488" s="8" t="str">
        <x:v>GDO historical full published money ranking; secondary; membership definition not independently harmonized</x:v>
      </x:c>
    </x:row>
    <x:row r="2489" ht="23" customHeight="1">
      <x:c r="A2489" s="8" t="str">
        <x:v>LPGA</x:v>
      </x:c>
      <x:c r="B2489" s="11" t="n">
        <x:v>2019</x:v>
      </x:c>
      <x:c r="C2489" s="11" t="n">
        <x:v>152</x:v>
      </x:c>
      <x:c r="D2489" s="8" t="str">
        <x:v>C.エルバン</x:v>
      </x:c>
      <x:c r="E2489" s="11" t="str">
        <x:v>USD</x:v>
      </x:c>
      <x:c r="F2489" s="13" t="n">
        <x:v>22164</x:v>
      </x:c>
      <x:c r="G2489" s="8"/>
      <x:c r="H2489" s="8" t="str"/>
      <x:c r="I2489" s="8" t="str">
        <x:v>https://news.golfdigest.co.jp/lpga/ranking/2019/</x:v>
      </x:c>
      <x:c r="J2489" s="8" t="str">
        <x:v>GDO historical full published money ranking; secondary; membership definition not independently harmonized</x:v>
      </x:c>
    </x:row>
    <x:row r="2490" ht="23" customHeight="1">
      <x:c r="A2490" s="8" t="str">
        <x:v>LPGA</x:v>
      </x:c>
      <x:c r="B2490" s="11" t="n">
        <x:v>2019</x:v>
      </x:c>
      <x:c r="C2490" s="11" t="n">
        <x:v>153</x:v>
      </x:c>
      <x:c r="D2490" s="8" t="str">
        <x:v>J.ハグランド</x:v>
      </x:c>
      <x:c r="E2490" s="11" t="str">
        <x:v>USD</x:v>
      </x:c>
      <x:c r="F2490" s="13" t="n">
        <x:v>19867</x:v>
      </x:c>
      <x:c r="G2490" s="8"/>
      <x:c r="H2490" s="8" t="str"/>
      <x:c r="I2490" s="8" t="str">
        <x:v>https://news.golfdigest.co.jp/lpga/ranking/2019/</x:v>
      </x:c>
      <x:c r="J2490" s="8" t="str">
        <x:v>GDO historical full published money ranking; secondary; membership definition not independently harmonized</x:v>
      </x:c>
    </x:row>
    <x:row r="2491" ht="23" customHeight="1">
      <x:c r="A2491" s="8" t="str">
        <x:v>LPGA</x:v>
      </x:c>
      <x:c r="B2491" s="11" t="n">
        <x:v>2019</x:v>
      </x:c>
      <x:c r="C2491" s="11" t="n">
        <x:v>154</x:v>
      </x:c>
      <x:c r="D2491" s="8" t="str">
        <x:v>Do.カーター</x:v>
      </x:c>
      <x:c r="E2491" s="11" t="str">
        <x:v>USD</x:v>
      </x:c>
      <x:c r="F2491" s="13" t="n">
        <x:v>19737</x:v>
      </x:c>
      <x:c r="G2491" s="8"/>
      <x:c r="H2491" s="8" t="str"/>
      <x:c r="I2491" s="8" t="str">
        <x:v>https://news.golfdigest.co.jp/lpga/ranking/2019/</x:v>
      </x:c>
      <x:c r="J2491" s="8" t="str">
        <x:v>GDO historical full published money ranking; secondary; membership definition not independently harmonized</x:v>
      </x:c>
    </x:row>
    <x:row r="2492" ht="23" customHeight="1">
      <x:c r="A2492" s="8" t="str">
        <x:v>LPGA</x:v>
      </x:c>
      <x:c r="B2492" s="11" t="n">
        <x:v>2019</x:v>
      </x:c>
      <x:c r="C2492" s="11" t="n">
        <x:v>155</x:v>
      </x:c>
      <x:c r="D2492" s="8" t="str">
        <x:v>K.チャン</x:v>
      </x:c>
      <x:c r="E2492" s="11" t="str">
        <x:v>USD</x:v>
      </x:c>
      <x:c r="F2492" s="13" t="n">
        <x:v>19310</x:v>
      </x:c>
      <x:c r="G2492" s="8"/>
      <x:c r="H2492" s="8" t="str"/>
      <x:c r="I2492" s="8" t="str">
        <x:v>https://news.golfdigest.co.jp/lpga/ranking/2019/</x:v>
      </x:c>
      <x:c r="J2492" s="8" t="str">
        <x:v>GDO historical full published money ranking; secondary; membership definition not independently harmonized</x:v>
      </x:c>
    </x:row>
    <x:row r="2493" ht="23" customHeight="1">
      <x:c r="A2493" s="8" t="str">
        <x:v>LPGA</x:v>
      </x:c>
      <x:c r="B2493" s="11" t="n">
        <x:v>2019</x:v>
      </x:c>
      <x:c r="C2493" s="11" t="n">
        <x:v>156</x:v>
      </x:c>
      <x:c r="D2493" s="8" t="str">
        <x:v>L.ベック</x:v>
      </x:c>
      <x:c r="E2493" s="11" t="str">
        <x:v>USD</x:v>
      </x:c>
      <x:c r="F2493" s="13" t="n">
        <x:v>19281</x:v>
      </x:c>
      <x:c r="G2493" s="8"/>
      <x:c r="H2493" s="8" t="str"/>
      <x:c r="I2493" s="8" t="str">
        <x:v>https://news.golfdigest.co.jp/lpga/ranking/2019/</x:v>
      </x:c>
      <x:c r="J2493" s="8" t="str">
        <x:v>GDO historical full published money ranking; secondary; membership definition not independently harmonized</x:v>
      </x:c>
    </x:row>
    <x:row r="2494" ht="23" customHeight="1">
      <x:c r="A2494" s="8" t="str">
        <x:v>LPGA</x:v>
      </x:c>
      <x:c r="B2494" s="11" t="n">
        <x:v>2019</x:v>
      </x:c>
      <x:c r="C2494" s="11" t="n">
        <x:v>157</x:v>
      </x:c>
      <x:c r="D2494" s="8" t="str">
        <x:v>フォン・スーミン</x:v>
      </x:c>
      <x:c r="E2494" s="11" t="str">
        <x:v>USD</x:v>
      </x:c>
      <x:c r="F2494" s="13" t="n">
        <x:v>19084</x:v>
      </x:c>
      <x:c r="G2494" s="8"/>
      <x:c r="H2494" s="8" t="str"/>
      <x:c r="I2494" s="8" t="str">
        <x:v>https://news.golfdigest.co.jp/lpga/ranking/2019/</x:v>
      </x:c>
      <x:c r="J2494" s="8" t="str">
        <x:v>GDO historical full published money ranking; secondary; membership definition not independently harmonized</x:v>
      </x:c>
    </x:row>
    <x:row r="2495" ht="23" customHeight="1">
      <x:c r="A2495" s="8" t="str">
        <x:v>LPGA</x:v>
      </x:c>
      <x:c r="B2495" s="11" t="n">
        <x:v>2019</x:v>
      </x:c>
      <x:c r="C2495" s="11" t="n">
        <x:v>158</x:v>
      </x:c>
      <x:c r="D2495" s="8" t="str">
        <x:v>B.レカリ</x:v>
      </x:c>
      <x:c r="E2495" s="11" t="str">
        <x:v>USD</x:v>
      </x:c>
      <x:c r="F2495" s="13" t="n">
        <x:v>15838</x:v>
      </x:c>
      <x:c r="G2495" s="8"/>
      <x:c r="H2495" s="8" t="str"/>
      <x:c r="I2495" s="8" t="str">
        <x:v>https://news.golfdigest.co.jp/lpga/ranking/2019/</x:v>
      </x:c>
      <x:c r="J2495" s="8" t="str">
        <x:v>GDO historical full published money ranking; secondary; membership definition not independently harmonized</x:v>
      </x:c>
    </x:row>
    <x:row r="2496" ht="23" customHeight="1">
      <x:c r="A2496" s="8" t="str">
        <x:v>LPGA</x:v>
      </x:c>
      <x:c r="B2496" s="11" t="n">
        <x:v>2019</x:v>
      </x:c>
      <x:c r="C2496" s="11" t="n">
        <x:v>159</x:v>
      </x:c>
      <x:c r="D2496" s="8" t="str">
        <x:v>M.ウィ</x:v>
      </x:c>
      <x:c r="E2496" s="11" t="str">
        <x:v>USD</x:v>
      </x:c>
      <x:c r="F2496" s="13" t="n">
        <x:v>15377</x:v>
      </x:c>
      <x:c r="G2496" s="8"/>
      <x:c r="H2496" s="8" t="str"/>
      <x:c r="I2496" s="8" t="str">
        <x:v>https://news.golfdigest.co.jp/lpga/ranking/2019/</x:v>
      </x:c>
      <x:c r="J2496" s="8" t="str">
        <x:v>GDO historical full published money ranking; secondary; membership definition not independently harmonized</x:v>
      </x:c>
    </x:row>
    <x:row r="2497" ht="23" customHeight="1">
      <x:c r="A2497" s="8" t="str">
        <x:v>LPGA</x:v>
      </x:c>
      <x:c r="B2497" s="11" t="n">
        <x:v>2019</x:v>
      </x:c>
      <x:c r="C2497" s="11" t="n">
        <x:v>160</x:v>
      </x:c>
      <x:c r="D2497" s="8" t="str">
        <x:v>M.マクラリー</x:v>
      </x:c>
      <x:c r="E2497" s="11" t="str">
        <x:v>USD</x:v>
      </x:c>
      <x:c r="F2497" s="13" t="n">
        <x:v>14956</x:v>
      </x:c>
      <x:c r="G2497" s="8"/>
      <x:c r="H2497" s="8" t="str"/>
      <x:c r="I2497" s="8" t="str">
        <x:v>https://news.golfdigest.co.jp/lpga/ranking/2019/</x:v>
      </x:c>
      <x:c r="J2497" s="8" t="str">
        <x:v>GDO historical full published money ranking; secondary; membership definition not independently harmonized</x:v>
      </x:c>
    </x:row>
    <x:row r="2498" ht="23" customHeight="1">
      <x:c r="A2498" s="8" t="str">
        <x:v>LPGA</x:v>
      </x:c>
      <x:c r="B2498" s="11" t="n">
        <x:v>2019</x:v>
      </x:c>
      <x:c r="C2498" s="11" t="n">
        <x:v>161</x:v>
      </x:c>
      <x:c r="D2498" s="8" t="str">
        <x:v>L.デービース</x:v>
      </x:c>
      <x:c r="E2498" s="11" t="str">
        <x:v>USD</x:v>
      </x:c>
      <x:c r="F2498" s="13" t="n">
        <x:v>13814</x:v>
      </x:c>
      <x:c r="G2498" s="8"/>
      <x:c r="H2498" s="8" t="str"/>
      <x:c r="I2498" s="8" t="str">
        <x:v>https://news.golfdigest.co.jp/lpga/ranking/2019/</x:v>
      </x:c>
      <x:c r="J2498" s="8" t="str">
        <x:v>GDO historical full published money ranking; secondary; membership definition not independently harmonized</x:v>
      </x:c>
    </x:row>
    <x:row r="2499" ht="23" customHeight="1">
      <x:c r="A2499" s="8" t="str">
        <x:v>LPGA</x:v>
      </x:c>
      <x:c r="B2499" s="11" t="n">
        <x:v>2019</x:v>
      </x:c>
      <x:c r="C2499" s="11" t="n">
        <x:v>162</x:v>
      </x:c>
      <x:c r="D2499" s="8" t="str">
        <x:v>S.チャンキーヤ</x:v>
      </x:c>
      <x:c r="E2499" s="11" t="str">
        <x:v>USD</x:v>
      </x:c>
      <x:c r="F2499" s="13" t="n">
        <x:v>12738</x:v>
      </x:c>
      <x:c r="G2499" s="8"/>
      <x:c r="H2499" s="8" t="str"/>
      <x:c r="I2499" s="8" t="str">
        <x:v>https://news.golfdigest.co.jp/lpga/ranking/2019/</x:v>
      </x:c>
      <x:c r="J2499" s="8" t="str">
        <x:v>GDO historical full published money ranking; secondary; membership definition not independently harmonized</x:v>
      </x:c>
    </x:row>
    <x:row r="2500" ht="23" customHeight="1">
      <x:c r="A2500" s="8" t="str">
        <x:v>LPGA</x:v>
      </x:c>
      <x:c r="B2500" s="11" t="n">
        <x:v>2019</x:v>
      </x:c>
      <x:c r="C2500" s="11" t="n">
        <x:v>163</x:v>
      </x:c>
      <x:c r="D2500" s="8" t="str">
        <x:v>L.スタール</x:v>
      </x:c>
      <x:c r="E2500" s="11" t="str">
        <x:v>USD</x:v>
      </x:c>
      <x:c r="F2500" s="13" t="n">
        <x:v>12418</x:v>
      </x:c>
      <x:c r="G2500" s="8"/>
      <x:c r="H2500" s="8" t="str"/>
      <x:c r="I2500" s="8" t="str">
        <x:v>https://news.golfdigest.co.jp/lpga/ranking/2019/</x:v>
      </x:c>
      <x:c r="J2500" s="8" t="str">
        <x:v>GDO historical full published money ranking; secondary; membership definition not independently harmonized</x:v>
      </x:c>
    </x:row>
    <x:row r="2501" ht="23" customHeight="1">
      <x:c r="A2501" s="8" t="str">
        <x:v>LPGA</x:v>
      </x:c>
      <x:c r="B2501" s="11" t="n">
        <x:v>2019</x:v>
      </x:c>
      <x:c r="C2501" s="11" t="n">
        <x:v>164</x:v>
      </x:c>
      <x:c r="D2501" s="8" t="str">
        <x:v>C.マシュー</x:v>
      </x:c>
      <x:c r="E2501" s="11" t="str">
        <x:v>USD</x:v>
      </x:c>
      <x:c r="F2501" s="13" t="n">
        <x:v>11303</x:v>
      </x:c>
      <x:c r="G2501" s="8"/>
      <x:c r="H2501" s="8" t="str"/>
      <x:c r="I2501" s="8" t="str">
        <x:v>https://news.golfdigest.co.jp/lpga/ranking/2019/</x:v>
      </x:c>
      <x:c r="J2501" s="8" t="str">
        <x:v>GDO historical full published money ranking; secondary; membership definition not independently harmonized</x:v>
      </x:c>
    </x:row>
    <x:row r="2502" ht="23" customHeight="1">
      <x:c r="A2502" s="8" t="str">
        <x:v>LPGA</x:v>
      </x:c>
      <x:c r="B2502" s="11" t="n">
        <x:v>2019</x:v>
      </x:c>
      <x:c r="C2502" s="11" t="n">
        <x:v>165</x:v>
      </x:c>
      <x:c r="D2502" s="8" t="str">
        <x:v>R.チェ</x:v>
      </x:c>
      <x:c r="E2502" s="11" t="str">
        <x:v>USD</x:v>
      </x:c>
      <x:c r="F2502" s="13" t="n">
        <x:v>10007</x:v>
      </x:c>
      <x:c r="G2502" s="8"/>
      <x:c r="H2502" s="8" t="str"/>
      <x:c r="I2502" s="8" t="str">
        <x:v>https://news.golfdigest.co.jp/lpga/ranking/2019/</x:v>
      </x:c>
      <x:c r="J2502" s="8" t="str">
        <x:v>GDO historical full published money ranking; secondary; membership definition not independently harmonized</x:v>
      </x:c>
    </x:row>
    <x:row r="2503" ht="23" customHeight="1">
      <x:c r="A2503" s="8" t="str">
        <x:v>LPGA</x:v>
      </x:c>
      <x:c r="B2503" s="11" t="n">
        <x:v>2019</x:v>
      </x:c>
      <x:c r="C2503" s="11" t="n">
        <x:v>166</x:v>
      </x:c>
      <x:c r="D2503" s="8" t="str">
        <x:v>B.マーチャンド</x:v>
      </x:c>
      <x:c r="E2503" s="11" t="str">
        <x:v>USD</x:v>
      </x:c>
      <x:c r="F2503" s="13" t="n">
        <x:v>9908</x:v>
      </x:c>
      <x:c r="G2503" s="8"/>
      <x:c r="H2503" s="8" t="str"/>
      <x:c r="I2503" s="8" t="str">
        <x:v>https://news.golfdigest.co.jp/lpga/ranking/2019/</x:v>
      </x:c>
      <x:c r="J2503" s="8" t="str">
        <x:v>GDO historical full published money ranking; secondary; membership definition not independently harmonized</x:v>
      </x:c>
    </x:row>
    <x:row r="2504" ht="23" customHeight="1">
      <x:c r="A2504" s="8" t="str">
        <x:v>LPGA</x:v>
      </x:c>
      <x:c r="B2504" s="11" t="n">
        <x:v>2019</x:v>
      </x:c>
      <x:c r="C2504" s="11" t="n">
        <x:v>167</x:v>
      </x:c>
      <x:c r="D2504" s="8" t="str">
        <x:v>J.グラナダ</x:v>
      </x:c>
      <x:c r="E2504" s="11" t="str">
        <x:v>USD</x:v>
      </x:c>
      <x:c r="F2504" s="13" t="n">
        <x:v>9204</x:v>
      </x:c>
      <x:c r="G2504" s="8"/>
      <x:c r="H2504" s="8" t="str"/>
      <x:c r="I2504" s="8" t="str">
        <x:v>https://news.golfdigest.co.jp/lpga/ranking/2019/</x:v>
      </x:c>
      <x:c r="J2504" s="8" t="str">
        <x:v>GDO historical full published money ranking; secondary; membership definition not independently harmonized</x:v>
      </x:c>
    </x:row>
    <x:row r="2505" ht="23" customHeight="1">
      <x:c r="A2505" s="8" t="str">
        <x:v>LPGA</x:v>
      </x:c>
      <x:c r="B2505" s="11" t="n">
        <x:v>2019</x:v>
      </x:c>
      <x:c r="C2505" s="11" t="n">
        <x:v>168</x:v>
      </x:c>
      <x:c r="D2505" s="8" t="str">
        <x:v>李旻</x:v>
      </x:c>
      <x:c r="E2505" s="11" t="str">
        <x:v>USD</x:v>
      </x:c>
      <x:c r="F2505" s="13" t="n">
        <x:v>8999</x:v>
      </x:c>
      <x:c r="G2505" s="8"/>
      <x:c r="H2505" s="8" t="str"/>
      <x:c r="I2505" s="8" t="str">
        <x:v>https://news.golfdigest.co.jp/lpga/ranking/2019/</x:v>
      </x:c>
      <x:c r="J2505" s="8" t="str">
        <x:v>GDO historical full published money ranking; secondary; membership definition not independently harmonized</x:v>
      </x:c>
    </x:row>
    <x:row r="2506" ht="23" customHeight="1">
      <x:c r="A2506" s="8" t="str">
        <x:v>LPGA</x:v>
      </x:c>
      <x:c r="B2506" s="11" t="n">
        <x:v>2019</x:v>
      </x:c>
      <x:c r="C2506" s="11" t="n">
        <x:v>169</x:v>
      </x:c>
      <x:c r="D2506" s="8" t="str">
        <x:v>J.クラッテン</x:v>
      </x:c>
      <x:c r="E2506" s="11" t="str">
        <x:v>USD</x:v>
      </x:c>
      <x:c r="F2506" s="13" t="n">
        <x:v>8911</x:v>
      </x:c>
      <x:c r="G2506" s="8"/>
      <x:c r="H2506" s="8" t="str"/>
      <x:c r="I2506" s="8" t="str">
        <x:v>https://news.golfdigest.co.jp/lpga/ranking/2019/</x:v>
      </x:c>
      <x:c r="J2506" s="8" t="str">
        <x:v>GDO historical full published money ranking; secondary; membership definition not independently harmonized</x:v>
      </x:c>
    </x:row>
    <x:row r="2507" ht="23" customHeight="1">
      <x:c r="A2507" s="8" t="str">
        <x:v>LPGA</x:v>
      </x:c>
      <x:c r="B2507" s="11" t="n">
        <x:v>2019</x:v>
      </x:c>
      <x:c r="C2507" s="11" t="n">
        <x:v>170</x:v>
      </x:c>
      <x:c r="D2507" s="8" t="str">
        <x:v>J.ストールティング</x:v>
      </x:c>
      <x:c r="E2507" s="11" t="str">
        <x:v>USD</x:v>
      </x:c>
      <x:c r="F2507" s="13" t="n">
        <x:v>8512</x:v>
      </x:c>
      <x:c r="G2507" s="8"/>
      <x:c r="H2507" s="8" t="str"/>
      <x:c r="I2507" s="8" t="str">
        <x:v>https://news.golfdigest.co.jp/lpga/ranking/2019/</x:v>
      </x:c>
      <x:c r="J2507" s="8" t="str">
        <x:v>GDO historical full published money ranking; secondary; membership definition not independently harmonized</x:v>
      </x:c>
    </x:row>
    <x:row r="2508" ht="23" customHeight="1">
      <x:c r="A2508" s="8" t="str">
        <x:v>LPGA</x:v>
      </x:c>
      <x:c r="B2508" s="11" t="n">
        <x:v>2019</x:v>
      </x:c>
      <x:c r="C2508" s="11" t="n">
        <x:v>171</x:v>
      </x:c>
      <x:c r="D2508" s="8" t="str">
        <x:v>カン・ジミン</x:v>
      </x:c>
      <x:c r="E2508" s="11" t="str">
        <x:v>USD</x:v>
      </x:c>
      <x:c r="F2508" s="13" t="n">
        <x:v>6875</x:v>
      </x:c>
      <x:c r="G2508" s="8"/>
      <x:c r="H2508" s="8" t="str"/>
      <x:c r="I2508" s="8" t="str">
        <x:v>https://news.golfdigest.co.jp/lpga/ranking/2019/</x:v>
      </x:c>
      <x:c r="J2508" s="8" t="str">
        <x:v>GDO historical full published money ranking; secondary; membership definition not independently harmonized</x:v>
      </x:c>
    </x:row>
    <x:row r="2509" ht="23" customHeight="1">
      <x:c r="A2509" s="8" t="str">
        <x:v>LPGA</x:v>
      </x:c>
      <x:c r="B2509" s="11" t="n">
        <x:v>2019</x:v>
      </x:c>
      <x:c r="C2509" s="11" t="n">
        <x:v>172</x:v>
      </x:c>
      <x:c r="D2509" s="8" t="str">
        <x:v>S.ペターセン</x:v>
      </x:c>
      <x:c r="E2509" s="11" t="str">
        <x:v>USD</x:v>
      </x:c>
      <x:c r="F2509" s="13" t="n">
        <x:v>5611</x:v>
      </x:c>
      <x:c r="G2509" s="8"/>
      <x:c r="H2509" s="8" t="str"/>
      <x:c r="I2509" s="8" t="str">
        <x:v>https://news.golfdigest.co.jp/lpga/ranking/2019/</x:v>
      </x:c>
      <x:c r="J2509" s="8" t="str">
        <x:v>GDO historical full published money ranking; secondary; membership definition not independently harmonized</x:v>
      </x:c>
    </x:row>
    <x:row r="2510" ht="23" customHeight="1">
      <x:c r="A2510" s="8" t="str">
        <x:v>LPGA</x:v>
      </x:c>
      <x:c r="B2510" s="11" t="n">
        <x:v>2019</x:v>
      </x:c>
      <x:c r="C2510" s="11" t="n">
        <x:v>173</x:v>
      </x:c>
      <x:c r="D2510" s="8" t="str">
        <x:v>S.ポポフ</x:v>
      </x:c>
      <x:c r="E2510" s="11" t="str">
        <x:v>USD</x:v>
      </x:c>
      <x:c r="F2510" s="13" t="n">
        <x:v>5561</x:v>
      </x:c>
      <x:c r="G2510" s="8"/>
      <x:c r="H2510" s="8" t="str"/>
      <x:c r="I2510" s="8" t="str">
        <x:v>https://news.golfdigest.co.jp/lpga/ranking/2019/</x:v>
      </x:c>
      <x:c r="J2510" s="8" t="str">
        <x:v>GDO historical full published money ranking; secondary; membership definition not independently harmonized</x:v>
      </x:c>
    </x:row>
    <x:row r="2511" ht="23" customHeight="1">
      <x:c r="A2511" s="8" t="str">
        <x:v>LPGA</x:v>
      </x:c>
      <x:c r="B2511" s="11" t="n">
        <x:v>2019</x:v>
      </x:c>
      <x:c r="C2511" s="11" t="n">
        <x:v>174</x:v>
      </x:c>
      <x:c r="D2511" s="8" t="str">
        <x:v>C.ラクロス</x:v>
      </x:c>
      <x:c r="E2511" s="11" t="str">
        <x:v>USD</x:v>
      </x:c>
      <x:c r="F2511" s="13" t="n">
        <x:v>4414</x:v>
      </x:c>
      <x:c r="G2511" s="8"/>
      <x:c r="H2511" s="8" t="str"/>
      <x:c r="I2511" s="8" t="str">
        <x:v>https://news.golfdigest.co.jp/lpga/ranking/2019/</x:v>
      </x:c>
      <x:c r="J2511" s="8" t="str">
        <x:v>GDO historical full published money ranking; secondary; membership definition not independently harmonized</x:v>
      </x:c>
    </x:row>
    <x:row r="2512" ht="23" customHeight="1">
      <x:c r="A2512" s="8" t="str">
        <x:v>LPGA</x:v>
      </x:c>
      <x:c r="B2512" s="11" t="n">
        <x:v>2019</x:v>
      </x:c>
      <x:c r="C2512" s="11" t="n">
        <x:v>175</x:v>
      </x:c>
      <x:c r="D2512" s="8" t="str">
        <x:v>E.ペダーセン</x:v>
      </x:c>
      <x:c r="E2512" s="11" t="str">
        <x:v>USD</x:v>
      </x:c>
      <x:c r="F2512" s="13" t="n">
        <x:v>3973</x:v>
      </x:c>
      <x:c r="G2512" s="8"/>
      <x:c r="H2512" s="8" t="str"/>
      <x:c r="I2512" s="8" t="str">
        <x:v>https://news.golfdigest.co.jp/lpga/ranking/2019/</x:v>
      </x:c>
      <x:c r="J2512" s="8" t="str">
        <x:v>GDO historical full published money ranking; secondary; membership definition not independently harmonized</x:v>
      </x:c>
    </x:row>
    <x:row r="2513" ht="23" customHeight="1">
      <x:c r="A2513" s="8" t="str">
        <x:v>LPGA</x:v>
      </x:c>
      <x:c r="B2513" s="11" t="n">
        <x:v>2019</x:v>
      </x:c>
      <x:c r="C2513" s="11" t="n">
        <x:v>176</x:v>
      </x:c>
      <x:c r="D2513" s="8" t="str">
        <x:v>L.ヴ</x:v>
      </x:c>
      <x:c r="E2513" s="11" t="str">
        <x:v>USD</x:v>
      </x:c>
      <x:c r="F2513" s="13" t="n">
        <x:v>3830</x:v>
      </x:c>
      <x:c r="G2513" s="8"/>
      <x:c r="H2513" s="8" t="str"/>
      <x:c r="I2513" s="8" t="str">
        <x:v>https://news.golfdigest.co.jp/lpga/ranking/2019/</x:v>
      </x:c>
      <x:c r="J2513" s="8" t="str">
        <x:v>GDO historical full published money ranking; secondary; membership definition not independently harmonized</x:v>
      </x:c>
    </x:row>
    <x:row r="2514" ht="23" customHeight="1">
      <x:c r="A2514" s="8" t="str">
        <x:v>LPGA</x:v>
      </x:c>
      <x:c r="B2514" s="11" t="n">
        <x:v>2019</x:v>
      </x:c>
      <x:c r="C2514" s="11" t="n">
        <x:v>177</x:v>
      </x:c>
      <x:c r="D2514" s="8" t="str">
        <x:v>K.マクファーソン</x:v>
      </x:c>
      <x:c r="E2514" s="11" t="str">
        <x:v>USD</x:v>
      </x:c>
      <x:c r="F2514" s="13" t="n">
        <x:v>3672</x:v>
      </x:c>
      <x:c r="G2514" s="8"/>
      <x:c r="H2514" s="8" t="str"/>
      <x:c r="I2514" s="8" t="str">
        <x:v>https://news.golfdigest.co.jp/lpga/ranking/2019/</x:v>
      </x:c>
      <x:c r="J2514" s="8" t="str">
        <x:v>GDO historical full published money ranking; secondary; membership definition not independently harmonized</x:v>
      </x:c>
    </x:row>
    <x:row r="2515" ht="23" customHeight="1">
      <x:c r="A2515" s="8" t="str">
        <x:v>LPGA</x:v>
      </x:c>
      <x:c r="B2515" s="11" t="n">
        <x:v>2019</x:v>
      </x:c>
      <x:c r="C2515" s="11" t="n">
        <x:v>178</x:v>
      </x:c>
      <x:c r="D2515" s="8" t="str">
        <x:v>A.ウォルシェ</x:v>
      </x:c>
      <x:c r="E2515" s="11" t="str">
        <x:v>USD</x:v>
      </x:c>
      <x:c r="F2515" s="13" t="n">
        <x:v>3493</x:v>
      </x:c>
      <x:c r="G2515" s="8"/>
      <x:c r="H2515" s="8" t="str"/>
      <x:c r="I2515" s="8" t="str">
        <x:v>https://news.golfdigest.co.jp/lpga/ranking/2019/</x:v>
      </x:c>
      <x:c r="J2515" s="8" t="str">
        <x:v>GDO historical full published money ranking; secondary; membership definition not independently harmonized</x:v>
      </x:c>
    </x:row>
    <x:row r="2516" ht="23" customHeight="1">
      <x:c r="A2516" s="8" t="str">
        <x:v>LPGA</x:v>
      </x:c>
      <x:c r="B2516" s="11" t="n">
        <x:v>2019</x:v>
      </x:c>
      <x:c r="C2516" s="11" t="n">
        <x:v>179</x:v>
      </x:c>
      <x:c r="D2516" s="8" t="str">
        <x:v>O.クリスティンスドティア</x:v>
      </x:c>
      <x:c r="E2516" s="11" t="str">
        <x:v>USD</x:v>
      </x:c>
      <x:c r="F2516" s="13" t="n">
        <x:v>3382</x:v>
      </x:c>
      <x:c r="G2516" s="8"/>
      <x:c r="H2516" s="8" t="str"/>
      <x:c r="I2516" s="8" t="str">
        <x:v>https://news.golfdigest.co.jp/lpga/ranking/2019/</x:v>
      </x:c>
      <x:c r="J2516" s="8" t="str">
        <x:v>GDO historical full published money ranking; secondary; membership definition not independently harmonized</x:v>
      </x:c>
    </x:row>
    <x:row r="2517" ht="23" customHeight="1">
      <x:c r="A2517" s="8" t="str">
        <x:v>LPGA</x:v>
      </x:c>
      <x:c r="B2517" s="11" t="n">
        <x:v>2019</x:v>
      </x:c>
      <x:c r="C2517" s="11" t="n">
        <x:v>180</x:v>
      </x:c>
      <x:c r="D2517" s="8" t="str">
        <x:v>B.ハファー</x:v>
      </x:c>
      <x:c r="E2517" s="11" t="str">
        <x:v>USD</x:v>
      </x:c>
      <x:c r="F2517" s="13" t="n">
        <x:v>3298</x:v>
      </x:c>
      <x:c r="G2517" s="8"/>
      <x:c r="H2517" s="8" t="str"/>
      <x:c r="I2517" s="8" t="str">
        <x:v>https://news.golfdigest.co.jp/lpga/ranking/2019/</x:v>
      </x:c>
      <x:c r="J2517" s="8" t="str">
        <x:v>GDO historical full published money ranking; secondary; membership definition not independently harmonized</x:v>
      </x:c>
    </x:row>
    <x:row r="2518" ht="23" customHeight="1">
      <x:c r="A2518" s="8" t="str">
        <x:v>LPGA</x:v>
      </x:c>
      <x:c r="B2518" s="11" t="n">
        <x:v>2019</x:v>
      </x:c>
      <x:c r="C2518" s="11" t="n">
        <x:v>181</x:v>
      </x:c>
      <x:c r="D2518" s="8" t="str">
        <x:v>S.カバレリ</x:v>
      </x:c>
      <x:c r="E2518" s="11" t="str">
        <x:v>USD</x:v>
      </x:c>
      <x:c r="F2518" s="13" t="n">
        <x:v>2492</x:v>
      </x:c>
      <x:c r="G2518" s="8"/>
      <x:c r="H2518" s="8" t="str"/>
      <x:c r="I2518" s="8" t="str">
        <x:v>https://news.golfdigest.co.jp/lpga/ranking/2019/</x:v>
      </x:c>
      <x:c r="J2518" s="8" t="str">
        <x:v>GDO historical full published money ranking; secondary; membership definition not independently harmonized</x:v>
      </x:c>
    </x:row>
    <x:row r="2519" ht="23" customHeight="1">
      <x:c r="A2519" s="8" t="str">
        <x:v>LPGA</x:v>
      </x:c>
      <x:c r="B2519" s="11" t="n">
        <x:v>2019</x:v>
      </x:c>
      <x:c r="C2519" s="11" t="n">
        <x:v>182</x:v>
      </x:c>
      <x:c r="D2519" s="8" t="str">
        <x:v>B.ニファトソフォン</x:v>
      </x:c>
      <x:c r="E2519" s="11" t="str">
        <x:v>USD</x:v>
      </x:c>
      <x:c r="F2519" s="13" t="n">
        <x:v>2469</x:v>
      </x:c>
      <x:c r="G2519" s="8"/>
      <x:c r="H2519" s="8" t="str"/>
      <x:c r="I2519" s="8" t="str">
        <x:v>https://news.golfdigest.co.jp/lpga/ranking/2019/</x:v>
      </x:c>
      <x:c r="J2519" s="8" t="str">
        <x:v>GDO historical full published money ranking; secondary; membership definition not independently harmonized</x:v>
      </x:c>
    </x:row>
    <x:row r="2520" ht="23" customHeight="1">
      <x:c r="A2520" s="8" t="str">
        <x:v>LPGA</x:v>
      </x:c>
      <x:c r="B2520" s="11" t="n">
        <x:v>2025</x:v>
      </x:c>
      <x:c r="C2520" s="11" t="n">
        <x:v>1</x:v>
      </x:c>
      <x:c r="D2520" s="8" t="str">
        <x:v>J.ティティクル</x:v>
      </x:c>
      <x:c r="E2520" s="11" t="str">
        <x:v>USD</x:v>
      </x:c>
      <x:c r="F2520" s="13" t="n">
        <x:v>7578330</x:v>
      </x:c>
      <x:c r="G2520" s="8"/>
      <x:c r="H2520" s="8" t="str"/>
      <x:c r="I2520" s="8" t="str">
        <x:v>https://news.golfdigest.co.jp/lpga/ranking/2025/</x:v>
      </x:c>
      <x:c r="J2520" s="8" t="str">
        <x:v>GDO historical full published money ranking; secondary; membership definition not independently harmonized</x:v>
      </x:c>
    </x:row>
    <x:row r="2521" ht="23" customHeight="1">
      <x:c r="A2521" s="8" t="str">
        <x:v>LPGA</x:v>
      </x:c>
      <x:c r="B2521" s="11" t="n">
        <x:v>2025</x:v>
      </x:c>
      <x:c r="C2521" s="11" t="n">
        <x:v>2</x:v>
      </x:c>
      <x:c r="D2521" s="8" t="str">
        <x:v>ミンジー・リー</x:v>
      </x:c>
      <x:c r="E2521" s="11" t="str">
        <x:v>USD</x:v>
      </x:c>
      <x:c r="F2521" s="13" t="n">
        <x:v>3910471</x:v>
      </x:c>
      <x:c r="G2521" s="8"/>
      <x:c r="H2521" s="8" t="str"/>
      <x:c r="I2521" s="8" t="str">
        <x:v>https://news.golfdigest.co.jp/lpga/ranking/2025/</x:v>
      </x:c>
      <x:c r="J2521" s="8" t="str">
        <x:v>GDO historical full published money ranking; secondary; membership definition not independently harmonized</x:v>
      </x:c>
    </x:row>
    <x:row r="2522" ht="23" customHeight="1">
      <x:c r="A2522" s="8" t="str">
        <x:v>LPGA</x:v>
      </x:c>
      <x:c r="B2522" s="11" t="n">
        <x:v>2025</x:v>
      </x:c>
      <x:c r="C2522" s="11" t="n">
        <x:v>3</x:v>
      </x:c>
      <x:c r="D2522" s="8" t="str">
        <x:v>山下美夢有</x:v>
      </x:c>
      <x:c r="E2522" s="11" t="str">
        <x:v>USD</x:v>
      </x:c>
      <x:c r="F2522" s="13" t="n">
        <x:v>3545888</x:v>
      </x:c>
      <x:c r="G2522" s="8"/>
      <x:c r="H2522" s="8" t="str"/>
      <x:c r="I2522" s="8" t="str">
        <x:v>https://news.golfdigest.co.jp/lpga/ranking/2025/</x:v>
      </x:c>
      <x:c r="J2522" s="8" t="str">
        <x:v>GDO historical full published money ranking; secondary; membership definition not independently harmonized</x:v>
      </x:c>
    </x:row>
    <x:row r="2523" ht="23" customHeight="1">
      <x:c r="A2523" s="8" t="str">
        <x:v>LPGA</x:v>
      </x:c>
      <x:c r="B2523" s="11" t="n">
        <x:v>2025</x:v>
      </x:c>
      <x:c r="C2523" s="11" t="n">
        <x:v>4</x:v>
      </x:c>
      <x:c r="D2523" s="8" t="str">
        <x:v>竹田麗央</x:v>
      </x:c>
      <x:c r="E2523" s="11" t="str">
        <x:v>USD</x:v>
      </x:c>
      <x:c r="F2523" s="13" t="n">
        <x:v>2896319</x:v>
      </x:c>
      <x:c r="G2523" s="8"/>
      <x:c r="H2523" s="8" t="str"/>
      <x:c r="I2523" s="8" t="str">
        <x:v>https://news.golfdigest.co.jp/lpga/ranking/2025/</x:v>
      </x:c>
      <x:c r="J2523" s="8" t="str">
        <x:v>GDO historical full published money ranking; secondary; membership definition not independently harmonized</x:v>
      </x:c>
    </x:row>
    <x:row r="2524" ht="23" customHeight="1">
      <x:c r="A2524" s="8" t="str">
        <x:v>LPGA</x:v>
      </x:c>
      <x:c r="B2524" s="11" t="n">
        <x:v>2025</x:v>
      </x:c>
      <x:c r="C2524" s="11" t="n">
        <x:v>5</x:v>
      </x:c>
      <x:c r="D2524" s="8" t="str">
        <x:v>N.コルダ</x:v>
      </x:c>
      <x:c r="E2524" s="11" t="str">
        <x:v>USD</x:v>
      </x:c>
      <x:c r="F2524" s="13" t="n">
        <x:v>2780355</x:v>
      </x:c>
      <x:c r="G2524" s="8"/>
      <x:c r="H2524" s="8" t="str"/>
      <x:c r="I2524" s="8" t="str">
        <x:v>https://news.golfdigest.co.jp/lpga/ranking/2025/</x:v>
      </x:c>
      <x:c r="J2524" s="8" t="str">
        <x:v>GDO historical full published money ranking; secondary; membership definition not independently harmonized</x:v>
      </x:c>
    </x:row>
    <x:row r="2525" ht="23" customHeight="1">
      <x:c r="A2525" s="8" t="str">
        <x:v>LPGA</x:v>
      </x:c>
      <x:c r="B2525" s="11" t="n">
        <x:v>2025</x:v>
      </x:c>
      <x:c r="C2525" s="11" t="n">
        <x:v>6</x:v>
      </x:c>
      <x:c r="D2525" s="8" t="str">
        <x:v>M.スターク</x:v>
      </x:c>
      <x:c r="E2525" s="11" t="str">
        <x:v>USD</x:v>
      </x:c>
      <x:c r="F2525" s="13" t="n">
        <x:v>2732773</x:v>
      </x:c>
      <x:c r="G2525" s="8"/>
      <x:c r="H2525" s="8" t="str"/>
      <x:c r="I2525" s="8" t="str">
        <x:v>https://news.golfdigest.co.jp/lpga/ranking/2025/</x:v>
      </x:c>
      <x:c r="J2525" s="8" t="str">
        <x:v>GDO historical full published money ranking; secondary; membership definition not independently harmonized</x:v>
      </x:c>
    </x:row>
    <x:row r="2526" ht="23" customHeight="1">
      <x:c r="A2526" s="8" t="str">
        <x:v>LPGA</x:v>
      </x:c>
      <x:c r="B2526" s="11" t="n">
        <x:v>2025</x:v>
      </x:c>
      <x:c r="C2526" s="11" t="n">
        <x:v>7</x:v>
      </x:c>
      <x:c r="D2526" s="8" t="str">
        <x:v>西郷真央</x:v>
      </x:c>
      <x:c r="E2526" s="11" t="str">
        <x:v>USD</x:v>
      </x:c>
      <x:c r="F2526" s="13" t="n">
        <x:v>2534996</x:v>
      </x:c>
      <x:c r="G2526" s="8"/>
      <x:c r="H2526" s="8" t="str"/>
      <x:c r="I2526" s="8" t="str">
        <x:v>https://news.golfdigest.co.jp/lpga/ranking/2025/</x:v>
      </x:c>
      <x:c r="J2526" s="8" t="str">
        <x:v>GDO historical full published money ranking; secondary; membership definition not independently harmonized</x:v>
      </x:c>
    </x:row>
    <x:row r="2527" ht="23" customHeight="1">
      <x:c r="A2527" s="8" t="str">
        <x:v>LPGA</x:v>
      </x:c>
      <x:c r="B2527" s="11" t="n">
        <x:v>2025</x:v>
      </x:c>
      <x:c r="C2527" s="11" t="n">
        <x:v>8</x:v>
      </x:c>
      <x:c r="D2527" s="8" t="str">
        <x:v>チェ・ヘジン</x:v>
      </x:c>
      <x:c r="E2527" s="11" t="str">
        <x:v>USD</x:v>
      </x:c>
      <x:c r="F2527" s="13" t="n">
        <x:v>2157888</x:v>
      </x:c>
      <x:c r="G2527" s="8"/>
      <x:c r="H2527" s="8" t="str"/>
      <x:c r="I2527" s="8" t="str">
        <x:v>https://news.golfdigest.co.jp/lpga/ranking/2025/</x:v>
      </x:c>
      <x:c r="J2527" s="8" t="str">
        <x:v>GDO historical full published money ranking; secondary; membership definition not independently harmonized</x:v>
      </x:c>
    </x:row>
    <x:row r="2528" ht="23" customHeight="1">
      <x:c r="A2528" s="8" t="str">
        <x:v>LPGA</x:v>
      </x:c>
      <x:c r="B2528" s="11" t="n">
        <x:v>2025</x:v>
      </x:c>
      <x:c r="C2528" s="11" t="n">
        <x:v>9</x:v>
      </x:c>
      <x:c r="D2528" s="8" t="str">
        <x:v>C.ハル</x:v>
      </x:c>
      <x:c r="E2528" s="11" t="str">
        <x:v>USD</x:v>
      </x:c>
      <x:c r="F2528" s="13" t="n">
        <x:v>1971350</x:v>
      </x:c>
      <x:c r="G2528" s="8"/>
      <x:c r="H2528" s="8" t="str"/>
      <x:c r="I2528" s="8" t="str">
        <x:v>https://news.golfdigest.co.jp/lpga/ranking/2025/</x:v>
      </x:c>
      <x:c r="J2528" s="8" t="str">
        <x:v>GDO historical full published money ranking; secondary; membership definition not independently harmonized</x:v>
      </x:c>
    </x:row>
    <x:row r="2529" ht="23" customHeight="1">
      <x:c r="A2529" s="8" t="str">
        <x:v>LPGA</x:v>
      </x:c>
      <x:c r="B2529" s="11" t="n">
        <x:v>2025</x:v>
      </x:c>
      <x:c r="C2529" s="11" t="n">
        <x:v>10</x:v>
      </x:c>
      <x:c r="D2529" s="8" t="str">
        <x:v>岩井千怜</x:v>
      </x:c>
      <x:c r="E2529" s="11" t="str">
        <x:v>USD</x:v>
      </x:c>
      <x:c r="F2529" s="13" t="n">
        <x:v>1780174</x:v>
      </x:c>
      <x:c r="G2529" s="8"/>
      <x:c r="H2529" s="8" t="str"/>
      <x:c r="I2529" s="8" t="str">
        <x:v>https://news.golfdigest.co.jp/lpga/ranking/2025/</x:v>
      </x:c>
      <x:c r="J2529" s="8" t="str">
        <x:v>GDO historical full published money ranking; secondary; membership definition not independently harmonized</x:v>
      </x:c>
    </x:row>
    <x:row r="2530" ht="23" customHeight="1">
      <x:c r="A2530" s="8" t="str">
        <x:v>LPGA</x:v>
      </x:c>
      <x:c r="B2530" s="11" t="n">
        <x:v>2025</x:v>
      </x:c>
      <x:c r="C2530" s="11" t="n">
        <x:v>11</x:v>
      </x:c>
      <x:c r="D2530" s="8" t="str">
        <x:v>A.イン</x:v>
      </x:c>
      <x:c r="E2530" s="11" t="str">
        <x:v>USD</x:v>
      </x:c>
      <x:c r="F2530" s="13" t="n">
        <x:v>1778766</x:v>
      </x:c>
      <x:c r="G2530" s="8"/>
      <x:c r="H2530" s="8" t="str"/>
      <x:c r="I2530" s="8" t="str">
        <x:v>https://news.golfdigest.co.jp/lpga/ranking/2025/</x:v>
      </x:c>
      <x:c r="J2530" s="8" t="str">
        <x:v>GDO historical full published money ranking; secondary; membership definition not independently harmonized</x:v>
      </x:c>
    </x:row>
    <x:row r="2531" ht="23" customHeight="1">
      <x:c r="A2531" s="8" t="str">
        <x:v>LPGA</x:v>
      </x:c>
      <x:c r="B2531" s="11" t="n">
        <x:v>2025</x:v>
      </x:c>
      <x:c r="C2531" s="11" t="n">
        <x:v>12</x:v>
      </x:c>
      <x:c r="D2531" s="8" t="str">
        <x:v>イ・ソミ</x:v>
      </x:c>
      <x:c r="E2531" s="11" t="str">
        <x:v>USD</x:v>
      </x:c>
      <x:c r="F2531" s="13" t="n">
        <x:v>1758527</x:v>
      </x:c>
      <x:c r="G2531" s="8"/>
      <x:c r="H2531" s="8" t="str"/>
      <x:c r="I2531" s="8" t="str">
        <x:v>https://news.golfdigest.co.jp/lpga/ranking/2025/</x:v>
      </x:c>
      <x:c r="J2531" s="8" t="str">
        <x:v>GDO historical full published money ranking; secondary; membership definition not independently harmonized</x:v>
      </x:c>
    </x:row>
    <x:row r="2532" ht="23" customHeight="1">
      <x:c r="A2532" s="8" t="str">
        <x:v>LPGA</x:v>
      </x:c>
      <x:c r="B2532" s="11" t="n">
        <x:v>2025</x:v>
      </x:c>
      <x:c r="C2532" s="11" t="n">
        <x:v>13</x:v>
      </x:c>
      <x:c r="D2532" s="8" t="str">
        <x:v>キム・ヒョージュ</x:v>
      </x:c>
      <x:c r="E2532" s="11" t="str">
        <x:v>USD</x:v>
      </x:c>
      <x:c r="F2532" s="13" t="n">
        <x:v>1737466</x:v>
      </x:c>
      <x:c r="G2532" s="8"/>
      <x:c r="H2532" s="8" t="str"/>
      <x:c r="I2532" s="8" t="str">
        <x:v>https://news.golfdigest.co.jp/lpga/ranking/2025/</x:v>
      </x:c>
      <x:c r="J2532" s="8" t="str">
        <x:v>GDO historical full published money ranking; secondary; membership definition not independently harmonized</x:v>
      </x:c>
    </x:row>
    <x:row r="2533" ht="23" customHeight="1">
      <x:c r="A2533" s="8" t="str">
        <x:v>LPGA</x:v>
      </x:c>
      <x:c r="B2533" s="11" t="n">
        <x:v>2025</x:v>
      </x:c>
      <x:c r="C2533" s="11" t="n">
        <x:v>14</x:v>
      </x:c>
      <x:c r="D2533" s="8" t="str">
        <x:v>G.キム</x:v>
      </x:c>
      <x:c r="E2533" s="11" t="str">
        <x:v>USD</x:v>
      </x:c>
      <x:c r="F2533" s="13" t="n">
        <x:v>1726200</x:v>
      </x:c>
      <x:c r="G2533" s="8"/>
      <x:c r="H2533" s="8" t="str"/>
      <x:c r="I2533" s="8" t="str">
        <x:v>https://news.golfdigest.co.jp/lpga/ranking/2025/</x:v>
      </x:c>
      <x:c r="J2533" s="8" t="str">
        <x:v>GDO historical full published money ranking; secondary; membership definition not independently harmonized</x:v>
      </x:c>
    </x:row>
    <x:row r="2534" ht="23" customHeight="1">
      <x:c r="A2534" s="8" t="str">
        <x:v>LPGA</x:v>
      </x:c>
      <x:c r="B2534" s="11" t="n">
        <x:v>2025</x:v>
      </x:c>
      <x:c r="C2534" s="11" t="n">
        <x:v>15</x:v>
      </x:c>
      <x:c r="D2534" s="8" t="str">
        <x:v>勝みなみ</x:v>
      </x:c>
      <x:c r="E2534" s="11" t="str">
        <x:v>USD</x:v>
      </x:c>
      <x:c r="F2534" s="13" t="n">
        <x:v>1707091</x:v>
      </x:c>
      <x:c r="G2534" s="8"/>
      <x:c r="H2534" s="8" t="str"/>
      <x:c r="I2534" s="8" t="str">
        <x:v>https://news.golfdigest.co.jp/lpga/ranking/2025/</x:v>
      </x:c>
      <x:c r="J2534" s="8" t="str">
        <x:v>GDO historical full published money ranking; secondary; membership definition not independently harmonized</x:v>
      </x:c>
    </x:row>
    <x:row r="2535" ht="23" customHeight="1">
      <x:c r="A2535" s="8" t="str">
        <x:v>LPGA</x:v>
      </x:c>
      <x:c r="B2535" s="11" t="n">
        <x:v>2025</x:v>
      </x:c>
      <x:c r="C2535" s="11" t="n">
        <x:v>16</x:v>
      </x:c>
      <x:c r="D2535" s="8" t="str">
        <x:v>A.キム</x:v>
      </x:c>
      <x:c r="E2535" s="11" t="str">
        <x:v>USD</x:v>
      </x:c>
      <x:c r="F2535" s="13" t="n">
        <x:v>1671533</x:v>
      </x:c>
      <x:c r="G2535" s="8"/>
      <x:c r="H2535" s="8" t="str"/>
      <x:c r="I2535" s="8" t="str">
        <x:v>https://news.golfdigest.co.jp/lpga/ranking/2025/</x:v>
      </x:c>
      <x:c r="J2535" s="8" t="str">
        <x:v>GDO historical full published money ranking; secondary; membership definition not independently harmonized</x:v>
      </x:c>
    </x:row>
    <x:row r="2536" ht="23" customHeight="1">
      <x:c r="A2536" s="8" t="str">
        <x:v>LPGA</x:v>
      </x:c>
      <x:c r="B2536" s="11" t="n">
        <x:v>2025</x:v>
      </x:c>
      <x:c r="C2536" s="11" t="n">
        <x:v>17</x:v>
      </x:c>
      <x:c r="D2536" s="8" t="str">
        <x:v>An.リー</x:v>
      </x:c>
      <x:c r="E2536" s="11" t="str">
        <x:v>USD</x:v>
      </x:c>
      <x:c r="F2536" s="13" t="n">
        <x:v>1656469</x:v>
      </x:c>
      <x:c r="G2536" s="8"/>
      <x:c r="H2536" s="8" t="str"/>
      <x:c r="I2536" s="8" t="str">
        <x:v>https://news.golfdigest.co.jp/lpga/ranking/2025/</x:v>
      </x:c>
      <x:c r="J2536" s="8" t="str">
        <x:v>GDO historical full published money ranking; secondary; membership definition not independently harmonized</x:v>
      </x:c>
    </x:row>
    <x:row r="2537" ht="23" customHeight="1">
      <x:c r="A2537" s="8" t="str">
        <x:v>LPGA</x:v>
      </x:c>
      <x:c r="B2537" s="11" t="n">
        <x:v>2025</x:v>
      </x:c>
      <x:c r="C2537" s="11" t="n">
        <x:v>18</x:v>
      </x:c>
      <x:c r="D2537" s="8" t="str">
        <x:v>キム・セヨン</x:v>
      </x:c>
      <x:c r="E2537" s="11" t="str">
        <x:v>USD</x:v>
      </x:c>
      <x:c r="F2537" s="13" t="n">
        <x:v>1651769</x:v>
      </x:c>
      <x:c r="G2537" s="8"/>
      <x:c r="H2537" s="8" t="str"/>
      <x:c r="I2537" s="8" t="str">
        <x:v>https://news.golfdigest.co.jp/lpga/ranking/2025/</x:v>
      </x:c>
      <x:c r="J2537" s="8" t="str">
        <x:v>GDO historical full published money ranking; secondary; membership definition not independently harmonized</x:v>
      </x:c>
    </x:row>
    <x:row r="2538" ht="23" customHeight="1">
      <x:c r="A2538" s="8" t="str">
        <x:v>LPGA</x:v>
      </x:c>
      <x:c r="B2538" s="11" t="n">
        <x:v>2025</x:v>
      </x:c>
      <x:c r="C2538" s="11" t="n">
        <x:v>19</x:v>
      </x:c>
      <x:c r="D2538" s="8" t="str">
        <x:v>キム・アリム</x:v>
      </x:c>
      <x:c r="E2538" s="11" t="str">
        <x:v>USD</x:v>
      </x:c>
      <x:c r="F2538" s="13" t="n">
        <x:v>1630060</x:v>
      </x:c>
      <x:c r="G2538" s="8"/>
      <x:c r="H2538" s="8" t="str"/>
      <x:c r="I2538" s="8" t="str">
        <x:v>https://news.golfdigest.co.jp/lpga/ranking/2025/</x:v>
      </x:c>
      <x:c r="J2538" s="8" t="str">
        <x:v>GDO historical full published money ranking; secondary; membership definition not independently harmonized</x:v>
      </x:c>
    </x:row>
    <x:row r="2539" ht="23" customHeight="1">
      <x:c r="A2539" s="8" t="str">
        <x:v>LPGA</x:v>
      </x:c>
      <x:c r="B2539" s="11" t="n">
        <x:v>2025</x:v>
      </x:c>
      <x:c r="C2539" s="11" t="n">
        <x:v>20</x:v>
      </x:c>
      <x:c r="D2539" s="8" t="str">
        <x:v>畑岡奈紗</x:v>
      </x:c>
      <x:c r="E2539" s="11" t="str">
        <x:v>USD</x:v>
      </x:c>
      <x:c r="F2539" s="13" t="n">
        <x:v>1579999</x:v>
      </x:c>
      <x:c r="G2539" s="8"/>
      <x:c r="H2539" s="8" t="str"/>
      <x:c r="I2539" s="8" t="str">
        <x:v>https://news.golfdigest.co.jp/lpga/ranking/2025/</x:v>
      </x:c>
      <x:c r="J2539" s="8" t="str">
        <x:v>GDO historical full published money ranking; secondary; membership definition not independently harmonized</x:v>
      </x:c>
    </x:row>
    <x:row r="2540" ht="23" customHeight="1">
      <x:c r="A2540" s="8" t="str">
        <x:v>LPGA</x:v>
      </x:c>
      <x:c r="B2540" s="11" t="n">
        <x:v>2025</x:v>
      </x:c>
      <x:c r="C2540" s="11" t="n">
        <x:v>21</x:v>
      </x:c>
      <x:c r="D2540" s="8" t="str">
        <x:v>イン・ルオニン</x:v>
      </x:c>
      <x:c r="E2540" s="11" t="str">
        <x:v>USD</x:v>
      </x:c>
      <x:c r="F2540" s="13" t="n">
        <x:v>1569149</x:v>
      </x:c>
      <x:c r="G2540" s="8"/>
      <x:c r="H2540" s="8" t="str"/>
      <x:c r="I2540" s="8" t="str">
        <x:v>https://news.golfdigest.co.jp/lpga/ranking/2025/</x:v>
      </x:c>
      <x:c r="J2540" s="8" t="str">
        <x:v>GDO historical full published money ranking; secondary; membership definition not independently harmonized</x:v>
      </x:c>
    </x:row>
    <x:row r="2541" ht="23" customHeight="1">
      <x:c r="A2541" s="8" t="str">
        <x:v>LPGA</x:v>
      </x:c>
      <x:c r="B2541" s="11" t="n">
        <x:v>2025</x:v>
      </x:c>
      <x:c r="C2541" s="11" t="n">
        <x:v>22</x:v>
      </x:c>
      <x:c r="D2541" s="8" t="str">
        <x:v>P.アナナルカルン</x:v>
      </x:c>
      <x:c r="E2541" s="11" t="str">
        <x:v>USD</x:v>
      </x:c>
      <x:c r="F2541" s="13" t="n">
        <x:v>1540806</x:v>
      </x:c>
      <x:c r="G2541" s="8"/>
      <x:c r="H2541" s="8" t="str"/>
      <x:c r="I2541" s="8" t="str">
        <x:v>https://news.golfdigest.co.jp/lpga/ranking/2025/</x:v>
      </x:c>
      <x:c r="J2541" s="8" t="str">
        <x:v>GDO historical full published money ranking; secondary; membership definition not independently harmonized</x:v>
      </x:c>
    </x:row>
    <x:row r="2542" ht="23" customHeight="1">
      <x:c r="A2542" s="8" t="str">
        <x:v>LPGA</x:v>
      </x:c>
      <x:c r="B2542" s="11" t="n">
        <x:v>2025</x:v>
      </x:c>
      <x:c r="C2542" s="11" t="n">
        <x:v>23</x:v>
      </x:c>
      <x:c r="D2542" s="8" t="str">
        <x:v>岩井明愛</x:v>
      </x:c>
      <x:c r="E2542" s="11" t="str">
        <x:v>USD</x:v>
      </x:c>
      <x:c r="F2542" s="13" t="n">
        <x:v>1528618</x:v>
      </x:c>
      <x:c r="G2542" s="8"/>
      <x:c r="H2542" s="8" t="str"/>
      <x:c r="I2542" s="8" t="str">
        <x:v>https://news.golfdigest.co.jp/lpga/ranking/2025/</x:v>
      </x:c>
      <x:c r="J2542" s="8" t="str">
        <x:v>GDO historical full published money ranking; secondary; membership definition not independently harmonized</x:v>
      </x:c>
    </x:row>
    <x:row r="2543" ht="23" customHeight="1">
      <x:c r="A2543" s="8" t="str">
        <x:v>LPGA</x:v>
      </x:c>
      <x:c r="B2543" s="11" t="n">
        <x:v>2025</x:v>
      </x:c>
      <x:c r="C2543" s="11" t="n">
        <x:v>24</x:v>
      </x:c>
      <x:c r="D2543" s="8" t="str">
        <x:v>A.ジュタヌガン</x:v>
      </x:c>
      <x:c r="E2543" s="11" t="str">
        <x:v>USD</x:v>
      </x:c>
      <x:c r="F2543" s="13" t="n">
        <x:v>1528209</x:v>
      </x:c>
      <x:c r="G2543" s="8"/>
      <x:c r="H2543" s="8" t="str"/>
      <x:c r="I2543" s="8" t="str">
        <x:v>https://news.golfdigest.co.jp/lpga/ranking/2025/</x:v>
      </x:c>
      <x:c r="J2543" s="8" t="str">
        <x:v>GDO historical full published money ranking; secondary; membership definition not independently harmonized</x:v>
      </x:c>
    </x:row>
    <x:row r="2544" ht="23" customHeight="1">
      <x:c r="A2544" s="8" t="str">
        <x:v>LPGA</x:v>
      </x:c>
      <x:c r="B2544" s="11" t="n">
        <x:v>2025</x:v>
      </x:c>
      <x:c r="C2544" s="11" t="n">
        <x:v>25</x:v>
      </x:c>
      <x:c r="D2544" s="8" t="str">
        <x:v>C.ワナセン</x:v>
      </x:c>
      <x:c r="E2544" s="11" t="str">
        <x:v>USD</x:v>
      </x:c>
      <x:c r="F2544" s="13" t="n">
        <x:v>1423567</x:v>
      </x:c>
      <x:c r="G2544" s="8"/>
      <x:c r="H2544" s="8" t="str"/>
      <x:c r="I2544" s="8" t="str">
        <x:v>https://news.golfdigest.co.jp/lpga/ranking/2025/</x:v>
      </x:c>
      <x:c r="J2544" s="8" t="str">
        <x:v>GDO historical full published money ranking; secondary; membership definition not independently harmonized</x:v>
      </x:c>
    </x:row>
    <x:row r="2545" ht="23" customHeight="1">
      <x:c r="A2545" s="8" t="str">
        <x:v>LPGA</x:v>
      </x:c>
      <x:c r="B2545" s="11" t="n">
        <x:v>2025</x:v>
      </x:c>
      <x:c r="C2545" s="11" t="n">
        <x:v>26</x:v>
      </x:c>
      <x:c r="D2545" s="8" t="str">
        <x:v>L.グラント</x:v>
      </x:c>
      <x:c r="E2545" s="11" t="str">
        <x:v>USD</x:v>
      </x:c>
      <x:c r="F2545" s="13" t="n">
        <x:v>1403014</x:v>
      </x:c>
      <x:c r="G2545" s="8"/>
      <x:c r="H2545" s="8" t="str"/>
      <x:c r="I2545" s="8" t="str">
        <x:v>https://news.golfdigest.co.jp/lpga/ranking/2025/</x:v>
      </x:c>
      <x:c r="J2545" s="8" t="str">
        <x:v>GDO historical full published money ranking; secondary; membership definition not independently harmonized</x:v>
      </x:c>
    </x:row>
    <x:row r="2546" ht="23" customHeight="1">
      <x:c r="A2546" s="8" t="str">
        <x:v>LPGA</x:v>
      </x:c>
      <x:c r="B2546" s="11" t="n">
        <x:v>2025</x:v>
      </x:c>
      <x:c r="C2546" s="11" t="n">
        <x:v>27</x:v>
      </x:c>
      <x:c r="D2546" s="8" t="str">
        <x:v>イム・ジンヒ</x:v>
      </x:c>
      <x:c r="E2546" s="11" t="str">
        <x:v>USD</x:v>
      </x:c>
      <x:c r="F2546" s="13" t="n">
        <x:v>1389520</x:v>
      </x:c>
      <x:c r="G2546" s="8"/>
      <x:c r="H2546" s="8" t="str"/>
      <x:c r="I2546" s="8" t="str">
        <x:v>https://news.golfdigest.co.jp/lpga/ranking/2025/</x:v>
      </x:c>
      <x:c r="J2546" s="8" t="str">
        <x:v>GDO historical full published money ranking; secondary; membership definition not independently harmonized</x:v>
      </x:c>
    </x:row>
    <x:row r="2547" ht="23" customHeight="1">
      <x:c r="A2547" s="8" t="str">
        <x:v>LPGA</x:v>
      </x:c>
      <x:c r="B2547" s="11" t="n">
        <x:v>2025</x:v>
      </x:c>
      <x:c r="C2547" s="11" t="n">
        <x:v>28</x:v>
      </x:c>
      <x:c r="D2547" s="8" t="str">
        <x:v>ユ・ヘラン</x:v>
      </x:c>
      <x:c r="E2547" s="11" t="str">
        <x:v>USD</x:v>
      </x:c>
      <x:c r="F2547" s="13" t="n">
        <x:v>1373157</x:v>
      </x:c>
      <x:c r="G2547" s="8"/>
      <x:c r="H2547" s="8" t="str"/>
      <x:c r="I2547" s="8" t="str">
        <x:v>https://news.golfdigest.co.jp/lpga/ranking/2025/</x:v>
      </x:c>
      <x:c r="J2547" s="8" t="str">
        <x:v>GDO historical full published money ranking; secondary; membership definition not independently harmonized</x:v>
      </x:c>
    </x:row>
    <x:row r="2548" ht="23" customHeight="1">
      <x:c r="A2548" s="8" t="str">
        <x:v>LPGA</x:v>
      </x:c>
      <x:c r="B2548" s="11" t="n">
        <x:v>2025</x:v>
      </x:c>
      <x:c r="C2548" s="11" t="n">
        <x:v>29</x:v>
      </x:c>
      <x:c r="D2548" s="8" t="str">
        <x:v>G.ロペス</x:v>
      </x:c>
      <x:c r="E2548" s="11" t="str">
        <x:v>USD</x:v>
      </x:c>
      <x:c r="F2548" s="13" t="n">
        <x:v>1366053</x:v>
      </x:c>
      <x:c r="G2548" s="8"/>
      <x:c r="H2548" s="8" t="str"/>
      <x:c r="I2548" s="8" t="str">
        <x:v>https://news.golfdigest.co.jp/lpga/ranking/2025/</x:v>
      </x:c>
      <x:c r="J2548" s="8" t="str">
        <x:v>GDO historical full published money ranking; secondary; membership definition not independently harmonized</x:v>
      </x:c>
    </x:row>
    <x:row r="2549" ht="23" customHeight="1">
      <x:c r="A2549" s="8" t="str">
        <x:v>LPGA</x:v>
      </x:c>
      <x:c r="B2549" s="11" t="n">
        <x:v>2025</x:v>
      </x:c>
      <x:c r="C2549" s="11" t="n">
        <x:v>30</x:v>
      </x:c>
      <x:c r="D2549" s="8" t="str">
        <x:v>L.ダンカン</x:v>
      </x:c>
      <x:c r="E2549" s="11" t="str">
        <x:v>USD</x:v>
      </x:c>
      <x:c r="F2549" s="13" t="n">
        <x:v>1244085</x:v>
      </x:c>
      <x:c r="G2549" s="8"/>
      <x:c r="H2549" s="8" t="str"/>
      <x:c r="I2549" s="8" t="str">
        <x:v>https://news.golfdigest.co.jp/lpga/ranking/2025/</x:v>
      </x:c>
      <x:c r="J2549" s="8" t="str">
        <x:v>GDO historical full published money ranking; secondary; membership definition not independently harmonized</x:v>
      </x:c>
    </x:row>
    <x:row r="2550" ht="23" customHeight="1">
      <x:c r="A2550" s="8" t="str">
        <x:v>LPGA</x:v>
      </x:c>
      <x:c r="B2550" s="11" t="n">
        <x:v>2025</x:v>
      </x:c>
      <x:c r="C2550" s="11" t="n">
        <x:v>31</x:v>
      </x:c>
      <x:c r="D2550" s="8" t="str">
        <x:v>C.ブティエ</x:v>
      </x:c>
      <x:c r="E2550" s="11" t="str">
        <x:v>USD</x:v>
      </x:c>
      <x:c r="F2550" s="13" t="n">
        <x:v>1236024</x:v>
      </x:c>
      <x:c r="G2550" s="8"/>
      <x:c r="H2550" s="8" t="str"/>
      <x:c r="I2550" s="8" t="str">
        <x:v>https://news.golfdigest.co.jp/lpga/ranking/2025/</x:v>
      </x:c>
      <x:c r="J2550" s="8" t="str">
        <x:v>GDO historical full published money ranking; secondary; membership definition not independently harmonized</x:v>
      </x:c>
    </x:row>
    <x:row r="2551" ht="23" customHeight="1">
      <x:c r="A2551" s="8" t="str">
        <x:v>LPGA</x:v>
      </x:c>
      <x:c r="B2551" s="11" t="n">
        <x:v>2025</x:v>
      </x:c>
      <x:c r="C2551" s="11" t="n">
        <x:v>32</x:v>
      </x:c>
      <x:c r="D2551" s="8" t="str">
        <x:v>M.ワン</x:v>
      </x:c>
      <x:c r="E2551" s="11" t="str">
        <x:v>USD</x:v>
      </x:c>
      <x:c r="F2551" s="13" t="n">
        <x:v>1190053</x:v>
      </x:c>
      <x:c r="G2551" s="8"/>
      <x:c r="H2551" s="8" t="str"/>
      <x:c r="I2551" s="8" t="str">
        <x:v>https://news.golfdigest.co.jp/lpga/ranking/2025/</x:v>
      </x:c>
      <x:c r="J2551" s="8" t="str">
        <x:v>GDO historical full published money ranking; secondary; membership definition not independently harmonized</x:v>
      </x:c>
    </x:row>
    <x:row r="2552" ht="23" customHeight="1">
      <x:c r="A2552" s="8" t="str">
        <x:v>LPGA</x:v>
      </x:c>
      <x:c r="B2552" s="11" t="n">
        <x:v>2025</x:v>
      </x:c>
      <x:c r="C2552" s="11" t="n">
        <x:v>33</x:v>
      </x:c>
      <x:c r="D2552" s="8" t="str">
        <x:v>E.ヘンゼライト</x:v>
      </x:c>
      <x:c r="E2552" s="11" t="str">
        <x:v>USD</x:v>
      </x:c>
      <x:c r="F2552" s="13" t="n">
        <x:v>1189186</x:v>
      </x:c>
      <x:c r="G2552" s="8"/>
      <x:c r="H2552" s="8" t="str"/>
      <x:c r="I2552" s="8" t="str">
        <x:v>https://news.golfdigest.co.jp/lpga/ranking/2025/</x:v>
      </x:c>
      <x:c r="J2552" s="8" t="str">
        <x:v>GDO historical full published money ranking; secondary; membership definition not independently harmonized</x:v>
      </x:c>
    </x:row>
    <x:row r="2553" ht="23" customHeight="1">
      <x:c r="A2553" s="8" t="str">
        <x:v>LPGA</x:v>
      </x:c>
      <x:c r="B2553" s="11" t="n">
        <x:v>2025</x:v>
      </x:c>
      <x:c r="C2553" s="11" t="n">
        <x:v>34</x:v>
      </x:c>
      <x:c r="D2553" s="8" t="str">
        <x:v>L.コー</x:v>
      </x:c>
      <x:c r="E2553" s="11" t="str">
        <x:v>USD</x:v>
      </x:c>
      <x:c r="F2553" s="13" t="n">
        <x:v>1172787</x:v>
      </x:c>
      <x:c r="G2553" s="8"/>
      <x:c r="H2553" s="8" t="str"/>
      <x:c r="I2553" s="8" t="str">
        <x:v>https://news.golfdigest.co.jp/lpga/ranking/2025/</x:v>
      </x:c>
      <x:c r="J2553" s="8" t="str">
        <x:v>GDO historical full published money ranking; secondary; membership definition not independently harmonized</x:v>
      </x:c>
    </x:row>
    <x:row r="2554" ht="23" customHeight="1">
      <x:c r="A2554" s="8" t="str">
        <x:v>LPGA</x:v>
      </x:c>
      <x:c r="B2554" s="11" t="n">
        <x:v>2025</x:v>
      </x:c>
      <x:c r="C2554" s="11" t="n">
        <x:v>35</x:v>
      </x:c>
      <x:c r="D2554" s="8" t="str">
        <x:v>J.カップチョ</x:v>
      </x:c>
      <x:c r="E2554" s="11" t="str">
        <x:v>USD</x:v>
      </x:c>
      <x:c r="F2554" s="13" t="n">
        <x:v>1169069</x:v>
      </x:c>
      <x:c r="G2554" s="8"/>
      <x:c r="H2554" s="8" t="str"/>
      <x:c r="I2554" s="8" t="str">
        <x:v>https://news.golfdigest.co.jp/lpga/ranking/2025/</x:v>
      </x:c>
      <x:c r="J2554" s="8" t="str">
        <x:v>GDO historical full published money ranking; secondary; membership definition not independently harmonized</x:v>
      </x:c>
    </x:row>
    <x:row r="2555" ht="23" customHeight="1">
      <x:c r="A2555" s="8" t="str">
        <x:v>LPGA</x:v>
      </x:c>
      <x:c r="B2555" s="11" t="n">
        <x:v>2025</x:v>
      </x:c>
      <x:c r="C2555" s="11" t="n">
        <x:v>36</x:v>
      </x:c>
      <x:c r="D2555" s="8" t="str">
        <x:v>M.カン</x:v>
      </x:c>
      <x:c r="E2555" s="11" t="str">
        <x:v>USD</x:v>
      </x:c>
      <x:c r="F2555" s="13" t="n">
        <x:v>1148120</x:v>
      </x:c>
      <x:c r="G2555" s="8"/>
      <x:c r="H2555" s="8" t="str"/>
      <x:c r="I2555" s="8" t="str">
        <x:v>https://news.golfdigest.co.jp/lpga/ranking/2025/</x:v>
      </x:c>
      <x:c r="J2555" s="8" t="str">
        <x:v>GDO historical full published money ranking; secondary; membership definition not independently harmonized</x:v>
      </x:c>
    </x:row>
    <x:row r="2556" ht="23" customHeight="1">
      <x:c r="A2556" s="8" t="str">
        <x:v>LPGA</x:v>
      </x:c>
      <x:c r="B2556" s="11" t="n">
        <x:v>2025</x:v>
      </x:c>
      <x:c r="C2556" s="11" t="n">
        <x:v>37</x:v>
      </x:c>
      <x:c r="D2556" s="8" t="str">
        <x:v>C.シガンダ</x:v>
      </x:c>
      <x:c r="E2556" s="11" t="str">
        <x:v>USD</x:v>
      </x:c>
      <x:c r="F2556" s="13" t="n">
        <x:v>1115977</x:v>
      </x:c>
      <x:c r="G2556" s="8"/>
      <x:c r="H2556" s="8" t="str"/>
      <x:c r="I2556" s="8" t="str">
        <x:v>https://news.golfdigest.co.jp/lpga/ranking/2025/</x:v>
      </x:c>
      <x:c r="J2556" s="8" t="str">
        <x:v>GDO historical full published money ranking; secondary; membership definition not independently harmonized</x:v>
      </x:c>
    </x:row>
    <x:row r="2557" ht="23" customHeight="1">
      <x:c r="A2557" s="8" t="str">
        <x:v>LPGA</x:v>
      </x:c>
      <x:c r="B2557" s="11" t="n">
        <x:v>2025</x:v>
      </x:c>
      <x:c r="C2557" s="11" t="n">
        <x:v>38</x:v>
      </x:c>
      <x:c r="D2557" s="8" t="str">
        <x:v>Y.ノ</x:v>
      </x:c>
      <x:c r="E2557" s="11" t="str">
        <x:v>USD</x:v>
      </x:c>
      <x:c r="F2557" s="13" t="n">
        <x:v>1114677</x:v>
      </x:c>
      <x:c r="G2557" s="8"/>
      <x:c r="H2557" s="8" t="str"/>
      <x:c r="I2557" s="8" t="str">
        <x:v>https://news.golfdigest.co.jp/lpga/ranking/2025/</x:v>
      </x:c>
      <x:c r="J2557" s="8" t="str">
        <x:v>GDO historical full published money ranking; secondary; membership definition not independently harmonized</x:v>
      </x:c>
    </x:row>
    <x:row r="2558" ht="23" customHeight="1">
      <x:c r="A2558" s="8" t="str">
        <x:v>LPGA</x:v>
      </x:c>
      <x:c r="B2558" s="11" t="n">
        <x:v>2025</x:v>
      </x:c>
      <x:c r="C2558" s="11" t="n">
        <x:v>39</x:v>
      </x:c>
      <x:c r="D2558" s="8" t="str">
        <x:v>B.ヘンダーソン</x:v>
      </x:c>
      <x:c r="E2558" s="11" t="str">
        <x:v>USD</x:v>
      </x:c>
      <x:c r="F2558" s="13" t="n">
        <x:v>1109407</x:v>
      </x:c>
      <x:c r="G2558" s="8"/>
      <x:c r="H2558" s="8" t="str"/>
      <x:c r="I2558" s="8" t="str">
        <x:v>https://news.golfdigest.co.jp/lpga/ranking/2025/</x:v>
      </x:c>
      <x:c r="J2558" s="8" t="str">
        <x:v>GDO historical full published money ranking; secondary; membership definition not independently harmonized</x:v>
      </x:c>
    </x:row>
    <x:row r="2559" ht="23" customHeight="1">
      <x:c r="A2559" s="8" t="str">
        <x:v>LPGA</x:v>
      </x:c>
      <x:c r="B2559" s="11" t="n">
        <x:v>2025</x:v>
      </x:c>
      <x:c r="C2559" s="11" t="n">
        <x:v>40</x:v>
      </x:c>
      <x:c r="D2559" s="8" t="str">
        <x:v>コ・ジンヨン</x:v>
      </x:c>
      <x:c r="E2559" s="11" t="str">
        <x:v>USD</x:v>
      </x:c>
      <x:c r="F2559" s="13" t="n">
        <x:v>1051538</x:v>
      </x:c>
      <x:c r="G2559" s="8"/>
      <x:c r="H2559" s="8" t="str"/>
      <x:c r="I2559" s="8" t="str">
        <x:v>https://news.golfdigest.co.jp/lpga/ranking/2025/</x:v>
      </x:c>
      <x:c r="J2559" s="8" t="str">
        <x:v>GDO historical full published money ranking; secondary; membership definition not independently harmonized</x:v>
      </x:c>
    </x:row>
    <x:row r="2560" ht="23" customHeight="1">
      <x:c r="A2560" s="8" t="str">
        <x:v>LPGA</x:v>
      </x:c>
      <x:c r="B2560" s="11" t="n">
        <x:v>2025</x:v>
      </x:c>
      <x:c r="C2560" s="11" t="n">
        <x:v>41</x:v>
      </x:c>
      <x:c r="D2560" s="8" t="str">
        <x:v>古江彩佳</x:v>
      </x:c>
      <x:c r="E2560" s="11" t="str">
        <x:v>USD</x:v>
      </x:c>
      <x:c r="F2560" s="13" t="n">
        <x:v>1022843</x:v>
      </x:c>
      <x:c r="G2560" s="8"/>
      <x:c r="H2560" s="8" t="str"/>
      <x:c r="I2560" s="8" t="str">
        <x:v>https://news.golfdigest.co.jp/lpga/ranking/2025/</x:v>
      </x:c>
      <x:c r="J2560" s="8" t="str">
        <x:v>GDO historical full published money ranking; secondary; membership definition not independently harmonized</x:v>
      </x:c>
    </x:row>
    <x:row r="2561" ht="23" customHeight="1">
      <x:c r="A2561" s="8" t="str">
        <x:v>LPGA</x:v>
      </x:c>
      <x:c r="B2561" s="11" t="n">
        <x:v>2025</x:v>
      </x:c>
      <x:c r="C2561" s="11" t="n">
        <x:v>42</x:v>
      </x:c>
      <x:c r="D2561" s="8" t="str">
        <x:v>H.グリーン</x:v>
      </x:c>
      <x:c r="E2561" s="11" t="str">
        <x:v>USD</x:v>
      </x:c>
      <x:c r="F2561" s="13" t="n">
        <x:v>1010330</x:v>
      </x:c>
      <x:c r="G2561" s="8"/>
      <x:c r="H2561" s="8" t="str"/>
      <x:c r="I2561" s="8" t="str">
        <x:v>https://news.golfdigest.co.jp/lpga/ranking/2025/</x:v>
      </x:c>
      <x:c r="J2561" s="8" t="str">
        <x:v>GDO historical full published money ranking; secondary; membership definition not independently harmonized</x:v>
      </x:c>
    </x:row>
    <x:row r="2562" ht="23" customHeight="1">
      <x:c r="A2562" s="8" t="str">
        <x:v>LPGA</x:v>
      </x:c>
      <x:c r="B2562" s="11" t="n">
        <x:v>2025</x:v>
      </x:c>
      <x:c r="C2562" s="11" t="n">
        <x:v>43</x:v>
      </x:c>
      <x:c r="D2562" s="8" t="str">
        <x:v>L.コフリン</x:v>
      </x:c>
      <x:c r="E2562" s="11" t="str">
        <x:v>USD</x:v>
      </x:c>
      <x:c r="F2562" s="13" t="n">
        <x:v>1009696</x:v>
      </x:c>
      <x:c r="G2562" s="8"/>
      <x:c r="H2562" s="8" t="str"/>
      <x:c r="I2562" s="8" t="str">
        <x:v>https://news.golfdigest.co.jp/lpga/ranking/2025/</x:v>
      </x:c>
      <x:c r="J2562" s="8" t="str">
        <x:v>GDO historical full published money ranking; secondary; membership definition not independently harmonized</x:v>
      </x:c>
    </x:row>
    <x:row r="2563" ht="23" customHeight="1">
      <x:c r="A2563" s="8" t="str">
        <x:v>LPGA</x:v>
      </x:c>
      <x:c r="B2563" s="11" t="n">
        <x:v>2025</x:v>
      </x:c>
      <x:c r="C2563" s="11" t="n">
        <x:v>44</x:v>
      </x:c>
      <x:c r="D2563" s="8" t="str">
        <x:v>S.キリアコウ</x:v>
      </x:c>
      <x:c r="E2563" s="11" t="str">
        <x:v>USD</x:v>
      </x:c>
      <x:c r="F2563" s="13" t="n">
        <x:v>984243</x:v>
      </x:c>
      <x:c r="G2563" s="8"/>
      <x:c r="H2563" s="8" t="str"/>
      <x:c r="I2563" s="8" t="str">
        <x:v>https://news.golfdigest.co.jp/lpga/ranking/2025/</x:v>
      </x:c>
      <x:c r="J2563" s="8" t="str">
        <x:v>GDO historical full published money ranking; secondary; membership definition not independently harmonized</x:v>
      </x:c>
    </x:row>
    <x:row r="2564" ht="23" customHeight="1">
      <x:c r="A2564" s="8" t="str">
        <x:v>LPGA</x:v>
      </x:c>
      <x:c r="B2564" s="11" t="n">
        <x:v>2025</x:v>
      </x:c>
      <x:c r="C2564" s="11" t="n">
        <x:v>45</x:v>
      </x:c>
      <x:c r="D2564" s="8" t="str">
        <x:v>S.シュメルツェル</x:v>
      </x:c>
      <x:c r="E2564" s="11" t="str">
        <x:v>USD</x:v>
      </x:c>
      <x:c r="F2564" s="13" t="n">
        <x:v>971644</x:v>
      </x:c>
      <x:c r="G2564" s="8"/>
      <x:c r="H2564" s="8" t="str"/>
      <x:c r="I2564" s="8" t="str">
        <x:v>https://news.golfdigest.co.jp/lpga/ranking/2025/</x:v>
      </x:c>
      <x:c r="J2564" s="8" t="str">
        <x:v>GDO historical full published money ranking; secondary; membership definition not independently harmonized</x:v>
      </x:c>
    </x:row>
    <x:row r="2565" ht="23" customHeight="1">
      <x:c r="A2565" s="8" t="str">
        <x:v>LPGA</x:v>
      </x:c>
      <x:c r="B2565" s="11" t="n">
        <x:v>2025</x:v>
      </x:c>
      <x:c r="C2565" s="11" t="n">
        <x:v>46</x:v>
      </x:c>
      <x:c r="D2565" s="8" t="str">
        <x:v>I.リンドブラッド</x:v>
      </x:c>
      <x:c r="E2565" s="11" t="str">
        <x:v>USD</x:v>
      </x:c>
      <x:c r="F2565" s="13" t="n">
        <x:v>856051</x:v>
      </x:c>
      <x:c r="G2565" s="8"/>
      <x:c r="H2565" s="8" t="str"/>
      <x:c r="I2565" s="8" t="str">
        <x:v>https://news.golfdigest.co.jp/lpga/ranking/2025/</x:v>
      </x:c>
      <x:c r="J2565" s="8" t="str">
        <x:v>GDO historical full published money ranking; secondary; membership definition not independently harmonized</x:v>
      </x:c>
    </x:row>
    <x:row r="2566" ht="23" customHeight="1">
      <x:c r="A2566" s="8" t="str">
        <x:v>LPGA</x:v>
      </x:c>
      <x:c r="B2566" s="11" t="n">
        <x:v>2025</x:v>
      </x:c>
      <x:c r="C2566" s="11" t="n">
        <x:v>47</x:v>
      </x:c>
      <x:c r="D2566" s="8" t="str">
        <x:v>L.ウォード</x:v>
      </x:c>
      <x:c r="E2566" s="11" t="str">
        <x:v>USD</x:v>
      </x:c>
      <x:c r="F2566" s="13" t="n">
        <x:v>831443</x:v>
      </x:c>
      <x:c r="G2566" s="8"/>
      <x:c r="H2566" s="8" t="str"/>
      <x:c r="I2566" s="8" t="str">
        <x:v>https://news.golfdigest.co.jp/lpga/ranking/2025/</x:v>
      </x:c>
      <x:c r="J2566" s="8" t="str">
        <x:v>GDO historical full published money ranking; secondary; membership definition not independently harmonized</x:v>
      </x:c>
    </x:row>
    <x:row r="2567" ht="23" customHeight="1">
      <x:c r="A2567" s="8" t="str">
        <x:v>LPGA</x:v>
      </x:c>
      <x:c r="B2567" s="11" t="n">
        <x:v>2025</x:v>
      </x:c>
      <x:c r="C2567" s="11" t="n">
        <x:v>48</x:v>
      </x:c>
      <x:c r="D2567" s="8" t="str">
        <x:v>L.トンプソン</x:v>
      </x:c>
      <x:c r="E2567" s="11" t="str">
        <x:v>USD</x:v>
      </x:c>
      <x:c r="F2567" s="13" t="n">
        <x:v>759710</x:v>
      </x:c>
      <x:c r="G2567" s="8"/>
      <x:c r="H2567" s="8" t="str"/>
      <x:c r="I2567" s="8" t="str">
        <x:v>https://news.golfdigest.co.jp/lpga/ranking/2025/</x:v>
      </x:c>
      <x:c r="J2567" s="8" t="str">
        <x:v>GDO historical full published money ranking; secondary; membership definition not independently harmonized</x:v>
      </x:c>
    </x:row>
    <x:row r="2568" ht="23" customHeight="1">
      <x:c r="A2568" s="8" t="str">
        <x:v>LPGA</x:v>
      </x:c>
      <x:c r="B2568" s="11" t="n">
        <x:v>2025</x:v>
      </x:c>
      <x:c r="C2568" s="11" t="n">
        <x:v>49</x:v>
      </x:c>
      <x:c r="D2568" s="8" t="str">
        <x:v>リュー・ヤン</x:v>
      </x:c>
      <x:c r="E2568" s="11" t="str">
        <x:v>USD</x:v>
      </x:c>
      <x:c r="F2568" s="13" t="n">
        <x:v>748484</x:v>
      </x:c>
      <x:c r="G2568" s="8"/>
      <x:c r="H2568" s="8" t="str"/>
      <x:c r="I2568" s="8" t="str">
        <x:v>https://news.golfdigest.co.jp/lpga/ranking/2025/</x:v>
      </x:c>
      <x:c r="J2568" s="8" t="str">
        <x:v>GDO historical full published money ranking; secondary; membership definition not independently harmonized</x:v>
      </x:c>
    </x:row>
    <x:row r="2569" ht="23" customHeight="1">
      <x:c r="A2569" s="8" t="str">
        <x:v>LPGA</x:v>
      </x:c>
      <x:c r="B2569" s="11" t="n">
        <x:v>2025</x:v>
      </x:c>
      <x:c r="C2569" s="11" t="n">
        <x:v>50</x:v>
      </x:c>
      <x:c r="D2569" s="8" t="str">
        <x:v>李美香</x:v>
      </x:c>
      <x:c r="E2569" s="11" t="str">
        <x:v>USD</x:v>
      </x:c>
      <x:c r="F2569" s="13" t="n">
        <x:v>746012</x:v>
      </x:c>
      <x:c r="G2569" s="8"/>
      <x:c r="H2569" s="8" t="str"/>
      <x:c r="I2569" s="8" t="str">
        <x:v>https://news.golfdigest.co.jp/lpga/ranking/2025/</x:v>
      </x:c>
      <x:c r="J2569" s="8" t="str">
        <x:v>GDO historical full published money ranking; secondary; membership definition not independently harmonized</x:v>
      </x:c>
    </x:row>
    <x:row r="2570" ht="23" customHeight="1">
      <x:c r="A2570" s="8" t="str">
        <x:v>LPGA</x:v>
      </x:c>
      <x:c r="B2570" s="11" t="n">
        <x:v>2025</x:v>
      </x:c>
      <x:c r="C2570" s="11" t="n">
        <x:v>51</x:v>
      </x:c>
      <x:c r="D2570" s="8" t="str">
        <x:v>L.マグワイア</x:v>
      </x:c>
      <x:c r="E2570" s="11" t="str">
        <x:v>USD</x:v>
      </x:c>
      <x:c r="F2570" s="13" t="n">
        <x:v>742854</x:v>
      </x:c>
      <x:c r="G2570" s="8"/>
      <x:c r="H2570" s="8" t="str"/>
      <x:c r="I2570" s="8" t="str">
        <x:v>https://news.golfdigest.co.jp/lpga/ranking/2025/</x:v>
      </x:c>
      <x:c r="J2570" s="8" t="str">
        <x:v>GDO historical full published money ranking; secondary; membership definition not independently harmonized</x:v>
      </x:c>
    </x:row>
    <x:row r="2571" ht="23" customHeight="1">
      <x:c r="A2571" s="8" t="str">
        <x:v>LPGA</x:v>
      </x:c>
      <x:c r="B2571" s="11" t="n">
        <x:v>2025</x:v>
      </x:c>
      <x:c r="C2571" s="11" t="n">
        <x:v>52</x:v>
      </x:c>
      <x:c r="D2571" s="8" t="str">
        <x:v>J.ベー</x:v>
      </x:c>
      <x:c r="E2571" s="11" t="str">
        <x:v>USD</x:v>
      </x:c>
      <x:c r="F2571" s="13" t="n">
        <x:v>738377</x:v>
      </x:c>
      <x:c r="G2571" s="8"/>
      <x:c r="H2571" s="8" t="str"/>
      <x:c r="I2571" s="8" t="str">
        <x:v>https://news.golfdigest.co.jp/lpga/ranking/2025/</x:v>
      </x:c>
      <x:c r="J2571" s="8" t="str">
        <x:v>GDO historical full published money ranking; secondary; membership definition not independently harmonized</x:v>
      </x:c>
    </x:row>
    <x:row r="2572" ht="23" customHeight="1">
      <x:c r="A2572" s="8" t="str">
        <x:v>LPGA</x:v>
      </x:c>
      <x:c r="B2572" s="11" t="n">
        <x:v>2025</x:v>
      </x:c>
      <x:c r="C2572" s="11" t="n">
        <x:v>53</x:v>
      </x:c>
      <x:c r="D2572" s="8" t="str">
        <x:v>ウェイリン・スー</x:v>
      </x:c>
      <x:c r="E2572" s="11" t="str">
        <x:v>USD</x:v>
      </x:c>
      <x:c r="F2572" s="13" t="n">
        <x:v>738332</x:v>
      </x:c>
      <x:c r="G2572" s="8"/>
      <x:c r="H2572" s="8" t="str"/>
      <x:c r="I2572" s="8" t="str">
        <x:v>https://news.golfdigest.co.jp/lpga/ranking/2025/</x:v>
      </x:c>
      <x:c r="J2572" s="8" t="str">
        <x:v>GDO historical full published money ranking; secondary; membership definition not independently harmonized</x:v>
      </x:c>
    </x:row>
    <x:row r="2573" ht="23" customHeight="1">
      <x:c r="A2573" s="8" t="str">
        <x:v>LPGA</x:v>
      </x:c>
      <x:c r="B2573" s="11" t="n">
        <x:v>2025</x:v>
      </x:c>
      <x:c r="C2573" s="11" t="n">
        <x:v>54</x:v>
      </x:c>
      <x:c r="D2573" s="8" t="str">
        <x:v>M.サーストレム</x:v>
      </x:c>
      <x:c r="E2573" s="11" t="str">
        <x:v>USD</x:v>
      </x:c>
      <x:c r="F2573" s="13" t="n">
        <x:v>717843</x:v>
      </x:c>
      <x:c r="G2573" s="8"/>
      <x:c r="H2573" s="8" t="str"/>
      <x:c r="I2573" s="8" t="str">
        <x:v>https://news.golfdigest.co.jp/lpga/ranking/2025/</x:v>
      </x:c>
      <x:c r="J2573" s="8" t="str">
        <x:v>GDO historical full published money ranking; secondary; membership definition not independently harmonized</x:v>
      </x:c>
    </x:row>
    <x:row r="2574" ht="23" customHeight="1">
      <x:c r="A2574" s="8" t="str">
        <x:v>LPGA</x:v>
      </x:c>
      <x:c r="B2574" s="11" t="n">
        <x:v>2025</x:v>
      </x:c>
      <x:c r="C2574" s="11" t="n">
        <x:v>55</x:v>
      </x:c>
      <x:c r="D2574" s="8" t="str">
        <x:v>A.コープス</x:v>
      </x:c>
      <x:c r="E2574" s="11" t="str">
        <x:v>USD</x:v>
      </x:c>
      <x:c r="F2574" s="13" t="n">
        <x:v>686862</x:v>
      </x:c>
      <x:c r="G2574" s="8"/>
      <x:c r="H2574" s="8" t="str"/>
      <x:c r="I2574" s="8" t="str">
        <x:v>https://news.golfdigest.co.jp/lpga/ranking/2025/</x:v>
      </x:c>
      <x:c r="J2574" s="8" t="str">
        <x:v>GDO historical full published money ranking; secondary; membership definition not independently harmonized</x:v>
      </x:c>
    </x:row>
    <x:row r="2575" ht="23" customHeight="1">
      <x:c r="A2575" s="8" t="str">
        <x:v>LPGA</x:v>
      </x:c>
      <x:c r="B2575" s="11" t="n">
        <x:v>2025</x:v>
      </x:c>
      <x:c r="C2575" s="11" t="n">
        <x:v>56</x:v>
      </x:c>
      <x:c r="D2575" s="8" t="str">
        <x:v>L.リー</x:v>
      </x:c>
      <x:c r="E2575" s="11" t="str">
        <x:v>USD</x:v>
      </x:c>
      <x:c r="F2575" s="13" t="n">
        <x:v>685495</x:v>
      </x:c>
      <x:c r="G2575" s="8"/>
      <x:c r="H2575" s="8" t="str"/>
      <x:c r="I2575" s="8" t="str">
        <x:v>https://news.golfdigest.co.jp/lpga/ranking/2025/</x:v>
      </x:c>
      <x:c r="J2575" s="8" t="str">
        <x:v>GDO historical full published money ranking; secondary; membership definition not independently harmonized</x:v>
      </x:c>
    </x:row>
    <x:row r="2576" ht="23" customHeight="1">
      <x:c r="A2576" s="8" t="str">
        <x:v>LPGA</x:v>
      </x:c>
      <x:c r="B2576" s="11" t="n">
        <x:v>2025</x:v>
      </x:c>
      <x:c r="C2576" s="11" t="n">
        <x:v>57</x:v>
      </x:c>
      <x:c r="D2576" s="8" t="str">
        <x:v>N.K.マドセン</x:v>
      </x:c>
      <x:c r="E2576" s="11" t="str">
        <x:v>USD</x:v>
      </x:c>
      <x:c r="F2576" s="13" t="n">
        <x:v>685038</x:v>
      </x:c>
      <x:c r="G2576" s="8"/>
      <x:c r="H2576" s="8" t="str"/>
      <x:c r="I2576" s="8" t="str">
        <x:v>https://news.golfdigest.co.jp/lpga/ranking/2025/</x:v>
      </x:c>
      <x:c r="J2576" s="8" t="str">
        <x:v>GDO historical full published money ranking; secondary; membership definition not independently harmonized</x:v>
      </x:c>
    </x:row>
    <x:row r="2577" ht="23" customHeight="1">
      <x:c r="A2577" s="8" t="str">
        <x:v>LPGA</x:v>
      </x:c>
      <x:c r="B2577" s="11" t="n">
        <x:v>2025</x:v>
      </x:c>
      <x:c r="C2577" s="11" t="n">
        <x:v>58</x:v>
      </x:c>
      <x:c r="D2577" s="8" t="str">
        <x:v>M.デ・ロイ</x:v>
      </x:c>
      <x:c r="E2577" s="11" t="str">
        <x:v>USD</x:v>
      </x:c>
      <x:c r="F2577" s="13" t="n">
        <x:v>656221</x:v>
      </x:c>
      <x:c r="G2577" s="8"/>
      <x:c r="H2577" s="8" t="str"/>
      <x:c r="I2577" s="8" t="str">
        <x:v>https://news.golfdigest.co.jp/lpga/ranking/2025/</x:v>
      </x:c>
      <x:c r="J2577" s="8" t="str">
        <x:v>GDO historical full published money ranking; secondary; membership definition not independently harmonized</x:v>
      </x:c>
    </x:row>
    <x:row r="2578" ht="23" customHeight="1">
      <x:c r="A2578" s="8" t="str">
        <x:v>LPGA</x:v>
      </x:c>
      <x:c r="B2578" s="11" t="n">
        <x:v>2025</x:v>
      </x:c>
      <x:c r="C2578" s="11" t="n">
        <x:v>59</x:v>
      </x:c>
      <x:c r="D2578" s="8" t="str">
        <x:v>ジェニー・シン</x:v>
      </x:c>
      <x:c r="E2578" s="11" t="str">
        <x:v>USD</x:v>
      </x:c>
      <x:c r="F2578" s="13" t="n">
        <x:v>620050</x:v>
      </x:c>
      <x:c r="G2578" s="8"/>
      <x:c r="H2578" s="8" t="str"/>
      <x:c r="I2578" s="8" t="str">
        <x:v>https://news.golfdigest.co.jp/lpga/ranking/2025/</x:v>
      </x:c>
      <x:c r="J2578" s="8" t="str">
        <x:v>GDO historical full published money ranking; secondary; membership definition not independently harmonized</x:v>
      </x:c>
    </x:row>
    <x:row r="2579" ht="23" customHeight="1">
      <x:c r="A2579" s="8" t="str">
        <x:v>LPGA</x:v>
      </x:c>
      <x:c r="B2579" s="11" t="n">
        <x:v>2025</x:v>
      </x:c>
      <x:c r="C2579" s="11" t="n">
        <x:v>60</x:v>
      </x:c>
      <x:c r="D2579" s="8" t="str">
        <x:v>P.タバタナキット</x:v>
      </x:c>
      <x:c r="E2579" s="11" t="str">
        <x:v>USD</x:v>
      </x:c>
      <x:c r="F2579" s="13" t="n">
        <x:v>602758</x:v>
      </x:c>
      <x:c r="G2579" s="8"/>
      <x:c r="H2579" s="8" t="str"/>
      <x:c r="I2579" s="8" t="str">
        <x:v>https://news.golfdigest.co.jp/lpga/ranking/2025/</x:v>
      </x:c>
      <x:c r="J2579" s="8" t="str">
        <x:v>GDO historical full published money ranking; secondary; membership definition not independently harmonized</x:v>
      </x:c>
    </x:row>
    <x:row r="2580" ht="23" customHeight="1">
      <x:c r="A2580" s="8" t="str">
        <x:v>LPGA</x:v>
      </x:c>
      <x:c r="B2580" s="11" t="n">
        <x:v>2025</x:v>
      </x:c>
      <x:c r="C2580" s="11" t="n">
        <x:v>61</x:v>
      </x:c>
      <x:c r="D2580" s="8" t="str">
        <x:v>P.ルッサン</x:v>
      </x:c>
      <x:c r="E2580" s="11" t="str">
        <x:v>USD</x:v>
      </x:c>
      <x:c r="F2580" s="13" t="n">
        <x:v>589236</x:v>
      </x:c>
      <x:c r="G2580" s="8"/>
      <x:c r="H2580" s="8" t="str"/>
      <x:c r="I2580" s="8" t="str">
        <x:v>https://news.golfdigest.co.jp/lpga/ranking/2025/</x:v>
      </x:c>
      <x:c r="J2580" s="8" t="str">
        <x:v>GDO historical full published money ranking; secondary; membership definition not independently harmonized</x:v>
      </x:c>
    </x:row>
    <x:row r="2581" ht="23" customHeight="1">
      <x:c r="A2581" s="8" t="str">
        <x:v>LPGA</x:v>
      </x:c>
      <x:c r="B2581" s="11" t="n">
        <x:v>2025</x:v>
      </x:c>
      <x:c r="C2581" s="11" t="n">
        <x:v>62</x:v>
      </x:c>
      <x:c r="D2581" s="8" t="str">
        <x:v>N.グゼア</x:v>
      </x:c>
      <x:c r="E2581" s="11" t="str">
        <x:v>USD</x:v>
      </x:c>
      <x:c r="F2581" s="13" t="n">
        <x:v>569770</x:v>
      </x:c>
      <x:c r="G2581" s="8"/>
      <x:c r="H2581" s="8" t="str"/>
      <x:c r="I2581" s="8" t="str">
        <x:v>https://news.golfdigest.co.jp/lpga/ranking/2025/</x:v>
      </x:c>
      <x:c r="J2581" s="8" t="str">
        <x:v>GDO historical full published money ranking; secondary; membership definition not independently harmonized</x:v>
      </x:c>
    </x:row>
    <x:row r="2582" ht="23" customHeight="1">
      <x:c r="A2582" s="8" t="str">
        <x:v>LPGA</x:v>
      </x:c>
      <x:c r="B2582" s="11" t="n">
        <x:v>2025</x:v>
      </x:c>
      <x:c r="C2582" s="11" t="n">
        <x:v>63</x:v>
      </x:c>
      <x:c r="D2582" s="8" t="str">
        <x:v>ユン・イナ</x:v>
      </x:c>
      <x:c r="E2582" s="11" t="str">
        <x:v>USD</x:v>
      </x:c>
      <x:c r="F2582" s="13" t="n">
        <x:v>566970</x:v>
      </x:c>
      <x:c r="G2582" s="8"/>
      <x:c r="H2582" s="8" t="str"/>
      <x:c r="I2582" s="8" t="str">
        <x:v>https://news.golfdigest.co.jp/lpga/ranking/2025/</x:v>
      </x:c>
      <x:c r="J2582" s="8" t="str">
        <x:v>GDO historical full published money ranking; secondary; membership definition not independently harmonized</x:v>
      </x:c>
    </x:row>
    <x:row r="2583" ht="23" customHeight="1">
      <x:c r="A2583" s="8" t="str">
        <x:v>LPGA</x:v>
      </x:c>
      <x:c r="B2583" s="11" t="n">
        <x:v>2025</x:v>
      </x:c>
      <x:c r="C2583" s="11" t="n">
        <x:v>64</x:v>
      </x:c>
      <x:c r="D2583" s="8" t="str">
        <x:v>Bro.マシューズ</x:v>
      </x:c>
      <x:c r="E2583" s="11" t="str">
        <x:v>USD</x:v>
      </x:c>
      <x:c r="F2583" s="13" t="n">
        <x:v>566480</x:v>
      </x:c>
      <x:c r="G2583" s="8"/>
      <x:c r="H2583" s="8" t="str"/>
      <x:c r="I2583" s="8" t="str">
        <x:v>https://news.golfdigest.co.jp/lpga/ranking/2025/</x:v>
      </x:c>
      <x:c r="J2583" s="8" t="str">
        <x:v>GDO historical full published money ranking; secondary; membership definition not independently harmonized</x:v>
      </x:c>
    </x:row>
    <x:row r="2584" ht="23" customHeight="1">
      <x:c r="A2584" s="8" t="str">
        <x:v>LPGA</x:v>
      </x:c>
      <x:c r="B2584" s="11" t="n">
        <x:v>2025</x:v>
      </x:c>
      <x:c r="C2584" s="11" t="n">
        <x:v>65</x:v>
      </x:c>
      <x:c r="D2584" s="8" t="str">
        <x:v>J.L.ラミレス</x:v>
      </x:c>
      <x:c r="E2584" s="11" t="str">
        <x:v>USD</x:v>
      </x:c>
      <x:c r="F2584" s="13" t="n">
        <x:v>507771</x:v>
      </x:c>
      <x:c r="G2584" s="8"/>
      <x:c r="H2584" s="8" t="str"/>
      <x:c r="I2584" s="8" t="str">
        <x:v>https://news.golfdigest.co.jp/lpga/ranking/2025/</x:v>
      </x:c>
      <x:c r="J2584" s="8" t="str">
        <x:v>GDO historical full published money ranking; secondary; membership definition not independently harmonized</x:v>
      </x:c>
    </x:row>
    <x:row r="2585" ht="23" customHeight="1">
      <x:c r="A2585" s="8" t="str">
        <x:v>LPGA</x:v>
      </x:c>
      <x:c r="B2585" s="11" t="n">
        <x:v>2025</x:v>
      </x:c>
      <x:c r="C2585" s="11" t="n">
        <x:v>66</x:v>
      </x:c>
      <x:c r="D2585" s="8" t="str">
        <x:v>G.ラッフルズ</x:v>
      </x:c>
      <x:c r="E2585" s="11" t="str">
        <x:v>USD</x:v>
      </x:c>
      <x:c r="F2585" s="13" t="n">
        <x:v>507705</x:v>
      </x:c>
      <x:c r="G2585" s="8"/>
      <x:c r="H2585" s="8" t="str"/>
      <x:c r="I2585" s="8" t="str">
        <x:v>https://news.golfdigest.co.jp/lpga/ranking/2025/</x:v>
      </x:c>
      <x:c r="J2585" s="8" t="str">
        <x:v>GDO historical full published money ranking; secondary; membership definition not independently harmonized</x:v>
      </x:c>
    </x:row>
    <x:row r="2586" ht="23" customHeight="1">
      <x:c r="A2586" s="8" t="str">
        <x:v>LPGA</x:v>
      </x:c>
      <x:c r="B2586" s="11" t="n">
        <x:v>2025</x:v>
      </x:c>
      <x:c r="C2586" s="11" t="n">
        <x:v>67</x:v>
      </x:c>
      <x:c r="D2586" s="8" t="str">
        <x:v>渋野日向子</x:v>
      </x:c>
      <x:c r="E2586" s="11" t="str">
        <x:v>USD</x:v>
      </x:c>
      <x:c r="F2586" s="13" t="n">
        <x:v>444426</x:v>
      </x:c>
      <x:c r="G2586" s="8"/>
      <x:c r="H2586" s="8" t="str"/>
      <x:c r="I2586" s="8" t="str">
        <x:v>https://news.golfdigest.co.jp/lpga/ranking/2025/</x:v>
      </x:c>
      <x:c r="J2586" s="8" t="str">
        <x:v>GDO historical full published money ranking; secondary; membership definition not independently harmonized</x:v>
      </x:c>
    </x:row>
    <x:row r="2587" ht="23" customHeight="1">
      <x:c r="A2587" s="8" t="str">
        <x:v>LPGA</x:v>
      </x:c>
      <x:c r="B2587" s="11" t="n">
        <x:v>2025</x:v>
      </x:c>
      <x:c r="C2587" s="11" t="n">
        <x:v>68</x:v>
      </x:c>
      <x:c r="D2587" s="8" t="str">
        <x:v>吉田優利</x:v>
      </x:c>
      <x:c r="E2587" s="11" t="str">
        <x:v>USD</x:v>
      </x:c>
      <x:c r="F2587" s="13" t="n">
        <x:v>422956</x:v>
      </x:c>
      <x:c r="G2587" s="8"/>
      <x:c r="H2587" s="8" t="str"/>
      <x:c r="I2587" s="8" t="str">
        <x:v>https://news.golfdigest.co.jp/lpga/ranking/2025/</x:v>
      </x:c>
      <x:c r="J2587" s="8" t="str">
        <x:v>GDO historical full published money ranking; secondary; membership definition not independently harmonized</x:v>
      </x:c>
    </x:row>
    <x:row r="2588" ht="23" customHeight="1">
      <x:c r="A2588" s="8" t="str">
        <x:v>LPGA</x:v>
      </x:c>
      <x:c r="B2588" s="11" t="n">
        <x:v>2025</x:v>
      </x:c>
      <x:c r="C2588" s="11" t="n">
        <x:v>69</x:v>
      </x:c>
      <x:c r="D2588" s="8" t="str">
        <x:v>C.ポーター</x:v>
      </x:c>
      <x:c r="E2588" s="11" t="str">
        <x:v>USD</x:v>
      </x:c>
      <x:c r="F2588" s="13" t="n">
        <x:v>411279</x:v>
      </x:c>
      <x:c r="G2588" s="8"/>
      <x:c r="H2588" s="8" t="str"/>
      <x:c r="I2588" s="8" t="str">
        <x:v>https://news.golfdigest.co.jp/lpga/ranking/2025/</x:v>
      </x:c>
      <x:c r="J2588" s="8" t="str">
        <x:v>GDO historical full published money ranking; secondary; membership definition not independently harmonized</x:v>
      </x:c>
    </x:row>
    <x:row r="2589" ht="23" customHeight="1">
      <x:c r="A2589" s="8" t="str">
        <x:v>LPGA</x:v>
      </x:c>
      <x:c r="B2589" s="11" t="n">
        <x:v>2025</x:v>
      </x:c>
      <x:c r="C2589" s="11" t="n">
        <x:v>70</x:v>
      </x:c>
      <x:c r="D2589" s="8" t="str">
        <x:v>G.ドライバーグ</x:v>
      </x:c>
      <x:c r="E2589" s="11" t="str">
        <x:v>USD</x:v>
      </x:c>
      <x:c r="F2589" s="13" t="n">
        <x:v>392974</x:v>
      </x:c>
      <x:c r="G2589" s="8"/>
      <x:c r="H2589" s="8" t="str"/>
      <x:c r="I2589" s="8" t="str">
        <x:v>https://news.golfdigest.co.jp/lpga/ranking/2025/</x:v>
      </x:c>
      <x:c r="J2589" s="8" t="str">
        <x:v>GDO historical full published money ranking; secondary; membership definition not independently harmonized</x:v>
      </x:c>
    </x:row>
    <x:row r="2590" ht="23" customHeight="1">
      <x:c r="A2590" s="8" t="str">
        <x:v>LPGA</x:v>
      </x:c>
      <x:c r="B2590" s="11" t="n">
        <x:v>2025</x:v>
      </x:c>
      <x:c r="C2590" s="11" t="n">
        <x:v>71</x:v>
      </x:c>
      <x:c r="D2590" s="8" t="str">
        <x:v>馬場咲希</x:v>
      </x:c>
      <x:c r="E2590" s="11" t="str">
        <x:v>USD</x:v>
      </x:c>
      <x:c r="F2590" s="13" t="n">
        <x:v>391937</x:v>
      </x:c>
      <x:c r="G2590" s="8"/>
      <x:c r="H2590" s="8" t="str"/>
      <x:c r="I2590" s="8" t="str">
        <x:v>https://news.golfdigest.co.jp/lpga/ranking/2025/</x:v>
      </x:c>
      <x:c r="J2590" s="8" t="str">
        <x:v>GDO historical full published money ranking; secondary; membership definition not independently harmonized</x:v>
      </x:c>
    </x:row>
    <x:row r="2591" ht="23" customHeight="1">
      <x:c r="A2591" s="8" t="str">
        <x:v>LPGA</x:v>
      </x:c>
      <x:c r="B2591" s="11" t="n">
        <x:v>2025</x:v>
      </x:c>
      <x:c r="C2591" s="11" t="n">
        <x:v>72</x:v>
      </x:c>
      <x:c r="D2591" s="8" t="str">
        <x:v>E.ペデルセン</x:v>
      </x:c>
      <x:c r="E2591" s="11" t="str">
        <x:v>USD</x:v>
      </x:c>
      <x:c r="F2591" s="13" t="n">
        <x:v>386218</x:v>
      </x:c>
      <x:c r="G2591" s="8"/>
      <x:c r="H2591" s="8" t="str"/>
      <x:c r="I2591" s="8" t="str">
        <x:v>https://news.golfdigest.co.jp/lpga/ranking/2025/</x:v>
      </x:c>
      <x:c r="J2591" s="8" t="str">
        <x:v>GDO historical full published money ranking; secondary; membership definition not independently harmonized</x:v>
      </x:c>
    </x:row>
    <x:row r="2592" ht="23" customHeight="1">
      <x:c r="A2592" s="8" t="str">
        <x:v>LPGA</x:v>
      </x:c>
      <x:c r="B2592" s="11" t="n">
        <x:v>2025</x:v>
      </x:c>
      <x:c r="C2592" s="11" t="n">
        <x:v>73</x:v>
      </x:c>
      <x:c r="D2592" s="8" t="str">
        <x:v>N.アン</x:v>
      </x:c>
      <x:c r="E2592" s="11" t="str">
        <x:v>USD</x:v>
      </x:c>
      <x:c r="F2592" s="13" t="n">
        <x:v>385744</x:v>
      </x:c>
      <x:c r="G2592" s="8"/>
      <x:c r="H2592" s="8" t="str"/>
      <x:c r="I2592" s="8" t="str">
        <x:v>https://news.golfdigest.co.jp/lpga/ranking/2025/</x:v>
      </x:c>
      <x:c r="J2592" s="8" t="str">
        <x:v>GDO historical full published money ranking; secondary; membership definition not independently harmonized</x:v>
      </x:c>
    </x:row>
    <x:row r="2593" ht="23" customHeight="1">
      <x:c r="A2593" s="8" t="str">
        <x:v>LPGA</x:v>
      </x:c>
      <x:c r="B2593" s="11" t="n">
        <x:v>2025</x:v>
      </x:c>
      <x:c r="C2593" s="11" t="n">
        <x:v>74</x:v>
      </x:c>
      <x:c r="D2593" s="8" t="str">
        <x:v>K.ギルマン</x:v>
      </x:c>
      <x:c r="E2593" s="11" t="str">
        <x:v>USD</x:v>
      </x:c>
      <x:c r="F2593" s="13" t="n">
        <x:v>382474</x:v>
      </x:c>
      <x:c r="G2593" s="8"/>
      <x:c r="H2593" s="8" t="str"/>
      <x:c r="I2593" s="8" t="str">
        <x:v>https://news.golfdigest.co.jp/lpga/ranking/2025/</x:v>
      </x:c>
      <x:c r="J2593" s="8" t="str">
        <x:v>GDO historical full published money ranking; secondary; membership definition not independently harmonized</x:v>
      </x:c>
    </x:row>
    <x:row r="2594" ht="23" customHeight="1">
      <x:c r="A2594" s="8" t="str">
        <x:v>LPGA</x:v>
      </x:c>
      <x:c r="B2594" s="11" t="n">
        <x:v>2025</x:v>
      </x:c>
      <x:c r="C2594" s="11" t="n">
        <x:v>75</x:v>
      </x:c>
      <x:c r="D2594" s="8" t="str">
        <x:v>チョン・インジ</x:v>
      </x:c>
      <x:c r="E2594" s="11" t="str">
        <x:v>USD</x:v>
      </x:c>
      <x:c r="F2594" s="13" t="n">
        <x:v>361313</x:v>
      </x:c>
      <x:c r="G2594" s="8"/>
      <x:c r="H2594" s="8" t="str"/>
      <x:c r="I2594" s="8" t="str">
        <x:v>https://news.golfdigest.co.jp/lpga/ranking/2025/</x:v>
      </x:c>
      <x:c r="J2594" s="8" t="str">
        <x:v>GDO historical full published money ranking; secondary; membership definition not independently harmonized</x:v>
      </x:c>
    </x:row>
    <x:row r="2595" ht="23" customHeight="1">
      <x:c r="A2595" s="8" t="str">
        <x:v>LPGA</x:v>
      </x:c>
      <x:c r="B2595" s="11" t="n">
        <x:v>2025</x:v>
      </x:c>
      <x:c r="C2595" s="11" t="n">
        <x:v>76</x:v>
      </x:c>
      <x:c r="D2595" s="8" t="str">
        <x:v>K.デイビッドソン</x:v>
      </x:c>
      <x:c r="E2595" s="11" t="str">
        <x:v>USD</x:v>
      </x:c>
      <x:c r="F2595" s="13" t="n">
        <x:v>350851</x:v>
      </x:c>
      <x:c r="G2595" s="8"/>
      <x:c r="H2595" s="8" t="str"/>
      <x:c r="I2595" s="8" t="str">
        <x:v>https://news.golfdigest.co.jp/lpga/ranking/2025/</x:v>
      </x:c>
      <x:c r="J2595" s="8" t="str">
        <x:v>GDO historical full published money ranking; secondary; membership definition not independently harmonized</x:v>
      </x:c>
    </x:row>
    <x:row r="2596" ht="23" customHeight="1">
      <x:c r="A2596" s="8" t="str">
        <x:v>LPGA</x:v>
      </x:c>
      <x:c r="B2596" s="11" t="n">
        <x:v>2025</x:v>
      </x:c>
      <x:c r="C2596" s="11" t="n">
        <x:v>77</x:v>
      </x:c>
      <x:c r="D2596" s="8" t="str">
        <x:v>P.レト</x:v>
      </x:c>
      <x:c r="E2596" s="11" t="str">
        <x:v>USD</x:v>
      </x:c>
      <x:c r="F2596" s="13" t="n">
        <x:v>348531</x:v>
      </x:c>
      <x:c r="G2596" s="8"/>
      <x:c r="H2596" s="8" t="str"/>
      <x:c r="I2596" s="8" t="str">
        <x:v>https://news.golfdigest.co.jp/lpga/ranking/2025/</x:v>
      </x:c>
      <x:c r="J2596" s="8" t="str">
        <x:v>GDO historical full published money ranking; secondary; membership definition not independently harmonized</x:v>
      </x:c>
    </x:row>
    <x:row r="2597" ht="23" customHeight="1">
      <x:c r="A2597" s="8" t="str">
        <x:v>LPGA</x:v>
      </x:c>
      <x:c r="B2597" s="11" t="n">
        <x:v>2025</x:v>
      </x:c>
      <x:c r="C2597" s="11" t="n">
        <x:v>78</x:v>
      </x:c>
      <x:c r="D2597" s="8" t="str">
        <x:v>A.アショク</x:v>
      </x:c>
      <x:c r="E2597" s="11" t="str">
        <x:v>USD</x:v>
      </x:c>
      <x:c r="F2597" s="13" t="n">
        <x:v>344308</x:v>
      </x:c>
      <x:c r="G2597" s="8"/>
      <x:c r="H2597" s="8" t="str"/>
      <x:c r="I2597" s="8" t="str">
        <x:v>https://news.golfdigest.co.jp/lpga/ranking/2025/</x:v>
      </x:c>
      <x:c r="J2597" s="8" t="str">
        <x:v>GDO historical full published money ranking; secondary; membership definition not independently harmonized</x:v>
      </x:c>
    </x:row>
    <x:row r="2598" ht="23" customHeight="1">
      <x:c r="A2598" s="8" t="str">
        <x:v>LPGA</x:v>
      </x:c>
      <x:c r="B2598" s="11" t="n">
        <x:v>2025</x:v>
      </x:c>
      <x:c r="C2598" s="11" t="n">
        <x:v>79</x:v>
      </x:c>
      <x:c r="D2598" s="8" t="str">
        <x:v>R.チャン</x:v>
      </x:c>
      <x:c r="E2598" s="11" t="str">
        <x:v>USD</x:v>
      </x:c>
      <x:c r="F2598" s="13" t="n">
        <x:v>343538</x:v>
      </x:c>
      <x:c r="G2598" s="8"/>
      <x:c r="H2598" s="8" t="str"/>
      <x:c r="I2598" s="8" t="str">
        <x:v>https://news.golfdigest.co.jp/lpga/ranking/2025/</x:v>
      </x:c>
      <x:c r="J2598" s="8" t="str">
        <x:v>GDO historical full published money ranking; secondary; membership definition not independently harmonized</x:v>
      </x:c>
    </x:row>
    <x:row r="2599" ht="23" customHeight="1">
      <x:c r="A2599" s="8" t="str">
        <x:v>LPGA</x:v>
      </x:c>
      <x:c r="B2599" s="11" t="n">
        <x:v>2025</x:v>
      </x:c>
      <x:c r="C2599" s="11" t="n">
        <x:v>80</x:v>
      </x:c>
      <x:c r="D2599" s="8" t="str">
        <x:v>劉依一</x:v>
      </x:c>
      <x:c r="E2599" s="11" t="str">
        <x:v>USD</x:v>
      </x:c>
      <x:c r="F2599" s="13" t="n">
        <x:v>340975</x:v>
      </x:c>
      <x:c r="G2599" s="8"/>
      <x:c r="H2599" s="8" t="str"/>
      <x:c r="I2599" s="8" t="str">
        <x:v>https://news.golfdigest.co.jp/lpga/ranking/2025/</x:v>
      </x:c>
      <x:c r="J2599" s="8" t="str">
        <x:v>GDO historical full published money ranking; secondary; membership definition not independently harmonized</x:v>
      </x:c>
    </x:row>
    <x:row r="2600" ht="23" customHeight="1">
      <x:c r="A2600" s="8" t="str">
        <x:v>LPGA</x:v>
      </x:c>
      <x:c r="B2600" s="11" t="n">
        <x:v>2025</x:v>
      </x:c>
      <x:c r="C2600" s="11" t="n">
        <x:v>81</x:v>
      </x:c>
      <x:c r="D2600" s="8" t="str">
        <x:v>P.チェン</x:v>
      </x:c>
      <x:c r="E2600" s="11" t="str">
        <x:v>USD</x:v>
      </x:c>
      <x:c r="F2600" s="13" t="n">
        <x:v>334553</x:v>
      </x:c>
      <x:c r="G2600" s="8"/>
      <x:c r="H2600" s="8" t="str"/>
      <x:c r="I2600" s="8" t="str">
        <x:v>https://news.golfdigest.co.jp/lpga/ranking/2025/</x:v>
      </x:c>
      <x:c r="J2600" s="8" t="str">
        <x:v>GDO historical full published money ranking; secondary; membership definition not independently harmonized</x:v>
      </x:c>
    </x:row>
    <x:row r="2601" ht="23" customHeight="1">
      <x:c r="A2601" s="8" t="str">
        <x:v>LPGA</x:v>
      </x:c>
      <x:c r="B2601" s="11" t="n">
        <x:v>2025</x:v>
      </x:c>
      <x:c r="C2601" s="11" t="n">
        <x:v>82</x:v>
      </x:c>
      <x:c r="D2601" s="8" t="str">
        <x:v>G.カウル</x:v>
      </x:c>
      <x:c r="E2601" s="11" t="str">
        <x:v>USD</x:v>
      </x:c>
      <x:c r="F2601" s="13" t="n">
        <x:v>321032</x:v>
      </x:c>
      <x:c r="G2601" s="8"/>
      <x:c r="H2601" s="8" t="str"/>
      <x:c r="I2601" s="8" t="str">
        <x:v>https://news.golfdigest.co.jp/lpga/ranking/2025/</x:v>
      </x:c>
      <x:c r="J2601" s="8" t="str">
        <x:v>GDO historical full published money ranking; secondary; membership definition not independently harmonized</x:v>
      </x:c>
    </x:row>
    <x:row r="2602" ht="23" customHeight="1">
      <x:c r="A2602" s="8" t="str">
        <x:v>LPGA</x:v>
      </x:c>
      <x:c r="B2602" s="11" t="n">
        <x:v>2025</x:v>
      </x:c>
      <x:c r="C2602" s="11" t="n">
        <x:v>83</x:v>
      </x:c>
      <x:c r="D2602" s="8" t="str">
        <x:v>R.チェ</x:v>
      </x:c>
      <x:c r="E2602" s="11" t="str">
        <x:v>USD</x:v>
      </x:c>
      <x:c r="F2602" s="13" t="n">
        <x:v>315756</x:v>
      </x:c>
      <x:c r="G2602" s="8"/>
      <x:c r="H2602" s="8" t="str"/>
      <x:c r="I2602" s="8" t="str">
        <x:v>https://news.golfdigest.co.jp/lpga/ranking/2025/</x:v>
      </x:c>
      <x:c r="J2602" s="8" t="str">
        <x:v>GDO historical full published money ranking; secondary; membership definition not independently harmonized</x:v>
      </x:c>
    </x:row>
    <x:row r="2603" ht="23" customHeight="1">
      <x:c r="A2603" s="8" t="str">
        <x:v>LPGA</x:v>
      </x:c>
      <x:c r="B2603" s="11" t="n">
        <x:v>2025</x:v>
      </x:c>
      <x:c r="C2603" s="11" t="n">
        <x:v>84</x:v>
      </x:c>
      <x:c r="D2603" s="8" t="str">
        <x:v>チャン・ウェイウェイ</x:v>
      </x:c>
      <x:c r="E2603" s="11" t="str">
        <x:v>USD</x:v>
      </x:c>
      <x:c r="F2603" s="13" t="n">
        <x:v>315215</x:v>
      </x:c>
      <x:c r="G2603" s="8"/>
      <x:c r="H2603" s="8" t="str"/>
      <x:c r="I2603" s="8" t="str">
        <x:v>https://news.golfdigest.co.jp/lpga/ranking/2025/</x:v>
      </x:c>
      <x:c r="J2603" s="8" t="str">
        <x:v>GDO historical full published money ranking; secondary; membership definition not independently harmonized</x:v>
      </x:c>
    </x:row>
    <x:row r="2604" ht="23" customHeight="1">
      <x:c r="A2604" s="8" t="str">
        <x:v>LPGA</x:v>
      </x:c>
      <x:c r="B2604" s="11" t="n">
        <x:v>2025</x:v>
      </x:c>
      <x:c r="C2604" s="11" t="n">
        <x:v>85</x:v>
      </x:c>
      <x:c r="D2604" s="8" t="str">
        <x:v>Ｒ.リュー</x:v>
      </x:c>
      <x:c r="E2604" s="11" t="str">
        <x:v>USD</x:v>
      </x:c>
      <x:c r="F2604" s="13" t="n">
        <x:v>310638</x:v>
      </x:c>
      <x:c r="G2604" s="8"/>
      <x:c r="H2604" s="8" t="str"/>
      <x:c r="I2604" s="8" t="str">
        <x:v>https://news.golfdigest.co.jp/lpga/ranking/2025/</x:v>
      </x:c>
      <x:c r="J2604" s="8" t="str">
        <x:v>GDO historical full published money ranking; secondary; membership definition not independently harmonized</x:v>
      </x:c>
    </x:row>
    <x:row r="2605" ht="23" customHeight="1">
      <x:c r="A2605" s="8" t="str">
        <x:v>LPGA</x:v>
      </x:c>
      <x:c r="B2605" s="11" t="n">
        <x:v>2025</x:v>
      </x:c>
      <x:c r="C2605" s="11" t="n">
        <x:v>86</x:v>
      </x:c>
      <x:c r="D2605" s="8" t="str">
        <x:v>A.ユボル</x:v>
      </x:c>
      <x:c r="E2605" s="11" t="str">
        <x:v>USD</x:v>
      </x:c>
      <x:c r="F2605" s="13" t="n">
        <x:v>310348</x:v>
      </x:c>
      <x:c r="G2605" s="8"/>
      <x:c r="H2605" s="8" t="str"/>
      <x:c r="I2605" s="8" t="str">
        <x:v>https://news.golfdigest.co.jp/lpga/ranking/2025/</x:v>
      </x:c>
      <x:c r="J2605" s="8" t="str">
        <x:v>GDO historical full published money ranking; secondary; membership definition not independently harmonized</x:v>
      </x:c>
    </x:row>
    <x:row r="2606" ht="23" customHeight="1">
      <x:c r="A2606" s="8" t="str">
        <x:v>LPGA</x:v>
      </x:c>
      <x:c r="B2606" s="11" t="n">
        <x:v>2025</x:v>
      </x:c>
      <x:c r="C2606" s="11" t="n">
        <x:v>87</x:v>
      </x:c>
      <x:c r="D2606" s="8" t="str">
        <x:v>D.ウェバー</x:v>
      </x:c>
      <x:c r="E2606" s="11" t="str">
        <x:v>USD</x:v>
      </x:c>
      <x:c r="F2606" s="13" t="n">
        <x:v>308465</x:v>
      </x:c>
      <x:c r="G2606" s="8"/>
      <x:c r="H2606" s="8" t="str"/>
      <x:c r="I2606" s="8" t="str">
        <x:v>https://news.golfdigest.co.jp/lpga/ranking/2025/</x:v>
      </x:c>
      <x:c r="J2606" s="8" t="str">
        <x:v>GDO historical full published money ranking; secondary; membership definition not independently harmonized</x:v>
      </x:c>
    </x:row>
    <x:row r="2607" ht="23" customHeight="1">
      <x:c r="A2607" s="8" t="str">
        <x:v>LPGA</x:v>
      </x:c>
      <x:c r="B2607" s="11" t="n">
        <x:v>2025</x:v>
      </x:c>
      <x:c r="C2607" s="11" t="n">
        <x:v>88</x:v>
      </x:c>
      <x:c r="D2607" s="8" t="str">
        <x:v>A.ブハイ</x:v>
      </x:c>
      <x:c r="E2607" s="11" t="str">
        <x:v>USD</x:v>
      </x:c>
      <x:c r="F2607" s="13" t="n">
        <x:v>291880</x:v>
      </x:c>
      <x:c r="G2607" s="8"/>
      <x:c r="H2607" s="8" t="str"/>
      <x:c r="I2607" s="8" t="str">
        <x:v>https://news.golfdigest.co.jp/lpga/ranking/2025/</x:v>
      </x:c>
      <x:c r="J2607" s="8" t="str">
        <x:v>GDO historical full published money ranking; secondary; membership definition not independently harmonized</x:v>
      </x:c>
    </x:row>
    <x:row r="2608" ht="23" customHeight="1">
      <x:c r="A2608" s="8" t="str">
        <x:v>LPGA</x:v>
      </x:c>
      <x:c r="B2608" s="11" t="n">
        <x:v>2025</x:v>
      </x:c>
      <x:c r="C2608" s="11" t="n">
        <x:v>89</x:v>
      </x:c>
      <x:c r="D2608" s="8" t="str">
        <x:v>L.ヴ</x:v>
      </x:c>
      <x:c r="E2608" s="11" t="str">
        <x:v>USD</x:v>
      </x:c>
      <x:c r="F2608" s="13" t="n">
        <x:v>269408</x:v>
      </x:c>
      <x:c r="G2608" s="8"/>
      <x:c r="H2608" s="8" t="str"/>
      <x:c r="I2608" s="8" t="str">
        <x:v>https://news.golfdigest.co.jp/lpga/ranking/2025/</x:v>
      </x:c>
      <x:c r="J2608" s="8" t="str">
        <x:v>GDO historical full published money ranking; secondary; membership definition not independently harmonized</x:v>
      </x:c>
    </x:row>
    <x:row r="2609" ht="23" customHeight="1">
      <x:c r="A2609" s="8" t="str">
        <x:v>LPGA</x:v>
      </x:c>
      <x:c r="B2609" s="11" t="n">
        <x:v>2025</x:v>
      </x:c>
      <x:c r="C2609" s="11" t="n">
        <x:v>90</x:v>
      </x:c>
      <x:c r="D2609" s="8" t="str">
        <x:v>エイミー・ヤン</x:v>
      </x:c>
      <x:c r="E2609" s="11" t="str">
        <x:v>USD</x:v>
      </x:c>
      <x:c r="F2609" s="13" t="n">
        <x:v>269263</x:v>
      </x:c>
      <x:c r="G2609" s="8"/>
      <x:c r="H2609" s="8" t="str"/>
      <x:c r="I2609" s="8" t="str">
        <x:v>https://news.golfdigest.co.jp/lpga/ranking/2025/</x:v>
      </x:c>
      <x:c r="J2609" s="8" t="str">
        <x:v>GDO historical full published money ranking; secondary; membership definition not independently harmonized</x:v>
      </x:c>
    </x:row>
    <x:row r="2610" ht="23" customHeight="1">
      <x:c r="A2610" s="8" t="str">
        <x:v>LPGA</x:v>
      </x:c>
      <x:c r="B2610" s="11" t="n">
        <x:v>2025</x:v>
      </x:c>
      <x:c r="C2610" s="11" t="n">
        <x:v>91</x:v>
      </x:c>
      <x:c r="D2610" s="8" t="str">
        <x:v>C.ボーグ</x:v>
      </x:c>
      <x:c r="E2610" s="11" t="str">
        <x:v>USD</x:v>
      </x:c>
      <x:c r="F2610" s="13" t="n">
        <x:v>269081</x:v>
      </x:c>
      <x:c r="G2610" s="8"/>
      <x:c r="H2610" s="8" t="str"/>
      <x:c r="I2610" s="8" t="str">
        <x:v>https://news.golfdigest.co.jp/lpga/ranking/2025/</x:v>
      </x:c>
      <x:c r="J2610" s="8" t="str">
        <x:v>GDO historical full published money ranking; secondary; membership definition not independently harmonized</x:v>
      </x:c>
    </x:row>
    <x:row r="2611" ht="23" customHeight="1">
      <x:c r="A2611" s="8" t="str">
        <x:v>LPGA</x:v>
      </x:c>
      <x:c r="B2611" s="11" t="n">
        <x:v>2025</x:v>
      </x:c>
      <x:c r="C2611" s="11" t="n">
        <x:v>92</x:v>
      </x:c>
      <x:c r="D2611" s="8" t="str">
        <x:v>A.パノ</x:v>
      </x:c>
      <x:c r="E2611" s="11" t="str">
        <x:v>USD</x:v>
      </x:c>
      <x:c r="F2611" s="13" t="n">
        <x:v>267244</x:v>
      </x:c>
      <x:c r="G2611" s="8"/>
      <x:c r="H2611" s="8" t="str"/>
      <x:c r="I2611" s="8" t="str">
        <x:v>https://news.golfdigest.co.jp/lpga/ranking/2025/</x:v>
      </x:c>
      <x:c r="J2611" s="8" t="str">
        <x:v>GDO historical full published money ranking; secondary; membership definition not independently harmonized</x:v>
      </x:c>
    </x:row>
    <x:row r="2612" ht="23" customHeight="1">
      <x:c r="A2612" s="8" t="str">
        <x:v>LPGA</x:v>
      </x:c>
      <x:c r="B2612" s="11" t="n">
        <x:v>2025</x:v>
      </x:c>
      <x:c r="C2612" s="11" t="n">
        <x:v>93</x:v>
      </x:c>
      <x:c r="D2612" s="8" t="str">
        <x:v>パク・クンカン</x:v>
      </x:c>
      <x:c r="E2612" s="11" t="str">
        <x:v>USD</x:v>
      </x:c>
      <x:c r="F2612" s="13" t="n">
        <x:v>264823</x:v>
      </x:c>
      <x:c r="G2612" s="8"/>
      <x:c r="H2612" s="8" t="str"/>
      <x:c r="I2612" s="8" t="str">
        <x:v>https://news.golfdigest.co.jp/lpga/ranking/2025/</x:v>
      </x:c>
      <x:c r="J2612" s="8" t="str">
        <x:v>GDO historical full published money ranking; secondary; membership definition not independently harmonized</x:v>
      </x:c>
    </x:row>
    <x:row r="2613" ht="23" customHeight="1">
      <x:c r="A2613" s="8" t="str">
        <x:v>LPGA</x:v>
      </x:c>
      <x:c r="B2613" s="11" t="n">
        <x:v>2025</x:v>
      </x:c>
      <x:c r="C2613" s="11" t="n">
        <x:v>94</x:v>
      </x:c>
      <x:c r="D2613" s="8" t="str">
        <x:v>B.モレスコ</x:v>
      </x:c>
      <x:c r="E2613" s="11" t="str">
        <x:v>USD</x:v>
      </x:c>
      <x:c r="F2613" s="13" t="n">
        <x:v>263711</x:v>
      </x:c>
      <x:c r="G2613" s="8"/>
      <x:c r="H2613" s="8" t="str"/>
      <x:c r="I2613" s="8" t="str">
        <x:v>https://news.golfdigest.co.jp/lpga/ranking/2025/</x:v>
      </x:c>
      <x:c r="J2613" s="8" t="str">
        <x:v>GDO historical full published money ranking; secondary; membership definition not independently harmonized</x:v>
      </x:c>
    </x:row>
    <x:row r="2614" ht="23" customHeight="1">
      <x:c r="A2614" s="8" t="str">
        <x:v>LPGA</x:v>
      </x:c>
      <x:c r="B2614" s="11" t="n">
        <x:v>2025</x:v>
      </x:c>
      <x:c r="C2614" s="11" t="n">
        <x:v>95</x:v>
      </x:c>
      <x:c r="D2614" s="8" t="str">
        <x:v>李政恩</x:v>
      </x:c>
      <x:c r="E2614" s="11" t="str">
        <x:v>USD</x:v>
      </x:c>
      <x:c r="F2614" s="13" t="n">
        <x:v>253380</x:v>
      </x:c>
      <x:c r="G2614" s="8"/>
      <x:c r="H2614" s="8" t="str"/>
      <x:c r="I2614" s="8" t="str">
        <x:v>https://news.golfdigest.co.jp/lpga/ranking/2025/</x:v>
      </x:c>
      <x:c r="J2614" s="8" t="str">
        <x:v>GDO historical full published money ranking; secondary; membership definition not independently harmonized</x:v>
      </x:c>
    </x:row>
    <x:row r="2615" ht="23" customHeight="1">
      <x:c r="A2615" s="8" t="str">
        <x:v>LPGA</x:v>
      </x:c>
      <x:c r="B2615" s="11" t="n">
        <x:v>2025</x:v>
      </x:c>
      <x:c r="C2615" s="11" t="n">
        <x:v>96</x:v>
      </x:c>
      <x:c r="D2615" s="8" t="str">
        <x:v>イ・イルヒ</x:v>
      </x:c>
      <x:c r="E2615" s="11" t="str">
        <x:v>USD</x:v>
      </x:c>
      <x:c r="F2615" s="13" t="n">
        <x:v>246124</x:v>
      </x:c>
      <x:c r="G2615" s="8"/>
      <x:c r="H2615" s="8" t="str"/>
      <x:c r="I2615" s="8" t="str">
        <x:v>https://news.golfdigest.co.jp/lpga/ranking/2025/</x:v>
      </x:c>
      <x:c r="J2615" s="8" t="str">
        <x:v>GDO historical full published money ranking; secondary; membership definition not independently harmonized</x:v>
      </x:c>
    </x:row>
    <x:row r="2616" ht="23" customHeight="1">
      <x:c r="A2616" s="8" t="str">
        <x:v>LPGA</x:v>
      </x:c>
      <x:c r="B2616" s="11" t="n">
        <x:v>2025</x:v>
      </x:c>
      <x:c r="C2616" s="11" t="n">
        <x:v>97</x:v>
      </x:c>
      <x:c r="D2616" s="8" t="str">
        <x:v>A.ノルドクビスト</x:v>
      </x:c>
      <x:c r="E2616" s="11" t="str">
        <x:v>USD</x:v>
      </x:c>
      <x:c r="F2616" s="13" t="n">
        <x:v>243597</x:v>
      </x:c>
      <x:c r="G2616" s="8"/>
      <x:c r="H2616" s="8" t="str"/>
      <x:c r="I2616" s="8" t="str">
        <x:v>https://news.golfdigest.co.jp/lpga/ranking/2025/</x:v>
      </x:c>
      <x:c r="J2616" s="8" t="str">
        <x:v>GDO historical full published money ranking; secondary; membership definition not independently harmonized</x:v>
      </x:c>
    </x:row>
    <x:row r="2617" ht="23" customHeight="1">
      <x:c r="A2617" s="8" t="str">
        <x:v>LPGA</x:v>
      </x:c>
      <x:c r="B2617" s="11" t="n">
        <x:v>2025</x:v>
      </x:c>
      <x:c r="C2617" s="11" t="n">
        <x:v>98</x:v>
      </x:c>
      <x:c r="D2617" s="8" t="str">
        <x:v>B.ドウ</x:v>
      </x:c>
      <x:c r="E2617" s="11" t="str">
        <x:v>USD</x:v>
      </x:c>
      <x:c r="F2617" s="13" t="n">
        <x:v>231928</x:v>
      </x:c>
      <x:c r="G2617" s="8"/>
      <x:c r="H2617" s="8" t="str"/>
      <x:c r="I2617" s="8" t="str">
        <x:v>https://news.golfdigest.co.jp/lpga/ranking/2025/</x:v>
      </x:c>
      <x:c r="J2617" s="8" t="str">
        <x:v>GDO historical full published money ranking; secondary; membership definition not independently harmonized</x:v>
      </x:c>
    </x:row>
    <x:row r="2618" ht="23" customHeight="1">
      <x:c r="A2618" s="8" t="str">
        <x:v>LPGA</x:v>
      </x:c>
      <x:c r="B2618" s="11" t="n">
        <x:v>2025</x:v>
      </x:c>
      <x:c r="C2618" s="11" t="n">
        <x:v>99</x:v>
      </x:c>
      <x:c r="D2618" s="8" t="str">
        <x:v>E.ゾコル</x:v>
      </x:c>
      <x:c r="E2618" s="11" t="str">
        <x:v>USD</x:v>
      </x:c>
      <x:c r="F2618" s="13" t="n">
        <x:v>230337</x:v>
      </x:c>
      <x:c r="G2618" s="8"/>
      <x:c r="H2618" s="8" t="str"/>
      <x:c r="I2618" s="8" t="str">
        <x:v>https://news.golfdigest.co.jp/lpga/ranking/2025/</x:v>
      </x:c>
      <x:c r="J2618" s="8" t="str">
        <x:v>GDO historical full published money ranking; secondary; membership definition not independently harmonized</x:v>
      </x:c>
    </x:row>
    <x:row r="2619" ht="23" customHeight="1">
      <x:c r="A2619" s="8" t="str">
        <x:v>LPGA</x:v>
      </x:c>
      <x:c r="B2619" s="11" t="n">
        <x:v>2025</x:v>
      </x:c>
      <x:c r="C2619" s="11" t="n">
        <x:v>100</x:v>
      </x:c>
      <x:c r="D2619" s="8" t="str">
        <x:v>J.スワンナプラ</x:v>
      </x:c>
      <x:c r="E2619" s="11" t="str">
        <x:v>USD</x:v>
      </x:c>
      <x:c r="F2619" s="13" t="n">
        <x:v>225562</x:v>
      </x:c>
      <x:c r="G2619" s="8"/>
      <x:c r="H2619" s="8" t="str"/>
      <x:c r="I2619" s="8" t="str">
        <x:v>https://news.golfdigest.co.jp/lpga/ranking/2025/</x:v>
      </x:c>
      <x:c r="J2619" s="8" t="str">
        <x:v>GDO historical full published money ranking; secondary; membership definition not independently harmonized</x:v>
      </x:c>
    </x:row>
    <x:row r="2620" ht="23" customHeight="1">
      <x:c r="A2620" s="8" t="str">
        <x:v>LPGA</x:v>
      </x:c>
      <x:c r="B2620" s="11" t="n">
        <x:v>2025</x:v>
      </x:c>
      <x:c r="C2620" s="11" t="n">
        <x:v>101</x:v>
      </x:c>
      <x:c r="D2620" s="8" t="str">
        <x:v>A.バレンズエラ</x:v>
      </x:c>
      <x:c r="E2620" s="11" t="str">
        <x:v>USD</x:v>
      </x:c>
      <x:c r="F2620" s="13" t="n">
        <x:v>220539</x:v>
      </x:c>
      <x:c r="G2620" s="8"/>
      <x:c r="H2620" s="8" t="str"/>
      <x:c r="I2620" s="8" t="str">
        <x:v>https://news.golfdigest.co.jp/lpga/ranking/2025/</x:v>
      </x:c>
      <x:c r="J2620" s="8" t="str">
        <x:v>GDO historical full published money ranking; secondary; membership definition not independently harmonized</x:v>
      </x:c>
    </x:row>
    <x:row r="2621" ht="23" customHeight="1">
      <x:c r="A2621" s="8" t="str">
        <x:v>LPGA</x:v>
      </x:c>
      <x:c r="B2621" s="11" t="n">
        <x:v>2025</x:v>
      </x:c>
      <x:c r="C2621" s="11" t="n">
        <x:v>102</x:v>
      </x:c>
      <x:c r="D2621" s="8" t="str">
        <x:v>A.ムニョス</x:v>
      </x:c>
      <x:c r="E2621" s="11" t="str">
        <x:v>USD</x:v>
      </x:c>
      <x:c r="F2621" s="13" t="n">
        <x:v>219791</x:v>
      </x:c>
      <x:c r="G2621" s="8"/>
      <x:c r="H2621" s="8" t="str"/>
      <x:c r="I2621" s="8" t="str">
        <x:v>https://news.golfdigest.co.jp/lpga/ranking/2025/</x:v>
      </x:c>
      <x:c r="J2621" s="8" t="str">
        <x:v>GDO historical full published money ranking; secondary; membership definition not independently harmonized</x:v>
      </x:c>
    </x:row>
    <x:row r="2622" ht="23" customHeight="1">
      <x:c r="A2622" s="8" t="str">
        <x:v>LPGA</x:v>
      </x:c>
      <x:c r="B2622" s="11" t="n">
        <x:v>2025</x:v>
      </x:c>
      <x:c r="C2622" s="11" t="n">
        <x:v>103</x:v>
      </x:c>
      <x:c r="D2622" s="8" t="str">
        <x:v>A.クラウター</x:v>
      </x:c>
      <x:c r="E2622" s="11" t="str">
        <x:v>USD</x:v>
      </x:c>
      <x:c r="F2622" s="13" t="n">
        <x:v>216702</x:v>
      </x:c>
      <x:c r="G2622" s="8"/>
      <x:c r="H2622" s="8" t="str"/>
      <x:c r="I2622" s="8" t="str">
        <x:v>https://news.golfdigest.co.jp/lpga/ranking/2025/</x:v>
      </x:c>
      <x:c r="J2622" s="8" t="str">
        <x:v>GDO historical full published money ranking; secondary; membership definition not independently harmonized</x:v>
      </x:c>
    </x:row>
    <x:row r="2623" ht="23" customHeight="1">
      <x:c r="A2623" s="8" t="str">
        <x:v>LPGA</x:v>
      </x:c>
      <x:c r="B2623" s="11" t="n">
        <x:v>2025</x:v>
      </x:c>
      <x:c r="C2623" s="11" t="n">
        <x:v>104</x:v>
      </x:c>
      <x:c r="D2623" s="8" t="str">
        <x:v>カン・ヘジ</x:v>
      </x:c>
      <x:c r="E2623" s="11" t="str">
        <x:v>USD</x:v>
      </x:c>
      <x:c r="F2623" s="13" t="n">
        <x:v>216252</x:v>
      </x:c>
      <x:c r="G2623" s="8"/>
      <x:c r="H2623" s="8" t="str"/>
      <x:c r="I2623" s="8" t="str">
        <x:v>https://news.golfdigest.co.jp/lpga/ranking/2025/</x:v>
      </x:c>
      <x:c r="J2623" s="8" t="str">
        <x:v>GDO historical full published money ranking; secondary; membership definition not independently harmonized</x:v>
      </x:c>
    </x:row>
    <x:row r="2624" ht="23" customHeight="1">
      <x:c r="A2624" s="8" t="str">
        <x:v>LPGA</x:v>
      </x:c>
      <x:c r="B2624" s="11" t="n">
        <x:v>2025</x:v>
      </x:c>
      <x:c r="C2624" s="11" t="n">
        <x:v>105</x:v>
      </x:c>
      <x:c r="D2624" s="8" t="str">
        <x:v>G.ホール</x:v>
      </x:c>
      <x:c r="E2624" s="11" t="str">
        <x:v>USD</x:v>
      </x:c>
      <x:c r="F2624" s="13" t="n">
        <x:v>214358</x:v>
      </x:c>
      <x:c r="G2624" s="8"/>
      <x:c r="H2624" s="8" t="str"/>
      <x:c r="I2624" s="8" t="str">
        <x:v>https://news.golfdigest.co.jp/lpga/ranking/2025/</x:v>
      </x:c>
      <x:c r="J2624" s="8" t="str">
        <x:v>GDO historical full published money ranking; secondary; membership definition not independently harmonized</x:v>
      </x:c>
    </x:row>
    <x:row r="2625" ht="23" customHeight="1">
      <x:c r="A2625" s="8" t="str">
        <x:v>LPGA</x:v>
      </x:c>
      <x:c r="B2625" s="11" t="n">
        <x:v>2025</x:v>
      </x:c>
      <x:c r="C2625" s="11" t="n">
        <x:v>106</x:v>
      </x:c>
      <x:c r="D2625" s="8" t="str">
        <x:v>M.メトロー</x:v>
      </x:c>
      <x:c r="E2625" s="11" t="str">
        <x:v>USD</x:v>
      </x:c>
      <x:c r="F2625" s="13" t="n">
        <x:v>201093</x:v>
      </x:c>
      <x:c r="G2625" s="8"/>
      <x:c r="H2625" s="8" t="str"/>
      <x:c r="I2625" s="8" t="str">
        <x:v>https://news.golfdigest.co.jp/lpga/ranking/2025/</x:v>
      </x:c>
      <x:c r="J2625" s="8" t="str">
        <x:v>GDO historical full published money ranking; secondary; membership definition not independently harmonized</x:v>
      </x:c>
    </x:row>
    <x:row r="2626" ht="23" customHeight="1">
      <x:c r="A2626" s="8" t="str">
        <x:v>LPGA</x:v>
      </x:c>
      <x:c r="B2626" s="11" t="n">
        <x:v>2025</x:v>
      </x:c>
      <x:c r="C2626" s="11" t="n">
        <x:v>107</x:v>
      </x:c>
      <x:c r="D2626" s="8" t="str">
        <x:v>ジュ・スビン</x:v>
      </x:c>
      <x:c r="E2626" s="11" t="str">
        <x:v>USD</x:v>
      </x:c>
      <x:c r="F2626" s="13" t="n">
        <x:v>196711</x:v>
      </x:c>
      <x:c r="G2626" s="8"/>
      <x:c r="H2626" s="8" t="str"/>
      <x:c r="I2626" s="8" t="str">
        <x:v>https://news.golfdigest.co.jp/lpga/ranking/2025/</x:v>
      </x:c>
      <x:c r="J2626" s="8" t="str">
        <x:v>GDO historical full published money ranking; secondary; membership definition not independently harmonized</x:v>
      </x:c>
    </x:row>
    <x:row r="2627" ht="23" customHeight="1">
      <x:c r="A2627" s="8" t="str">
        <x:v>LPGA</x:v>
      </x:c>
      <x:c r="B2627" s="11" t="n">
        <x:v>2025</x:v>
      </x:c>
      <x:c r="C2627" s="11" t="n">
        <x:v>108</x:v>
      </x:c>
      <x:c r="D2627" s="8" t="str">
        <x:v>P.ファトラム</x:v>
      </x:c>
      <x:c r="E2627" s="11" t="str">
        <x:v>USD</x:v>
      </x:c>
      <x:c r="F2627" s="13" t="n">
        <x:v>189723</x:v>
      </x:c>
      <x:c r="G2627" s="8"/>
      <x:c r="H2627" s="8" t="str"/>
      <x:c r="I2627" s="8" t="str">
        <x:v>https://news.golfdigest.co.jp/lpga/ranking/2025/</x:v>
      </x:c>
      <x:c r="J2627" s="8" t="str">
        <x:v>GDO historical full published money ranking; secondary; membership definition not independently harmonized</x:v>
      </x:c>
    </x:row>
    <x:row r="2628" ht="23" customHeight="1">
      <x:c r="A2628" s="8" t="str">
        <x:v>LPGA</x:v>
      </x:c>
      <x:c r="B2628" s="11" t="n">
        <x:v>2025</x:v>
      </x:c>
      <x:c r="C2628" s="11" t="n">
        <x:v>109</x:v>
      </x:c>
      <x:c r="D2628" s="8" t="str">
        <x:v>H.ナビード</x:v>
      </x:c>
      <x:c r="E2628" s="11" t="str">
        <x:v>USD</x:v>
      </x:c>
      <x:c r="F2628" s="13" t="n">
        <x:v>186860</x:v>
      </x:c>
      <x:c r="G2628" s="8"/>
      <x:c r="H2628" s="8" t="str"/>
      <x:c r="I2628" s="8" t="str">
        <x:v>https://news.golfdigest.co.jp/lpga/ranking/2025/</x:v>
      </x:c>
      <x:c r="J2628" s="8" t="str">
        <x:v>GDO historical full published money ranking; secondary; membership definition not independently harmonized</x:v>
      </x:c>
    </x:row>
    <x:row r="2629" ht="23" customHeight="1">
      <x:c r="A2629" s="8" t="str">
        <x:v>LPGA</x:v>
      </x:c>
      <x:c r="B2629" s="11" t="n">
        <x:v>2025</x:v>
      </x:c>
      <x:c r="C2629" s="11" t="n">
        <x:v>110</x:v>
      </x:c>
      <x:c r="D2629" s="8" t="str">
        <x:v>ジャン・ヤーホイ</x:v>
      </x:c>
      <x:c r="E2629" s="11" t="str">
        <x:v>USD</x:v>
      </x:c>
      <x:c r="F2629" s="13" t="n">
        <x:v>184028</x:v>
      </x:c>
      <x:c r="G2629" s="8"/>
      <x:c r="H2629" s="8" t="str"/>
      <x:c r="I2629" s="8" t="str">
        <x:v>https://news.golfdigest.co.jp/lpga/ranking/2025/</x:v>
      </x:c>
      <x:c r="J2629" s="8" t="str">
        <x:v>GDO historical full published money ranking; secondary; membership definition not independently harmonized</x:v>
      </x:c>
    </x:row>
    <x:row r="2630" ht="23" customHeight="1">
      <x:c r="A2630" s="8" t="str">
        <x:v>LPGA</x:v>
      </x:c>
      <x:c r="B2630" s="11" t="n">
        <x:v>2025</x:v>
      </x:c>
      <x:c r="C2630" s="11" t="n">
        <x:v>111</x:v>
      </x:c>
      <x:c r="D2630" s="8" t="str">
        <x:v>ヤン・ジン</x:v>
      </x:c>
      <x:c r="E2630" s="11" t="str">
        <x:v>USD</x:v>
      </x:c>
      <x:c r="F2630" s="13" t="n">
        <x:v>182375</x:v>
      </x:c>
      <x:c r="G2630" s="8"/>
      <x:c r="H2630" s="8" t="str"/>
      <x:c r="I2630" s="8" t="str">
        <x:v>https://news.golfdigest.co.jp/lpga/ranking/2025/</x:v>
      </x:c>
      <x:c r="J2630" s="8" t="str">
        <x:v>GDO historical full published money ranking; secondary; membership definition not independently harmonized</x:v>
      </x:c>
    </x:row>
    <x:row r="2631" ht="23" customHeight="1">
      <x:c r="A2631" s="8" t="str">
        <x:v>LPGA</x:v>
      </x:c>
      <x:c r="B2631" s="11" t="n">
        <x:v>2025</x:v>
      </x:c>
      <x:c r="C2631" s="11" t="n">
        <x:v>112</x:v>
      </x:c>
      <x:c r="D2631" s="8" t="str">
        <x:v>P.デラクール</x:v>
      </x:c>
      <x:c r="E2631" s="11" t="str">
        <x:v>USD</x:v>
      </x:c>
      <x:c r="F2631" s="13" t="n">
        <x:v>175045</x:v>
      </x:c>
      <x:c r="G2631" s="8"/>
      <x:c r="H2631" s="8" t="str"/>
      <x:c r="I2631" s="8" t="str">
        <x:v>https://news.golfdigest.co.jp/lpga/ranking/2025/</x:v>
      </x:c>
      <x:c r="J2631" s="8" t="str">
        <x:v>GDO historical full published money ranking; secondary; membership definition not independently harmonized</x:v>
      </x:c>
    </x:row>
    <x:row r="2632" ht="23" customHeight="1">
      <x:c r="A2632" s="8" t="str">
        <x:v>LPGA</x:v>
      </x:c>
      <x:c r="B2632" s="11" t="n">
        <x:v>2025</x:v>
      </x:c>
      <x:c r="C2632" s="11" t="n">
        <x:v>113</x:v>
      </x:c>
      <x:c r="D2632" s="8" t="str">
        <x:v>西村優菜</x:v>
      </x:c>
      <x:c r="E2632" s="11" t="str">
        <x:v>USD</x:v>
      </x:c>
      <x:c r="F2632" s="13" t="n">
        <x:v>162853</x:v>
      </x:c>
      <x:c r="G2632" s="8"/>
      <x:c r="H2632" s="8" t="str"/>
      <x:c r="I2632" s="8" t="str">
        <x:v>https://news.golfdigest.co.jp/lpga/ranking/2025/</x:v>
      </x:c>
      <x:c r="J2632" s="8" t="str">
        <x:v>GDO historical full published money ranking; secondary; membership definition not independently harmonized</x:v>
      </x:c>
    </x:row>
    <x:row r="2633" ht="23" customHeight="1">
      <x:c r="A2633" s="8" t="str">
        <x:v>LPGA</x:v>
      </x:c>
      <x:c r="B2633" s="11" t="n">
        <x:v>2025</x:v>
      </x:c>
      <x:c r="C2633" s="11" t="n">
        <x:v>114</x:v>
      </x:c>
      <x:c r="D2633" s="8" t="str">
        <x:v>M.ジュタヌガン</x:v>
      </x:c>
      <x:c r="E2633" s="11" t="str">
        <x:v>USD</x:v>
      </x:c>
      <x:c r="F2633" s="13" t="n">
        <x:v>162539</x:v>
      </x:c>
      <x:c r="G2633" s="8"/>
      <x:c r="H2633" s="8" t="str"/>
      <x:c r="I2633" s="8" t="str">
        <x:v>https://news.golfdigest.co.jp/lpga/ranking/2025/</x:v>
      </x:c>
      <x:c r="J2633" s="8" t="str">
        <x:v>GDO historical full published money ranking; secondary; membership definition not independently harmonized</x:v>
      </x:c>
    </x:row>
    <x:row r="2634" ht="23" customHeight="1">
      <x:c r="A2634" s="8" t="str">
        <x:v>LPGA</x:v>
      </x:c>
      <x:c r="B2634" s="11" t="n">
        <x:v>2025</x:v>
      </x:c>
      <x:c r="C2634" s="11" t="n">
        <x:v>115</x:v>
      </x:c>
      <x:c r="D2634" s="8" t="str">
        <x:v>ケイリー マクギンティー</x:v>
      </x:c>
      <x:c r="E2634" s="11" t="str">
        <x:v>USD</x:v>
      </x:c>
      <x:c r="F2634" s="13" t="n">
        <x:v>151470</x:v>
      </x:c>
      <x:c r="G2634" s="8"/>
      <x:c r="H2634" s="8" t="str"/>
      <x:c r="I2634" s="8" t="str">
        <x:v>https://news.golfdigest.co.jp/lpga/ranking/2025/</x:v>
      </x:c>
      <x:c r="J2634" s="8" t="str">
        <x:v>GDO historical full published money ranking; secondary; membership definition not independently harmonized</x:v>
      </x:c>
    </x:row>
    <x:row r="2635" ht="23" customHeight="1">
      <x:c r="A2635" s="8" t="str">
        <x:v>LPGA</x:v>
      </x:c>
      <x:c r="B2635" s="11" t="n">
        <x:v>2025</x:v>
      </x:c>
      <x:c r="C2635" s="11" t="n">
        <x:v>116</x:v>
      </x:c>
      <x:c r="D2635" s="8" t="str">
        <x:v>J.パーバスニク</x:v>
      </x:c>
      <x:c r="E2635" s="11" t="str">
        <x:v>USD</x:v>
      </x:c>
      <x:c r="F2635" s="13" t="n">
        <x:v>143706</x:v>
      </x:c>
      <x:c r="G2635" s="8"/>
      <x:c r="H2635" s="8" t="str"/>
      <x:c r="I2635" s="8" t="str">
        <x:v>https://news.golfdigest.co.jp/lpga/ranking/2025/</x:v>
      </x:c>
      <x:c r="J2635" s="8" t="str">
        <x:v>GDO historical full published money ranking; secondary; membership definition not independently harmonized</x:v>
      </x:c>
    </x:row>
    <x:row r="2636" ht="23" customHeight="1">
      <x:c r="A2636" s="8" t="str">
        <x:v>LPGA</x:v>
      </x:c>
      <x:c r="B2636" s="11" t="n">
        <x:v>2025</x:v>
      </x:c>
      <x:c r="C2636" s="11" t="n">
        <x:v>117</x:v>
      </x:c>
      <x:c r="D2636" s="8" t="str">
        <x:v>J.ジウォン</x:v>
      </x:c>
      <x:c r="E2636" s="11" t="str">
        <x:v>USD</x:v>
      </x:c>
      <x:c r="F2636" s="13" t="n">
        <x:v>140958</x:v>
      </x:c>
      <x:c r="G2636" s="8"/>
      <x:c r="H2636" s="8" t="str"/>
      <x:c r="I2636" s="8" t="str">
        <x:v>https://news.golfdigest.co.jp/lpga/ranking/2025/</x:v>
      </x:c>
      <x:c r="J2636" s="8" t="str">
        <x:v>GDO historical full published money ranking; secondary; membership definition not independently harmonized</x:v>
      </x:c>
    </x:row>
    <x:row r="2637" ht="23" customHeight="1">
      <x:c r="A2637" s="8" t="str">
        <x:v>LPGA</x:v>
      </x:c>
      <x:c r="B2637" s="11" t="n">
        <x:v>2025</x:v>
      </x:c>
      <x:c r="C2637" s="11" t="n">
        <x:v>118</x:v>
      </x:c>
      <x:c r="D2637" s="8" t="str">
        <x:v>L.ストーム</x:v>
      </x:c>
      <x:c r="E2637" s="11" t="str">
        <x:v>USD</x:v>
      </x:c>
      <x:c r="F2637" s="13" t="n">
        <x:v>130937</x:v>
      </x:c>
      <x:c r="G2637" s="8"/>
      <x:c r="H2637" s="8" t="str"/>
      <x:c r="I2637" s="8" t="str">
        <x:v>https://news.golfdigest.co.jp/lpga/ranking/2025/</x:v>
      </x:c>
      <x:c r="J2637" s="8" t="str">
        <x:v>GDO historical full published money ranking; secondary; membership definition not independently harmonized</x:v>
      </x:c>
    </x:row>
    <x:row r="2638" ht="23" customHeight="1">
      <x:c r="A2638" s="8" t="str">
        <x:v>LPGA</x:v>
      </x:c>
      <x:c r="B2638" s="11" t="n">
        <x:v>2025</x:v>
      </x:c>
      <x:c r="C2638" s="11" t="n">
        <x:v>119</x:v>
      </x:c>
      <x:c r="D2638" s="8" t="str">
        <x:v>B.パグダンガナン</x:v>
      </x:c>
      <x:c r="E2638" s="11" t="str">
        <x:v>USD</x:v>
      </x:c>
      <x:c r="F2638" s="13" t="n">
        <x:v>124723</x:v>
      </x:c>
      <x:c r="G2638" s="8"/>
      <x:c r="H2638" s="8" t="str"/>
      <x:c r="I2638" s="8" t="str">
        <x:v>https://news.golfdigest.co.jp/lpga/ranking/2025/</x:v>
      </x:c>
      <x:c r="J2638" s="8" t="str">
        <x:v>GDO historical full published money ranking; secondary; membership definition not independently harmonized</x:v>
      </x:c>
    </x:row>
    <x:row r="2639" ht="23" customHeight="1">
      <x:c r="A2639" s="8" t="str">
        <x:v>LPGA</x:v>
      </x:c>
      <x:c r="B2639" s="11" t="n">
        <x:v>2025</x:v>
      </x:c>
      <x:c r="C2639" s="11" t="n">
        <x:v>120</x:v>
      </x:c>
      <x:c r="D2639" s="8" t="str">
        <x:v>L.ハートラージ</x:v>
      </x:c>
      <x:c r="E2639" s="11" t="str">
        <x:v>USD</x:v>
      </x:c>
      <x:c r="F2639" s="13" t="n">
        <x:v>124155</x:v>
      </x:c>
      <x:c r="G2639" s="8"/>
      <x:c r="H2639" s="8" t="str"/>
      <x:c r="I2639" s="8" t="str">
        <x:v>https://news.golfdigest.co.jp/lpga/ranking/2025/</x:v>
      </x:c>
      <x:c r="J2639" s="8" t="str">
        <x:v>GDO historical full published money ranking; secondary; membership definition not independently harmonized</x:v>
      </x:c>
    </x:row>
    <x:row r="2640" ht="23" customHeight="1">
      <x:c r="A2640" s="8" t="str">
        <x:v>LPGA</x:v>
      </x:c>
      <x:c r="B2640" s="11" t="n">
        <x:v>2025</x:v>
      </x:c>
      <x:c r="C2640" s="11" t="n">
        <x:v>121</x:v>
      </x:c>
      <x:c r="D2640" s="8" t="str">
        <x:v>リウ・ユ</x:v>
      </x:c>
      <x:c r="E2640" s="11" t="str">
        <x:v>USD</x:v>
      </x:c>
      <x:c r="F2640" s="13" t="n">
        <x:v>122130</x:v>
      </x:c>
      <x:c r="G2640" s="8"/>
      <x:c r="H2640" s="8" t="str"/>
      <x:c r="I2640" s="8" t="str">
        <x:v>https://news.golfdigest.co.jp/lpga/ranking/2025/</x:v>
      </x:c>
      <x:c r="J2640" s="8" t="str">
        <x:v>GDO historical full published money ranking; secondary; membership definition not independently harmonized</x:v>
      </x:c>
    </x:row>
    <x:row r="2641" ht="23" customHeight="1">
      <x:c r="A2641" s="8" t="str">
        <x:v>LPGA</x:v>
      </x:c>
      <x:c r="B2641" s="11" t="n">
        <x:v>2025</x:v>
      </x:c>
      <x:c r="C2641" s="11" t="n">
        <x:v>122</x:v>
      </x:c>
      <x:c r="D2641" s="8" t="str">
        <x:v>B.ロー</x:v>
      </x:c>
      <x:c r="E2641" s="11" t="str">
        <x:v>USD</x:v>
      </x:c>
      <x:c r="F2641" s="13" t="n">
        <x:v>121660</x:v>
      </x:c>
      <x:c r="G2641" s="8"/>
      <x:c r="H2641" s="8" t="str"/>
      <x:c r="I2641" s="8" t="str">
        <x:v>https://news.golfdigest.co.jp/lpga/ranking/2025/</x:v>
      </x:c>
      <x:c r="J2641" s="8" t="str">
        <x:v>GDO historical full published money ranking; secondary; membership definition not independently harmonized</x:v>
      </x:c>
    </x:row>
    <x:row r="2642" ht="23" customHeight="1">
      <x:c r="A2642" s="8" t="str">
        <x:v>LPGA</x:v>
      </x:c>
      <x:c r="B2642" s="11" t="n">
        <x:v>2025</x:v>
      </x:c>
      <x:c r="C2642" s="11" t="n">
        <x:v>123</x:v>
      </x:c>
      <x:c r="D2642" s="8" t="str">
        <x:v>R.オトゥール</x:v>
      </x:c>
      <x:c r="E2642" s="11" t="str">
        <x:v>USD</x:v>
      </x:c>
      <x:c r="F2642" s="13" t="n">
        <x:v>120119</x:v>
      </x:c>
      <x:c r="G2642" s="8"/>
      <x:c r="H2642" s="8" t="str"/>
      <x:c r="I2642" s="8" t="str">
        <x:v>https://news.golfdigest.co.jp/lpga/ranking/2025/</x:v>
      </x:c>
      <x:c r="J2642" s="8" t="str">
        <x:v>GDO historical full published money ranking; secondary; membership definition not independently harmonized</x:v>
      </x:c>
    </x:row>
    <x:row r="2643" ht="23" customHeight="1">
      <x:c r="A2643" s="8" t="str">
        <x:v>LPGA</x:v>
      </x:c>
      <x:c r="B2643" s="11" t="n">
        <x:v>2025</x:v>
      </x:c>
      <x:c r="C2643" s="11" t="n">
        <x:v>124</x:v>
      </x:c>
      <x:c r="D2643" s="8" t="str">
        <x:v>イ・ジョンウン6</x:v>
      </x:c>
      <x:c r="E2643" s="11" t="str">
        <x:v>USD</x:v>
      </x:c>
      <x:c r="F2643" s="13" t="n">
        <x:v>119414</x:v>
      </x:c>
      <x:c r="G2643" s="8"/>
      <x:c r="H2643" s="8" t="str"/>
      <x:c r="I2643" s="8" t="str">
        <x:v>https://news.golfdigest.co.jp/lpga/ranking/2025/</x:v>
      </x:c>
      <x:c r="J2643" s="8" t="str">
        <x:v>GDO historical full published money ranking; secondary; membership definition not independently harmonized</x:v>
      </x:c>
    </x:row>
    <x:row r="2644" ht="23" customHeight="1">
      <x:c r="A2644" s="8" t="str">
        <x:v>LPGA</x:v>
      </x:c>
      <x:c r="B2644" s="11" t="n">
        <x:v>2025</x:v>
      </x:c>
      <x:c r="C2644" s="11" t="n">
        <x:v>125</x:v>
      </x:c>
      <x:c r="D2644" s="8" t="str">
        <x:v>ケイト スミス＝ストロー</x:v>
      </x:c>
      <x:c r="E2644" s="11" t="str">
        <x:v>USD</x:v>
      </x:c>
      <x:c r="F2644" s="13" t="n">
        <x:v>115930</x:v>
      </x:c>
      <x:c r="G2644" s="8"/>
      <x:c r="H2644" s="8" t="str"/>
      <x:c r="I2644" s="8" t="str">
        <x:v>https://news.golfdigest.co.jp/lpga/ranking/2025/</x:v>
      </x:c>
      <x:c r="J2644" s="8" t="str">
        <x:v>GDO historical full published money ranking; secondary; membership definition not independently harmonized</x:v>
      </x:c>
    </x:row>
    <x:row r="2645" ht="23" customHeight="1">
      <x:c r="A2645" s="8" t="str">
        <x:v>LPGA</x:v>
      </x:c>
      <x:c r="B2645" s="11" t="n">
        <x:v>2025</x:v>
      </x:c>
      <x:c r="C2645" s="11" t="n">
        <x:v>126</x:v>
      </x:c>
      <x:c r="D2645" s="8" t="str">
        <x:v>F.キンハルト</x:v>
      </x:c>
      <x:c r="E2645" s="11" t="str">
        <x:v>USD</x:v>
      </x:c>
      <x:c r="F2645" s="13" t="n">
        <x:v>112581</x:v>
      </x:c>
      <x:c r="G2645" s="8"/>
      <x:c r="H2645" s="8" t="str"/>
      <x:c r="I2645" s="8" t="str">
        <x:v>https://news.golfdigest.co.jp/lpga/ranking/2025/</x:v>
      </x:c>
      <x:c r="J2645" s="8" t="str">
        <x:v>GDO historical full published money ranking; secondary; membership definition not independently harmonized</x:v>
      </x:c>
    </x:row>
    <x:row r="2646" ht="23" customHeight="1">
      <x:c r="A2646" s="8" t="str">
        <x:v>LPGA</x:v>
      </x:c>
      <x:c r="B2646" s="11" t="n">
        <x:v>2025</x:v>
      </x:c>
      <x:c r="C2646" s="11" t="n">
        <x:v>127</x:v>
      </x:c>
      <x:c r="D2646" s="8" t="str">
        <x:v>O.コワン</x:v>
      </x:c>
      <x:c r="E2646" s="11" t="str">
        <x:v>USD</x:v>
      </x:c>
      <x:c r="F2646" s="13" t="n">
        <x:v>107713</x:v>
      </x:c>
      <x:c r="G2646" s="8"/>
      <x:c r="H2646" s="8" t="str"/>
      <x:c r="I2646" s="8" t="str">
        <x:v>https://news.golfdigest.co.jp/lpga/ranking/2025/</x:v>
      </x:c>
      <x:c r="J2646" s="8" t="str">
        <x:v>GDO historical full published money ranking; secondary; membership definition not independently harmonized</x:v>
      </x:c>
    </x:row>
    <x:row r="2647" ht="23" customHeight="1">
      <x:c r="A2647" s="8" t="str">
        <x:v>LPGA</x:v>
      </x:c>
      <x:c r="B2647" s="11" t="n">
        <x:v>2025</x:v>
      </x:c>
      <x:c r="C2647" s="11" t="n">
        <x:v>128</x:v>
      </x:c>
      <x:c r="D2647" s="8" t="str">
        <x:v>B.ターディ</x:v>
      </x:c>
      <x:c r="E2647" s="11" t="str">
        <x:v>USD</x:v>
      </x:c>
      <x:c r="F2647" s="13" t="n">
        <x:v>104385</x:v>
      </x:c>
      <x:c r="G2647" s="8"/>
      <x:c r="H2647" s="8" t="str"/>
      <x:c r="I2647" s="8" t="str">
        <x:v>https://news.golfdigest.co.jp/lpga/ranking/2025/</x:v>
      </x:c>
      <x:c r="J2647" s="8" t="str">
        <x:v>GDO historical full published money ranking; secondary; membership definition not independently harmonized</x:v>
      </x:c>
    </x:row>
    <x:row r="2648" ht="23" customHeight="1">
      <x:c r="A2648" s="8" t="str">
        <x:v>LPGA</x:v>
      </x:c>
      <x:c r="B2648" s="11" t="n">
        <x:v>2025</x:v>
      </x:c>
      <x:c r="C2648" s="11" t="n">
        <x:v>129</x:v>
      </x:c>
      <x:c r="D2648" s="8" t="str">
        <x:v>C.イングリス</x:v>
      </x:c>
      <x:c r="E2648" s="11" t="str">
        <x:v>USD</x:v>
      </x:c>
      <x:c r="F2648" s="13" t="n">
        <x:v>103031</x:v>
      </x:c>
      <x:c r="G2648" s="8"/>
      <x:c r="H2648" s="8" t="str"/>
      <x:c r="I2648" s="8" t="str">
        <x:v>https://news.golfdigest.co.jp/lpga/ranking/2025/</x:v>
      </x:c>
      <x:c r="J2648" s="8" t="str">
        <x:v>GDO historical full published money ranking; secondary; membership definition not independently harmonized</x:v>
      </x:c>
    </x:row>
    <x:row r="2649" ht="23" customHeight="1">
      <x:c r="A2649" s="8" t="str">
        <x:v>LPGA</x:v>
      </x:c>
      <x:c r="B2649" s="11" t="n">
        <x:v>2025</x:v>
      </x:c>
      <x:c r="C2649" s="11" t="n">
        <x:v>130</x:v>
      </x:c>
      <x:c r="D2649" s="8" t="str">
        <x:v>C.マソン</x:v>
      </x:c>
      <x:c r="E2649" s="11" t="str">
        <x:v>USD</x:v>
      </x:c>
      <x:c r="F2649" s="13" t="n">
        <x:v>102454</x:v>
      </x:c>
      <x:c r="G2649" s="8"/>
      <x:c r="H2649" s="8" t="str"/>
      <x:c r="I2649" s="8" t="str">
        <x:v>https://news.golfdigest.co.jp/lpga/ranking/2025/</x:v>
      </x:c>
      <x:c r="J2649" s="8" t="str">
        <x:v>GDO historical full published money ranking; secondary; membership definition not independently harmonized</x:v>
      </x:c>
    </x:row>
    <x:row r="2650" ht="23" customHeight="1">
      <x:c r="A2650" s="8" t="str">
        <x:v>LPGA</x:v>
      </x:c>
      <x:c r="B2650" s="11" t="n">
        <x:v>2025</x:v>
      </x:c>
      <x:c r="C2650" s="11" t="n">
        <x:v>131</x:v>
      </x:c>
      <x:c r="D2650" s="8" t="str">
        <x:v>朴城炫</x:v>
      </x:c>
      <x:c r="E2650" s="11" t="str">
        <x:v>USD</x:v>
      </x:c>
      <x:c r="F2650" s="13" t="n">
        <x:v>101842</x:v>
      </x:c>
      <x:c r="G2650" s="8"/>
      <x:c r="H2650" s="8" t="str"/>
      <x:c r="I2650" s="8" t="str">
        <x:v>https://news.golfdigest.co.jp/lpga/ranking/2025/</x:v>
      </x:c>
      <x:c r="J2650" s="8" t="str">
        <x:v>GDO historical full published money ranking; secondary; membership definition not independently harmonized</x:v>
      </x:c>
    </x:row>
    <x:row r="2651" ht="23" customHeight="1">
      <x:c r="A2651" s="8" t="str">
        <x:v>LPGA</x:v>
      </x:c>
      <x:c r="B2651" s="11" t="n">
        <x:v>2025</x:v>
      </x:c>
      <x:c r="C2651" s="11" t="n">
        <x:v>132</x:v>
      </x:c>
      <x:c r="D2651" s="8" t="str">
        <x:v>G.ストール</x:v>
      </x:c>
      <x:c r="E2651" s="11" t="str">
        <x:v>USD</x:v>
      </x:c>
      <x:c r="F2651" s="13" t="n">
        <x:v>98211</x:v>
      </x:c>
      <x:c r="G2651" s="8"/>
      <x:c r="H2651" s="8" t="str"/>
      <x:c r="I2651" s="8" t="str">
        <x:v>https://news.golfdigest.co.jp/lpga/ranking/2025/</x:v>
      </x:c>
      <x:c r="J2651" s="8" t="str">
        <x:v>GDO historical full published money ranking; secondary; membership definition not independently harmonized</x:v>
      </x:c>
    </x:row>
    <x:row r="2652" ht="23" customHeight="1">
      <x:c r="A2652" s="8" t="str">
        <x:v>LPGA</x:v>
      </x:c>
      <x:c r="B2652" s="11" t="n">
        <x:v>2025</x:v>
      </x:c>
      <x:c r="C2652" s="11" t="n">
        <x:v>133</x:v>
      </x:c>
      <x:c r="D2652" s="8" t="str">
        <x:v>J.E.シャドフ</x:v>
      </x:c>
      <x:c r="E2652" s="11" t="str">
        <x:v>USD</x:v>
      </x:c>
      <x:c r="F2652" s="13" t="n">
        <x:v>97154</x:v>
      </x:c>
      <x:c r="G2652" s="8"/>
      <x:c r="H2652" s="8" t="str"/>
      <x:c r="I2652" s="8" t="str">
        <x:v>https://news.golfdigest.co.jp/lpga/ranking/2025/</x:v>
      </x:c>
      <x:c r="J2652" s="8" t="str">
        <x:v>GDO historical full published money ranking; secondary; membership definition not independently harmonized</x:v>
      </x:c>
    </x:row>
    <x:row r="2653" ht="23" customHeight="1">
      <x:c r="A2653" s="8" t="str">
        <x:v>LPGA</x:v>
      </x:c>
      <x:c r="B2653" s="11" t="n">
        <x:v>2025</x:v>
      </x:c>
      <x:c r="C2653" s="11" t="n">
        <x:v>134</x:v>
      </x:c>
      <x:c r="D2653" s="8" t="str">
        <x:v>C.ナイト</x:v>
      </x:c>
      <x:c r="E2653" s="11" t="str">
        <x:v>USD</x:v>
      </x:c>
      <x:c r="F2653" s="13" t="n">
        <x:v>92173</x:v>
      </x:c>
      <x:c r="G2653" s="8"/>
      <x:c r="H2653" s="8" t="str"/>
      <x:c r="I2653" s="8" t="str">
        <x:v>https://news.golfdigest.co.jp/lpga/ranking/2025/</x:v>
      </x:c>
      <x:c r="J2653" s="8" t="str">
        <x:v>GDO historical full published money ranking; secondary; membership definition not independently harmonized</x:v>
      </x:c>
    </x:row>
    <x:row r="2654" ht="23" customHeight="1">
      <x:c r="A2654" s="8" t="str">
        <x:v>LPGA</x:v>
      </x:c>
      <x:c r="B2654" s="11" t="n">
        <x:v>2025</x:v>
      </x:c>
      <x:c r="C2654" s="11" t="n">
        <x:v>135</x:v>
      </x:c>
      <x:c r="D2654" s="8" t="str">
        <x:v>S.ルイス</x:v>
      </x:c>
      <x:c r="E2654" s="11" t="str">
        <x:v>USD</x:v>
      </x:c>
      <x:c r="F2654" s="13" t="n">
        <x:v>88659</x:v>
      </x:c>
      <x:c r="G2654" s="8"/>
      <x:c r="H2654" s="8" t="str"/>
      <x:c r="I2654" s="8" t="str">
        <x:v>https://news.golfdigest.co.jp/lpga/ranking/2025/</x:v>
      </x:c>
      <x:c r="J2654" s="8" t="str">
        <x:v>GDO historical full published money ranking; secondary; membership definition not independently harmonized</x:v>
      </x:c>
    </x:row>
    <x:row r="2655" ht="23" customHeight="1">
      <x:c r="A2655" s="8" t="str">
        <x:v>LPGA</x:v>
      </x:c>
      <x:c r="B2655" s="11" t="n">
        <x:v>2025</x:v>
      </x:c>
      <x:c r="C2655" s="11" t="n">
        <x:v>136</x:v>
      </x:c>
      <x:c r="D2655" s="8" t="str">
        <x:v>A.ドハティ</x:v>
      </x:c>
      <x:c r="E2655" s="11" t="str">
        <x:v>USD</x:v>
      </x:c>
      <x:c r="F2655" s="13" t="n">
        <x:v>86853</x:v>
      </x:c>
      <x:c r="G2655" s="8"/>
      <x:c r="H2655" s="8" t="str"/>
      <x:c r="I2655" s="8" t="str">
        <x:v>https://news.golfdigest.co.jp/lpga/ranking/2025/</x:v>
      </x:c>
      <x:c r="J2655" s="8" t="str">
        <x:v>GDO historical full published money ranking; secondary; membership definition not independently harmonized</x:v>
      </x:c>
    </x:row>
    <x:row r="2656" ht="23" customHeight="1">
      <x:c r="A2656" s="8" t="str">
        <x:v>LPGA</x:v>
      </x:c>
      <x:c r="B2656" s="11" t="n">
        <x:v>2025</x:v>
      </x:c>
      <x:c r="C2656" s="11" t="n">
        <x:v>137</x:v>
      </x:c>
      <x:c r="D2656" s="8" t="str">
        <x:v>W.ミーチャイ</x:v>
      </x:c>
      <x:c r="E2656" s="11" t="str">
        <x:v>USD</x:v>
      </x:c>
      <x:c r="F2656" s="13" t="n">
        <x:v>84035</x:v>
      </x:c>
      <x:c r="G2656" s="8"/>
      <x:c r="H2656" s="8" t="str"/>
      <x:c r="I2656" s="8" t="str">
        <x:v>https://news.golfdigest.co.jp/lpga/ranking/2025/</x:v>
      </x:c>
      <x:c r="J2656" s="8" t="str">
        <x:v>GDO historical full published money ranking; secondary; membership definition not independently harmonized</x:v>
      </x:c>
    </x:row>
    <x:row r="2657" ht="23" customHeight="1">
      <x:c r="A2657" s="8" t="str">
        <x:v>LPGA</x:v>
      </x:c>
      <x:c r="B2657" s="11" t="n">
        <x:v>2025</x:v>
      </x:c>
      <x:c r="C2657" s="11" t="n">
        <x:v>138</x:v>
      </x:c>
      <x:c r="D2657" s="8" t="str">
        <x:v>笹生優花</x:v>
      </x:c>
      <x:c r="E2657" s="11" t="str">
        <x:v>USD</x:v>
      </x:c>
      <x:c r="F2657" s="13" t="n">
        <x:v>80760</x:v>
      </x:c>
      <x:c r="G2657" s="8"/>
      <x:c r="H2657" s="8" t="str"/>
      <x:c r="I2657" s="8" t="str">
        <x:v>https://news.golfdigest.co.jp/lpga/ranking/2025/</x:v>
      </x:c>
      <x:c r="J2657" s="8" t="str">
        <x:v>GDO historical full published money ranking; secondary; membership definition not independently harmonized</x:v>
      </x:c>
    </x:row>
    <x:row r="2658" ht="23" customHeight="1">
      <x:c r="A2658" s="8" t="str">
        <x:v>LPGA</x:v>
      </x:c>
      <x:c r="B2658" s="11" t="n">
        <x:v>2025</x:v>
      </x:c>
      <x:c r="C2658" s="11" t="n">
        <x:v>139</x:v>
      </x:c>
      <x:c r="D2658" s="8" t="str">
        <x:v>ヘ・ムニ</x:v>
      </x:c>
      <x:c r="E2658" s="11" t="str">
        <x:v>USD</x:v>
      </x:c>
      <x:c r="F2658" s="13" t="n">
        <x:v>73636</x:v>
      </x:c>
      <x:c r="G2658" s="8"/>
      <x:c r="H2658" s="8" t="str"/>
      <x:c r="I2658" s="8" t="str">
        <x:v>https://news.golfdigest.co.jp/lpga/ranking/2025/</x:v>
      </x:c>
      <x:c r="J2658" s="8" t="str">
        <x:v>GDO historical full published money ranking; secondary; membership definition not independently harmonized</x:v>
      </x:c>
    </x:row>
    <x:row r="2659" ht="23" customHeight="1">
      <x:c r="A2659" s="8" t="str">
        <x:v>LPGA</x:v>
      </x:c>
      <x:c r="B2659" s="11" t="n">
        <x:v>2025</x:v>
      </x:c>
      <x:c r="C2659" s="11" t="n">
        <x:v>140</x:v>
      </x:c>
      <x:c r="D2659" s="8" t="str">
        <x:v>イン・シャオウェン</x:v>
      </x:c>
      <x:c r="E2659" s="11" t="str">
        <x:v>USD</x:v>
      </x:c>
      <x:c r="F2659" s="13" t="n">
        <x:v>72641</x:v>
      </x:c>
      <x:c r="G2659" s="8"/>
      <x:c r="H2659" s="8" t="str"/>
      <x:c r="I2659" s="8" t="str">
        <x:v>https://news.golfdigest.co.jp/lpga/ranking/2025/</x:v>
      </x:c>
      <x:c r="J2659" s="8" t="str">
        <x:v>GDO historical full published money ranking; secondary; membership definition not independently harmonized</x:v>
      </x:c>
    </x:row>
    <x:row r="2660" ht="23" customHeight="1">
      <x:c r="A2660" s="8" t="str">
        <x:v>LPGA</x:v>
      </x:c>
      <x:c r="B2660" s="11" t="n">
        <x:v>2025</x:v>
      </x:c>
      <x:c r="C2660" s="11" t="n">
        <x:v>141</x:v>
      </x:c>
      <x:c r="D2660" s="8" t="str">
        <x:v>A.ベラツ</x:v>
      </x:c>
      <x:c r="E2660" s="11" t="str">
        <x:v>USD</x:v>
      </x:c>
      <x:c r="F2660" s="13" t="n">
        <x:v>72120</x:v>
      </x:c>
      <x:c r="G2660" s="8"/>
      <x:c r="H2660" s="8" t="str"/>
      <x:c r="I2660" s="8" t="str">
        <x:v>https://news.golfdigest.co.jp/lpga/ranking/2025/</x:v>
      </x:c>
      <x:c r="J2660" s="8" t="str">
        <x:v>GDO historical full published money ranking; secondary; membership definition not independently harmonized</x:v>
      </x:c>
    </x:row>
    <x:row r="2661" ht="23" customHeight="1">
      <x:c r="A2661" s="8" t="str">
        <x:v>LPGA</x:v>
      </x:c>
      <x:c r="B2661" s="11" t="n">
        <x:v>2025</x:v>
      </x:c>
      <x:c r="C2661" s="11" t="n">
        <x:v>142</x:v>
      </x:c>
      <x:c r="D2661" s="8" t="str">
        <x:v>S.ポポフ</x:v>
      </x:c>
      <x:c r="E2661" s="11" t="str">
        <x:v>USD</x:v>
      </x:c>
      <x:c r="F2661" s="13" t="n">
        <x:v>70494</x:v>
      </x:c>
      <x:c r="G2661" s="8"/>
      <x:c r="H2661" s="8" t="str"/>
      <x:c r="I2661" s="8" t="str">
        <x:v>https://news.golfdigest.co.jp/lpga/ranking/2025/</x:v>
      </x:c>
      <x:c r="J2661" s="8" t="str">
        <x:v>GDO historical full published money ranking; secondary; membership definition not independently harmonized</x:v>
      </x:c>
    </x:row>
    <x:row r="2662" ht="23" customHeight="1">
      <x:c r="A2662" s="8" t="str">
        <x:v>LPGA</x:v>
      </x:c>
      <x:c r="B2662" s="11" t="n">
        <x:v>2025</x:v>
      </x:c>
      <x:c r="C2662" s="11" t="n">
        <x:v>143</x:v>
      </x:c>
      <x:c r="D2662" s="8" t="str">
        <x:v>J.ブンチャン</x:v>
      </x:c>
      <x:c r="E2662" s="11" t="str">
        <x:v>USD</x:v>
      </x:c>
      <x:c r="F2662" s="13" t="n">
        <x:v>66638</x:v>
      </x:c>
      <x:c r="G2662" s="8"/>
      <x:c r="H2662" s="8" t="str"/>
      <x:c r="I2662" s="8" t="str">
        <x:v>https://news.golfdigest.co.jp/lpga/ranking/2025/</x:v>
      </x:c>
      <x:c r="J2662" s="8" t="str">
        <x:v>GDO historical full published money ranking; secondary; membership definition not independently harmonized</x:v>
      </x:c>
    </x:row>
    <x:row r="2663" ht="23" customHeight="1">
      <x:c r="A2663" s="8" t="str">
        <x:v>LPGA</x:v>
      </x:c>
      <x:c r="B2663" s="11" t="n">
        <x:v>2025</x:v>
      </x:c>
      <x:c r="C2663" s="11" t="n">
        <x:v>144</x:v>
      </x:c>
      <x:c r="D2663" s="8" t="str">
        <x:v>M.ガルディアーノ</x:v>
      </x:c>
      <x:c r="E2663" s="11" t="str">
        <x:v>USD</x:v>
      </x:c>
      <x:c r="F2663" s="13" t="n">
        <x:v>65032</x:v>
      </x:c>
      <x:c r="G2663" s="8"/>
      <x:c r="H2663" s="8" t="str"/>
      <x:c r="I2663" s="8" t="str">
        <x:v>https://news.golfdigest.co.jp/lpga/ranking/2025/</x:v>
      </x:c>
      <x:c r="J2663" s="8" t="str">
        <x:v>GDO historical full published money ranking; secondary; membership definition not independently harmonized</x:v>
      </x:c>
    </x:row>
    <x:row r="2664" ht="23" customHeight="1">
      <x:c r="A2664" s="8" t="str">
        <x:v>LPGA</x:v>
      </x:c>
      <x:c r="B2664" s="11" t="n">
        <x:v>2025</x:v>
      </x:c>
      <x:c r="C2664" s="11" t="n">
        <x:v>145</x:v>
      </x:c>
      <x:c r="D2664" s="8" t="str">
        <x:v>Mad.ヤング</x:v>
      </x:c>
      <x:c r="E2664" s="11" t="str">
        <x:v>USD</x:v>
      </x:c>
      <x:c r="F2664" s="13" t="n">
        <x:v>64965</x:v>
      </x:c>
      <x:c r="G2664" s="8"/>
      <x:c r="H2664" s="8" t="str"/>
      <x:c r="I2664" s="8" t="str">
        <x:v>https://news.golfdigest.co.jp/lpga/ranking/2025/</x:v>
      </x:c>
      <x:c r="J2664" s="8" t="str">
        <x:v>GDO historical full published money ranking; secondary; membership definition not independently harmonized</x:v>
      </x:c>
    </x:row>
    <x:row r="2665" ht="23" customHeight="1">
      <x:c r="A2665" s="8" t="str">
        <x:v>LPGA</x:v>
      </x:c>
      <x:c r="B2665" s="11" t="n">
        <x:v>2025</x:v>
      </x:c>
      <x:c r="C2665" s="11" t="n">
        <x:v>146</x:v>
      </x:c>
      <x:c r="D2665" s="8" t="str">
        <x:v>Sav.グレイワル</x:v>
      </x:c>
      <x:c r="E2665" s="11" t="str">
        <x:v>USD</x:v>
      </x:c>
      <x:c r="F2665" s="13" t="n">
        <x:v>59078</x:v>
      </x:c>
      <x:c r="G2665" s="8"/>
      <x:c r="H2665" s="8" t="str"/>
      <x:c r="I2665" s="8" t="str">
        <x:v>https://news.golfdigest.co.jp/lpga/ranking/2025/</x:v>
      </x:c>
      <x:c r="J2665" s="8" t="str">
        <x:v>GDO historical full published money ranking; secondary; membership definition not independently harmonized</x:v>
      </x:c>
    </x:row>
    <x:row r="2666" ht="23" customHeight="1">
      <x:c r="A2666" s="8" t="str">
        <x:v>LPGA</x:v>
      </x:c>
      <x:c r="B2666" s="11" t="n">
        <x:v>2025</x:v>
      </x:c>
      <x:c r="C2666" s="11" t="n">
        <x:v>147</x:v>
      </x:c>
      <x:c r="D2666" s="8" t="str">
        <x:v>S.ガルシア</x:v>
      </x:c>
      <x:c r="E2666" s="11" t="str">
        <x:v>USD</x:v>
      </x:c>
      <x:c r="F2666" s="13" t="n">
        <x:v>58045</x:v>
      </x:c>
      <x:c r="G2666" s="8"/>
      <x:c r="H2666" s="8" t="str"/>
      <x:c r="I2666" s="8" t="str">
        <x:v>https://news.golfdigest.co.jp/lpga/ranking/2025/</x:v>
      </x:c>
      <x:c r="J2666" s="8" t="str">
        <x:v>GDO historical full published money ranking; secondary; membership definition not independently harmonized</x:v>
      </x:c>
    </x:row>
    <x:row r="2667" ht="23" customHeight="1">
      <x:c r="A2667" s="8" t="str">
        <x:v>LPGA</x:v>
      </x:c>
      <x:c r="B2667" s="11" t="n">
        <x:v>2025</x:v>
      </x:c>
      <x:c r="C2667" s="11" t="n">
        <x:v>148</x:v>
      </x:c>
      <x:c r="D2667" s="8" t="str">
        <x:v>ジャン・ヒョジュン</x:v>
      </x:c>
      <x:c r="E2667" s="11" t="str">
        <x:v>USD</x:v>
      </x:c>
      <x:c r="F2667" s="13" t="n">
        <x:v>57115</x:v>
      </x:c>
      <x:c r="G2667" s="8"/>
      <x:c r="H2667" s="8" t="str"/>
      <x:c r="I2667" s="8" t="str">
        <x:v>https://news.golfdigest.co.jp/lpga/ranking/2025/</x:v>
      </x:c>
      <x:c r="J2667" s="8" t="str">
        <x:v>GDO historical full published money ranking; secondary; membership definition not independently harmonized</x:v>
      </x:c>
    </x:row>
    <x:row r="2668" ht="23" customHeight="1">
      <x:c r="A2668" s="8" t="str">
        <x:v>LPGA</x:v>
      </x:c>
      <x:c r="B2668" s="11" t="n">
        <x:v>2025</x:v>
      </x:c>
      <x:c r="C2668" s="11" t="n">
        <x:v>149</x:v>
      </x:c>
      <x:c r="D2668" s="8" t="str">
        <x:v>A.シャープ</x:v>
      </x:c>
      <x:c r="E2668" s="11" t="str">
        <x:v>USD</x:v>
      </x:c>
      <x:c r="F2668" s="13" t="n">
        <x:v>56322</x:v>
      </x:c>
      <x:c r="G2668" s="8"/>
      <x:c r="H2668" s="8" t="str"/>
      <x:c r="I2668" s="8" t="str">
        <x:v>https://news.golfdigest.co.jp/lpga/ranking/2025/</x:v>
      </x:c>
      <x:c r="J2668" s="8" t="str">
        <x:v>GDO historical full published money ranking; secondary; membership definition not independently harmonized</x:v>
      </x:c>
    </x:row>
    <x:row r="2669" ht="23" customHeight="1">
      <x:c r="A2669" s="8" t="str">
        <x:v>LPGA</x:v>
      </x:c>
      <x:c r="B2669" s="11" t="n">
        <x:v>2025</x:v>
      </x:c>
      <x:c r="C2669" s="11" t="n">
        <x:v>150</x:v>
      </x:c>
      <x:c r="D2669" s="8" t="str">
        <x:v>A.セルヌゼク</x:v>
      </x:c>
      <x:c r="E2669" s="11" t="str">
        <x:v>USD</x:v>
      </x:c>
      <x:c r="F2669" s="13" t="n">
        <x:v>49876</x:v>
      </x:c>
      <x:c r="G2669" s="8"/>
      <x:c r="H2669" s="8" t="str"/>
      <x:c r="I2669" s="8" t="str">
        <x:v>https://news.golfdigest.co.jp/lpga/ranking/2025/</x:v>
      </x:c>
      <x:c r="J2669" s="8" t="str">
        <x:v>GDO historical full published money ranking; secondary; membership definition not independently harmonized</x:v>
      </x:c>
    </x:row>
    <x:row r="2670" ht="23" customHeight="1">
      <x:c r="A2670" s="8" t="str">
        <x:v>LPGA</x:v>
      </x:c>
      <x:c r="B2670" s="11" t="n">
        <x:v>2025</x:v>
      </x:c>
      <x:c r="C2670" s="11" t="n">
        <x:v>151</x:v>
      </x:c>
      <x:c r="D2670" s="8" t="str">
        <x:v>M.A.ルブラン</x:v>
      </x:c>
      <x:c r="E2670" s="11" t="str">
        <x:v>USD</x:v>
      </x:c>
      <x:c r="F2670" s="13" t="n">
        <x:v>46658</x:v>
      </x:c>
      <x:c r="G2670" s="8"/>
      <x:c r="H2670" s="8" t="str"/>
      <x:c r="I2670" s="8" t="str">
        <x:v>https://news.golfdigest.co.jp/lpga/ranking/2025/</x:v>
      </x:c>
      <x:c r="J2670" s="8" t="str">
        <x:v>GDO historical full published money ranking; secondary; membership definition not independently harmonized</x:v>
      </x:c>
    </x:row>
    <x:row r="2671" ht="23" customHeight="1">
      <x:c r="A2671" s="8" t="str">
        <x:v>LPGA</x:v>
      </x:c>
      <x:c r="B2671" s="11" t="n">
        <x:v>2025</x:v>
      </x:c>
      <x:c r="C2671" s="11" t="n">
        <x:v>152</x:v>
      </x:c>
      <x:c r="D2671" s="8" t="str">
        <x:v>P.マック</x:v>
      </x:c>
      <x:c r="E2671" s="11" t="str">
        <x:v>USD</x:v>
      </x:c>
      <x:c r="F2671" s="13" t="n">
        <x:v>40523</x:v>
      </x:c>
      <x:c r="G2671" s="8"/>
      <x:c r="H2671" s="8" t="str"/>
      <x:c r="I2671" s="8" t="str">
        <x:v>https://news.golfdigest.co.jp/lpga/ranking/2025/</x:v>
      </x:c>
      <x:c r="J2671" s="8" t="str">
        <x:v>GDO historical full published money ranking; secondary; membership definition not independently harmonized</x:v>
      </x:c>
    </x:row>
    <x:row r="2672" ht="23" customHeight="1">
      <x:c r="A2672" s="8" t="str">
        <x:v>LPGA</x:v>
      </x:c>
      <x:c r="B2672" s="11" t="n">
        <x:v>2025</x:v>
      </x:c>
      <x:c r="C2672" s="11" t="n">
        <x:v>153</x:v>
      </x:c>
      <x:c r="D2672" s="8" t="str">
        <x:v>D.ダルケア</x:v>
      </x:c>
      <x:c r="E2672" s="11" t="str">
        <x:v>USD</x:v>
      </x:c>
      <x:c r="F2672" s="13" t="n">
        <x:v>38706</x:v>
      </x:c>
      <x:c r="G2672" s="8"/>
      <x:c r="H2672" s="8" t="str"/>
      <x:c r="I2672" s="8" t="str">
        <x:v>https://news.golfdigest.co.jp/lpga/ranking/2025/</x:v>
      </x:c>
      <x:c r="J2672" s="8" t="str">
        <x:v>GDO historical full published money ranking; secondary; membership definition not independently harmonized</x:v>
      </x:c>
    </x:row>
    <x:row r="2673" ht="23" customHeight="1">
      <x:c r="A2673" s="8" t="str">
        <x:v>LPGA</x:v>
      </x:c>
      <x:c r="B2673" s="11" t="n">
        <x:v>2025</x:v>
      </x:c>
      <x:c r="C2673" s="11" t="n">
        <x:v>154</x:v>
      </x:c>
      <x:c r="D2673" s="8" t="str">
        <x:v>P.リンドベリ</x:v>
      </x:c>
      <x:c r="E2673" s="11" t="str">
        <x:v>USD</x:v>
      </x:c>
      <x:c r="F2673" s="13" t="n">
        <x:v>37525</x:v>
      </x:c>
      <x:c r="G2673" s="8"/>
      <x:c r="H2673" s="8" t="str"/>
      <x:c r="I2673" s="8" t="str">
        <x:v>https://news.golfdigest.co.jp/lpga/ranking/2025/</x:v>
      </x:c>
      <x:c r="J2673" s="8" t="str">
        <x:v>GDO historical full published money ranking; secondary; membership definition not independently harmonized</x:v>
      </x:c>
    </x:row>
    <x:row r="2674" ht="23" customHeight="1">
      <x:c r="A2674" s="8" t="str">
        <x:v>LPGA</x:v>
      </x:c>
      <x:c r="B2674" s="11" t="n">
        <x:v>2025</x:v>
      </x:c>
      <x:c r="C2674" s="11" t="n">
        <x:v>155</x:v>
      </x:c>
      <x:c r="D2674" s="8" t="str">
        <x:v>M.ハリガエ</x:v>
      </x:c>
      <x:c r="E2674" s="11" t="str">
        <x:v>USD</x:v>
      </x:c>
      <x:c r="F2674" s="13" t="n">
        <x:v>33845</x:v>
      </x:c>
      <x:c r="G2674" s="8"/>
      <x:c r="H2674" s="8" t="str"/>
      <x:c r="I2674" s="8" t="str">
        <x:v>https://news.golfdigest.co.jp/lpga/ranking/2025/</x:v>
      </x:c>
      <x:c r="J2674" s="8" t="str">
        <x:v>GDO historical full published money ranking; secondary; membership definition not independently harmonized</x:v>
      </x:c>
    </x:row>
    <x:row r="2675" ht="23" customHeight="1">
      <x:c r="A2675" s="8" t="str">
        <x:v>LPGA</x:v>
      </x:c>
      <x:c r="B2675" s="11" t="n">
        <x:v>2025</x:v>
      </x:c>
      <x:c r="C2675" s="11" t="n">
        <x:v>156</x:v>
      </x:c>
      <x:c r="D2675" s="8" t="str">
        <x:v>B.リンシコム</x:v>
      </x:c>
      <x:c r="E2675" s="11" t="str">
        <x:v>USD</x:v>
      </x:c>
      <x:c r="F2675" s="13" t="n">
        <x:v>33579</x:v>
      </x:c>
      <x:c r="G2675" s="8"/>
      <x:c r="H2675" s="8" t="str"/>
      <x:c r="I2675" s="8" t="str">
        <x:v>https://news.golfdigest.co.jp/lpga/ranking/2025/</x:v>
      </x:c>
      <x:c r="J2675" s="8" t="str">
        <x:v>GDO historical full published money ranking; secondary; membership definition not independently harmonized</x:v>
      </x:c>
    </x:row>
    <x:row r="2676" ht="23" customHeight="1">
      <x:c r="A2676" s="8" t="str">
        <x:v>LPGA</x:v>
      </x:c>
      <x:c r="B2676" s="11" t="n">
        <x:v>2025</x:v>
      </x:c>
      <x:c r="C2676" s="11" t="n">
        <x:v>157</x:v>
      </x:c>
      <x:c r="D2676" s="8" t="str">
        <x:v>L.スティーブンソン</x:v>
      </x:c>
      <x:c r="E2676" s="11" t="str">
        <x:v>USD</x:v>
      </x:c>
      <x:c r="F2676" s="13" t="n">
        <x:v>33162</x:v>
      </x:c>
      <x:c r="G2676" s="8"/>
      <x:c r="H2676" s="8" t="str"/>
      <x:c r="I2676" s="8" t="str">
        <x:v>https://news.golfdigest.co.jp/lpga/ranking/2025/</x:v>
      </x:c>
      <x:c r="J2676" s="8" t="str">
        <x:v>GDO historical full published money ranking; secondary; membership definition not independently harmonized</x:v>
      </x:c>
    </x:row>
    <x:row r="2677" ht="23" customHeight="1">
      <x:c r="A2677" s="8" t="str">
        <x:v>LPGA</x:v>
      </x:c>
      <x:c r="B2677" s="11" t="n">
        <x:v>2025</x:v>
      </x:c>
      <x:c r="C2677" s="11" t="n">
        <x:v>158</x:v>
      </x:c>
      <x:c r="D2677" s="8" t="str">
        <x:v>D.ホルムクビスト</x:v>
      </x:c>
      <x:c r="E2677" s="11" t="str">
        <x:v>USD</x:v>
      </x:c>
      <x:c r="F2677" s="13" t="n">
        <x:v>28258</x:v>
      </x:c>
      <x:c r="G2677" s="8"/>
      <x:c r="H2677" s="8" t="str"/>
      <x:c r="I2677" s="8" t="str">
        <x:v>https://news.golfdigest.co.jp/lpga/ranking/2025/</x:v>
      </x:c>
      <x:c r="J2677" s="8" t="str">
        <x:v>GDO historical full published money ranking; secondary; membership definition not independently harmonized</x:v>
      </x:c>
    </x:row>
    <x:row r="2678" ht="23" customHeight="1">
      <x:c r="A2678" s="8" t="str">
        <x:v>LPGA</x:v>
      </x:c>
      <x:c r="B2678" s="11" t="n">
        <x:v>2025</x:v>
      </x:c>
      <x:c r="C2678" s="11" t="n">
        <x:v>159</x:v>
      </x:c>
      <x:c r="D2678" s="8" t="str">
        <x:v>K.パップ</x:v>
      </x:c>
      <x:c r="E2678" s="11" t="str">
        <x:v>USD</x:v>
      </x:c>
      <x:c r="F2678" s="13" t="n">
        <x:v>26273</x:v>
      </x:c>
      <x:c r="G2678" s="8"/>
      <x:c r="H2678" s="8" t="str"/>
      <x:c r="I2678" s="8" t="str">
        <x:v>https://news.golfdigest.co.jp/lpga/ranking/2025/</x:v>
      </x:c>
      <x:c r="J2678" s="8" t="str">
        <x:v>GDO historical full published money ranking; secondary; membership definition not independently harmonized</x:v>
      </x:c>
    </x:row>
    <x:row r="2679" ht="23" customHeight="1">
      <x:c r="A2679" s="8" t="str">
        <x:v>LPGA</x:v>
      </x:c>
      <x:c r="B2679" s="11" t="n">
        <x:v>2025</x:v>
      </x:c>
      <x:c r="C2679" s="11" t="n">
        <x:v>160</x:v>
      </x:c>
      <x:c r="D2679" s="8" t="str">
        <x:v>B.オルトメア</x:v>
      </x:c>
      <x:c r="E2679" s="11" t="str">
        <x:v>USD</x:v>
      </x:c>
      <x:c r="F2679" s="13" t="n">
        <x:v>25129</x:v>
      </x:c>
      <x:c r="G2679" s="8"/>
      <x:c r="H2679" s="8" t="str"/>
      <x:c r="I2679" s="8" t="str">
        <x:v>https://news.golfdigest.co.jp/lpga/ranking/2025/</x:v>
      </x:c>
      <x:c r="J2679" s="8" t="str">
        <x:v>GDO historical full published money ranking; secondary; membership definition not independently harmonized</x:v>
      </x:c>
    </x:row>
    <x:row r="2680" ht="23" customHeight="1">
      <x:c r="A2680" s="8" t="str">
        <x:v>LPGA</x:v>
      </x:c>
      <x:c r="B2680" s="11" t="n">
        <x:v>2025</x:v>
      </x:c>
      <x:c r="C2680" s="11" t="n">
        <x:v>161</x:v>
      </x:c>
      <x:c r="D2680" s="8" t="str">
        <x:v>S.ケンプ</x:v>
      </x:c>
      <x:c r="E2680" s="11" t="str">
        <x:v>USD</x:v>
      </x:c>
      <x:c r="F2680" s="13" t="n">
        <x:v>24840</x:v>
      </x:c>
      <x:c r="G2680" s="8"/>
      <x:c r="H2680" s="8" t="str"/>
      <x:c r="I2680" s="8" t="str">
        <x:v>https://news.golfdigest.co.jp/lpga/ranking/2025/</x:v>
      </x:c>
      <x:c r="J2680" s="8" t="str">
        <x:v>GDO historical full published money ranking; secondary; membership definition not independently harmonized</x:v>
      </x:c>
    </x:row>
    <x:row r="2681" ht="23" customHeight="1">
      <x:c r="A2681" s="8" t="str">
        <x:v>LPGA</x:v>
      </x:c>
      <x:c r="B2681" s="11" t="n">
        <x:v>2025</x:v>
      </x:c>
      <x:c r="C2681" s="11" t="n">
        <x:v>162</x:v>
      </x:c>
      <x:c r="D2681" s="8" t="str">
        <x:v>L.A.ペース</x:v>
      </x:c>
      <x:c r="E2681" s="11" t="str">
        <x:v>USD</x:v>
      </x:c>
      <x:c r="F2681" s="13" t="n">
        <x:v>21475</x:v>
      </x:c>
      <x:c r="G2681" s="8"/>
      <x:c r="H2681" s="8" t="str"/>
      <x:c r="I2681" s="8" t="str">
        <x:v>https://news.golfdigest.co.jp/lpga/ranking/2025/</x:v>
      </x:c>
      <x:c r="J2681" s="8" t="str">
        <x:v>GDO historical full published money ranking; secondary; membership definition not independently harmonized</x:v>
      </x:c>
    </x:row>
    <x:row r="2682" ht="23" customHeight="1">
      <x:c r="A2682" s="8" t="str">
        <x:v>LPGA</x:v>
      </x:c>
      <x:c r="B2682" s="11" t="n">
        <x:v>2025</x:v>
      </x:c>
      <x:c r="C2682" s="11" t="n">
        <x:v>163</x:v>
      </x:c>
      <x:c r="D2682" s="8" t="str">
        <x:v>リン ツェハン</x:v>
      </x:c>
      <x:c r="E2682" s="11" t="str">
        <x:v>USD</x:v>
      </x:c>
      <x:c r="F2682" s="13" t="n">
        <x:v>21407</x:v>
      </x:c>
      <x:c r="G2682" s="8"/>
      <x:c r="H2682" s="8" t="str"/>
      <x:c r="I2682" s="8" t="str">
        <x:v>https://news.golfdigest.co.jp/lpga/ranking/2025/</x:v>
      </x:c>
      <x:c r="J2682" s="8" t="str">
        <x:v>GDO historical full published money ranking; secondary; membership definition not independently harmonized</x:v>
      </x:c>
    </x:row>
    <x:row r="2683" ht="23" customHeight="1">
      <x:c r="A2683" s="8" t="str">
        <x:v>LPGA</x:v>
      </x:c>
      <x:c r="B2683" s="11" t="n">
        <x:v>2025</x:v>
      </x:c>
      <x:c r="C2683" s="11" t="n">
        <x:v>164</x:v>
      </x:c>
      <x:c r="D2683" s="8" t="str">
        <x:v>M.ファッシ</x:v>
      </x:c>
      <x:c r="E2683" s="11" t="str">
        <x:v>USD</x:v>
      </x:c>
      <x:c r="F2683" s="13" t="n">
        <x:v>21170</x:v>
      </x:c>
      <x:c r="G2683" s="8"/>
      <x:c r="H2683" s="8" t="str"/>
      <x:c r="I2683" s="8" t="str">
        <x:v>https://news.golfdigest.co.jp/lpga/ranking/2025/</x:v>
      </x:c>
      <x:c r="J2683" s="8" t="str">
        <x:v>GDO historical full published money ranking; secondary; membership definition not independently harmonized</x:v>
      </x:c>
    </x:row>
    <x:row r="2684" ht="23" customHeight="1">
      <x:c r="A2684" s="8" t="str">
        <x:v>LPGA</x:v>
      </x:c>
      <x:c r="B2684" s="11" t="n">
        <x:v>2025</x:v>
      </x:c>
      <x:c r="C2684" s="11" t="n">
        <x:v>165</x:v>
      </x:c>
      <x:c r="D2684" s="8" t="str">
        <x:v>曽ヤニ</x:v>
      </x:c>
      <x:c r="E2684" s="11" t="str">
        <x:v>USD</x:v>
      </x:c>
      <x:c r="F2684" s="13" t="n">
        <x:v>20485</x:v>
      </x:c>
      <x:c r="G2684" s="8"/>
      <x:c r="H2684" s="8" t="str"/>
      <x:c r="I2684" s="8" t="str">
        <x:v>https://news.golfdigest.co.jp/lpga/ranking/2025/</x:v>
      </x:c>
      <x:c r="J2684" s="8" t="str">
        <x:v>GDO historical full published money ranking; secondary; membership definition not independently harmonized</x:v>
      </x:c>
    </x:row>
    <x:row r="2685" ht="23" customHeight="1">
      <x:c r="A2685" s="8" t="str">
        <x:v>LPGA</x:v>
      </x:c>
      <x:c r="B2685" s="11" t="n">
        <x:v>2025</x:v>
      </x:c>
      <x:c r="C2685" s="11" t="n">
        <x:v>166</x:v>
      </x:c>
      <x:c r="D2685" s="8" t="str">
        <x:v>ゼン・リーチー</x:v>
      </x:c>
      <x:c r="E2685" s="11" t="str">
        <x:v>USD</x:v>
      </x:c>
      <x:c r="F2685" s="13" t="n">
        <x:v>18476</x:v>
      </x:c>
      <x:c r="G2685" s="8"/>
      <x:c r="H2685" s="8" t="str"/>
      <x:c r="I2685" s="8" t="str">
        <x:v>https://news.golfdigest.co.jp/lpga/ranking/2025/</x:v>
      </x:c>
      <x:c r="J2685" s="8" t="str">
        <x:v>GDO historical full published money ranking; secondary; membership definition not independently harmonized</x:v>
      </x:c>
    </x:row>
    <x:row r="2686" ht="23" customHeight="1">
      <x:c r="A2686" s="8" t="str">
        <x:v>LPGA</x:v>
      </x:c>
      <x:c r="B2686" s="11" t="n">
        <x:v>2025</x:v>
      </x:c>
      <x:c r="C2686" s="11" t="n">
        <x:v>167</x:v>
      </x:c>
      <x:c r="D2686" s="8" t="str">
        <x:v>A.ルイス</x:v>
      </x:c>
      <x:c r="E2686" s="11" t="str">
        <x:v>USD</x:v>
      </x:c>
      <x:c r="F2686" s="13" t="n">
        <x:v>16940</x:v>
      </x:c>
      <x:c r="G2686" s="8"/>
      <x:c r="H2686" s="8" t="str"/>
      <x:c r="I2686" s="8" t="str">
        <x:v>https://news.golfdigest.co.jp/lpga/ranking/2025/</x:v>
      </x:c>
      <x:c r="J2686" s="8" t="str">
        <x:v>GDO historical full published money ranking; secondary; membership definition not independently harmonized</x:v>
      </x:c>
    </x:row>
    <x:row r="2687" ht="23" customHeight="1">
      <x:c r="A2687" s="8" t="str">
        <x:v>LPGA</x:v>
      </x:c>
      <x:c r="B2687" s="11" t="n">
        <x:v>2025</x:v>
      </x:c>
      <x:c r="C2687" s="11" t="n">
        <x:v>168</x:v>
      </x:c>
      <x:c r="D2687" s="8" t="str">
        <x:v>D.カン</x:v>
      </x:c>
      <x:c r="E2687" s="11" t="str">
        <x:v>USD</x:v>
      </x:c>
      <x:c r="F2687" s="13" t="n">
        <x:v>15272</x:v>
      </x:c>
      <x:c r="G2687" s="8"/>
      <x:c r="H2687" s="8" t="str"/>
      <x:c r="I2687" s="8" t="str">
        <x:v>https://news.golfdigest.co.jp/lpga/ranking/2025/</x:v>
      </x:c>
      <x:c r="J2687" s="8" t="str">
        <x:v>GDO historical full published money ranking; secondary; membership definition not independently harmonized</x:v>
      </x:c>
    </x:row>
    <x:row r="2688" ht="23" customHeight="1">
      <x:c r="A2688" s="8" t="str">
        <x:v>LPGA</x:v>
      </x:c>
      <x:c r="B2688" s="11" t="n">
        <x:v>2025</x:v>
      </x:c>
      <x:c r="C2688" s="11" t="n">
        <x:v>169</x:v>
      </x:c>
      <x:c r="D2688" s="8" t="str">
        <x:v>F.シュー</x:v>
      </x:c>
      <x:c r="E2688" s="11" t="str">
        <x:v>USD</x:v>
      </x:c>
      <x:c r="F2688" s="13" t="n">
        <x:v>13557</x:v>
      </x:c>
      <x:c r="G2688" s="8"/>
      <x:c r="H2688" s="8" t="str"/>
      <x:c r="I2688" s="8" t="str">
        <x:v>https://news.golfdigest.co.jp/lpga/ranking/2025/</x:v>
      </x:c>
      <x:c r="J2688" s="8" t="str">
        <x:v>GDO historical full published money ranking; secondary; membership definition not independently harmonized</x:v>
      </x:c>
    </x:row>
    <x:row r="2689" ht="23" customHeight="1">
      <x:c r="A2689" s="8" t="str">
        <x:v>LPGA</x:v>
      </x:c>
      <x:c r="B2689" s="11" t="n">
        <x:v>2025</x:v>
      </x:c>
      <x:c r="C2689" s="11" t="n">
        <x:v>170</x:v>
      </x:c>
      <x:c r="D2689" s="8" t="str">
        <x:v>程思嘉</x:v>
      </x:c>
      <x:c r="E2689" s="11" t="str">
        <x:v>USD</x:v>
      </x:c>
      <x:c r="F2689" s="13" t="n">
        <x:v>12254</x:v>
      </x:c>
      <x:c r="G2689" s="8"/>
      <x:c r="H2689" s="8" t="str"/>
      <x:c r="I2689" s="8" t="str">
        <x:v>https://news.golfdigest.co.jp/lpga/ranking/2025/</x:v>
      </x:c>
      <x:c r="J2689" s="8" t="str">
        <x:v>GDO historical full published money ranking; secondary; membership definition not independently harmonized</x:v>
      </x:c>
    </x:row>
    <x:row r="2690" ht="23" customHeight="1">
      <x:c r="A2690" s="8" t="str">
        <x:v>LPGA</x:v>
      </x:c>
      <x:c r="B2690" s="11" t="n">
        <x:v>2025</x:v>
      </x:c>
      <x:c r="C2690" s="11" t="n">
        <x:v>171</x:v>
      </x:c>
      <x:c r="D2690" s="8" t="str">
        <x:v>李旻</x:v>
      </x:c>
      <x:c r="E2690" s="11" t="str">
        <x:v>USD</x:v>
      </x:c>
      <x:c r="F2690" s="13" t="n">
        <x:v>11844</x:v>
      </x:c>
      <x:c r="G2690" s="8"/>
      <x:c r="H2690" s="8" t="str"/>
      <x:c r="I2690" s="8" t="str">
        <x:v>https://news.golfdigest.co.jp/lpga/ranking/2025/</x:v>
      </x:c>
      <x:c r="J2690" s="8" t="str">
        <x:v>GDO historical full published money ranking; secondary; membership definition not independently harmonized</x:v>
      </x:c>
    </x:row>
    <x:row r="2691" ht="23" customHeight="1">
      <x:c r="A2691" s="8" t="str">
        <x:v>LPGA</x:v>
      </x:c>
      <x:c r="B2691" s="11" t="n">
        <x:v>2025</x:v>
      </x:c>
      <x:c r="C2691" s="11" t="n">
        <x:v>172</x:v>
      </x:c>
      <x:c r="D2691" s="8" t="str">
        <x:v>D.アルディナ</x:v>
      </x:c>
      <x:c r="E2691" s="11" t="str">
        <x:v>USD</x:v>
      </x:c>
      <x:c r="F2691" s="13" t="n">
        <x:v>10574</x:v>
      </x:c>
      <x:c r="G2691" s="8"/>
      <x:c r="H2691" s="8" t="str"/>
      <x:c r="I2691" s="8" t="str">
        <x:v>https://news.golfdigest.co.jp/lpga/ranking/2025/</x:v>
      </x:c>
      <x:c r="J2691" s="8" t="str">
        <x:v>GDO historical full published money ranking; secondary; membership definition not independently harmonized</x:v>
      </x:c>
    </x:row>
    <x:row r="2692" ht="23" customHeight="1">
      <x:c r="A2692" s="8" t="str">
        <x:v>LPGA</x:v>
      </x:c>
      <x:c r="B2692" s="11" t="n">
        <x:v>2025</x:v>
      </x:c>
      <x:c r="C2692" s="11" t="n">
        <x:v>173</x:v>
      </x:c>
      <x:c r="D2692" s="8" t="str">
        <x:v>レン ユィエ</x:v>
      </x:c>
      <x:c r="E2692" s="11" t="str">
        <x:v>USD</x:v>
      </x:c>
      <x:c r="F2692" s="13" t="n">
        <x:v>10173</x:v>
      </x:c>
      <x:c r="G2692" s="8"/>
      <x:c r="H2692" s="8" t="str"/>
      <x:c r="I2692" s="8" t="str">
        <x:v>https://news.golfdigest.co.jp/lpga/ranking/2025/</x:v>
      </x:c>
      <x:c r="J2692" s="8" t="str">
        <x:v>GDO historical full published money ranking; secondary; membership definition not independently harmonized</x:v>
      </x:c>
    </x:row>
    <x:row r="2693" ht="23" customHeight="1">
      <x:c r="A2693" s="8" t="str">
        <x:v>LPGA</x:v>
      </x:c>
      <x:c r="B2693" s="11" t="n">
        <x:v>2025</x:v>
      </x:c>
      <x:c r="C2693" s="11" t="n">
        <x:v>174</x:v>
      </x:c>
      <x:c r="D2693" s="8" t="str">
        <x:v>A.フォルスターリング</x:v>
      </x:c>
      <x:c r="E2693" s="11" t="str">
        <x:v>USD</x:v>
      </x:c>
      <x:c r="F2693" s="13" t="n">
        <x:v>8829</x:v>
      </x:c>
      <x:c r="G2693" s="8"/>
      <x:c r="H2693" s="8" t="str"/>
      <x:c r="I2693" s="8" t="str">
        <x:v>https://news.golfdigest.co.jp/lpga/ranking/2025/</x:v>
      </x:c>
      <x:c r="J2693" s="8" t="str">
        <x:v>GDO historical full published money ranking; secondary; membership definition not independently harmonized</x:v>
      </x:c>
    </x:row>
    <x:row r="2694" ht="23" customHeight="1">
      <x:c r="A2694" s="8" t="str">
        <x:v>LPGA</x:v>
      </x:c>
      <x:c r="B2694" s="11" t="n">
        <x:v>2025</x:v>
      </x:c>
      <x:c r="C2694" s="11" t="n">
        <x:v>175</x:v>
      </x:c>
      <x:c r="D2694" s="8" t="str">
        <x:v>イ・ミリム</x:v>
      </x:c>
      <x:c r="E2694" s="11" t="str">
        <x:v>USD</x:v>
      </x:c>
      <x:c r="F2694" s="13" t="n">
        <x:v>8354</x:v>
      </x:c>
      <x:c r="G2694" s="8"/>
      <x:c r="H2694" s="8" t="str"/>
      <x:c r="I2694" s="8" t="str">
        <x:v>https://news.golfdigest.co.jp/lpga/ranking/2025/</x:v>
      </x:c>
      <x:c r="J2694" s="8" t="str">
        <x:v>GDO historical full published money ranking; secondary; membership definition not independently harmonized</x:v>
      </x:c>
    </x:row>
    <x:row r="2695" ht="23" customHeight="1">
      <x:c r="A2695" s="8" t="str">
        <x:v>LPGA</x:v>
      </x:c>
      <x:c r="B2695" s="11" t="n">
        <x:v>2025</x:v>
      </x:c>
      <x:c r="C2695" s="11" t="n">
        <x:v>176</x:v>
      </x:c>
      <x:c r="D2695" s="8" t="str">
        <x:v>S.メドウ</x:v>
      </x:c>
      <x:c r="E2695" s="11" t="str">
        <x:v>USD</x:v>
      </x:c>
      <x:c r="F2695" s="13" t="n">
        <x:v>7547</x:v>
      </x:c>
      <x:c r="G2695" s="8"/>
      <x:c r="H2695" s="8" t="str"/>
      <x:c r="I2695" s="8" t="str">
        <x:v>https://news.golfdigest.co.jp/lpga/ranking/2025/</x:v>
      </x:c>
      <x:c r="J2695" s="8" t="str">
        <x:v>GDO historical full published money ranking; secondary; membership definition not independently harmonized</x:v>
      </x:c>
    </x:row>
    <x:row r="2696" ht="23" customHeight="1">
      <x:c r="A2696" s="8" t="str">
        <x:v>LPGA</x:v>
      </x:c>
      <x:c r="B2696" s="11" t="n">
        <x:v>2025</x:v>
      </x:c>
      <x:c r="C2696" s="11" t="n">
        <x:v>177</x:v>
      </x:c>
      <x:c r="D2696" s="8" t="str">
        <x:v>Daniela Iacobelli</x:v>
      </x:c>
      <x:c r="E2696" s="11" t="str">
        <x:v>USD</x:v>
      </x:c>
      <x:c r="F2696" s="13" t="n">
        <x:v>7241</x:v>
      </x:c>
      <x:c r="G2696" s="8"/>
      <x:c r="H2696" s="8" t="str"/>
      <x:c r="I2696" s="8" t="str">
        <x:v>https://news.golfdigest.co.jp/lpga/ranking/2025/</x:v>
      </x:c>
      <x:c r="J2696" s="8" t="str">
        <x:v>GDO historical full published money ranking; secondary; membership definition not independently harmonized</x:v>
      </x:c>
    </x:row>
    <x:row r="2697" ht="23" customHeight="1">
      <x:c r="A2697" s="8" t="str">
        <x:v>LPGA</x:v>
      </x:c>
      <x:c r="B2697" s="11" t="n">
        <x:v>2025</x:v>
      </x:c>
      <x:c r="C2697" s="11" t="n">
        <x:v>177</x:v>
      </x:c>
      <x:c r="D2697" s="8" t="str">
        <x:v>J.チャン</x:v>
      </x:c>
      <x:c r="E2697" s="11" t="str">
        <x:v>USD</x:v>
      </x:c>
      <x:c r="F2697" s="13" t="n">
        <x:v>7241</x:v>
      </x:c>
      <x:c r="G2697" s="8"/>
      <x:c r="H2697" s="8" t="str"/>
      <x:c r="I2697" s="8" t="str">
        <x:v>https://news.golfdigest.co.jp/lpga/ranking/2025/</x:v>
      </x:c>
      <x:c r="J2697" s="8" t="str">
        <x:v>GDO historical full published money ranking; secondary; membership definition not independently harmonized</x:v>
      </x:c>
    </x:row>
    <x:row r="2698" ht="23" customHeight="1">
      <x:c r="A2698" s="8" t="str">
        <x:v>LPGA</x:v>
      </x:c>
      <x:c r="B2698" s="11" t="n">
        <x:v>2025</x:v>
      </x:c>
      <x:c r="C2698" s="11" t="n">
        <x:v>179</x:v>
      </x:c>
      <x:c r="D2698" s="8" t="str">
        <x:v>C.エルバン</x:v>
      </x:c>
      <x:c r="E2698" s="11" t="str">
        <x:v>USD</x:v>
      </x:c>
      <x:c r="F2698" s="13" t="n">
        <x:v>6692</x:v>
      </x:c>
      <x:c r="G2698" s="8"/>
      <x:c r="H2698" s="8" t="str"/>
      <x:c r="I2698" s="8" t="str">
        <x:v>https://news.golfdigest.co.jp/lpga/ranking/2025/</x:v>
      </x:c>
      <x:c r="J2698" s="8" t="str">
        <x:v>GDO historical full published money ranking; secondary; membership definition not independently harmonized</x:v>
      </x:c>
    </x:row>
    <x:row r="2699" ht="23" customHeight="1">
      <x:c r="A2699" s="8" t="str">
        <x:v>LPGA</x:v>
      </x:c>
      <x:c r="B2699" s="11" t="n">
        <x:v>2025</x:v>
      </x:c>
      <x:c r="C2699" s="11" t="n">
        <x:v>180</x:v>
      </x:c>
      <x:c r="D2699" s="8" t="str">
        <x:v>S.ガル</x:v>
      </x:c>
      <x:c r="E2699" s="11" t="str">
        <x:v>USD</x:v>
      </x:c>
      <x:c r="F2699" s="13" t="n">
        <x:v>6381</x:v>
      </x:c>
      <x:c r="G2699" s="8"/>
      <x:c r="H2699" s="8" t="str"/>
      <x:c r="I2699" s="8" t="str">
        <x:v>https://news.golfdigest.co.jp/lpga/ranking/2025/</x:v>
      </x:c>
      <x:c r="J2699" s="8" t="str">
        <x:v>GDO historical full published money ranking; secondary; membership definition not independently harmonized</x:v>
      </x:c>
    </x:row>
    <x:row r="2700" ht="23" customHeight="1">
      <x:c r="A2700" s="8" t="str">
        <x:v>LPGA</x:v>
      </x:c>
      <x:c r="B2700" s="11" t="n">
        <x:v>2025</x:v>
      </x:c>
      <x:c r="C2700" s="11" t="n">
        <x:v>181</x:v>
      </x:c>
      <x:c r="D2700" s="8" t="str">
        <x:v>M.ナム</x:v>
      </x:c>
      <x:c r="E2700" s="11" t="str">
        <x:v>USD</x:v>
      </x:c>
      <x:c r="F2700" s="13" t="n">
        <x:v>5728</x:v>
      </x:c>
      <x:c r="G2700" s="8"/>
      <x:c r="H2700" s="8" t="str"/>
      <x:c r="I2700" s="8" t="str">
        <x:v>https://news.golfdigest.co.jp/lpga/ranking/2025/</x:v>
      </x:c>
      <x:c r="J2700" s="8" t="str">
        <x:v>GDO historical full published money ranking; secondary; membership definition not independently harmonized</x:v>
      </x:c>
    </x:row>
    <x:row r="2701" ht="23" customHeight="1">
      <x:c r="A2701" s="8" t="str">
        <x:v>LPGA</x:v>
      </x:c>
      <x:c r="B2701" s="11" t="n">
        <x:v>2025</x:v>
      </x:c>
      <x:c r="C2701" s="11" t="n">
        <x:v>182</x:v>
      </x:c>
      <x:c r="D2701" s="8" t="str">
        <x:v>チ・ウンヒ</x:v>
      </x:c>
      <x:c r="E2701" s="11" t="str">
        <x:v>USD</x:v>
      </x:c>
      <x:c r="F2701" s="13" t="n">
        <x:v>5548</x:v>
      </x:c>
      <x:c r="G2701" s="8"/>
      <x:c r="H2701" s="8" t="str"/>
      <x:c r="I2701" s="8" t="str">
        <x:v>https://news.golfdigest.co.jp/lpga/ranking/2025/</x:v>
      </x:c>
      <x:c r="J2701" s="8" t="str">
        <x:v>GDO historical full published money ranking; secondary; membership definition not independently harmonized</x:v>
      </x:c>
    </x:row>
    <x:row r="2702">
      <x:c r="A2702" s="8"/>
      <x:c r="B2702" s="8"/>
      <x:c r="C2702" s="8"/>
      <x:c r="D2702" s="8"/>
      <x:c r="E2702" s="8"/>
      <x:c r="F2702" s="8"/>
      <x:c r="G2702" s="8"/>
      <x:c r="H2702" s="8"/>
      <x:c r="I2702" s="8"/>
      <x:c r="J2702" s="8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0" hidden="0" customWidth="1"/>
    <x:col min="2" max="2" width="12" hidden="0" customWidth="1"/>
    <x:col min="3" max="3" width="20" hidden="0" customWidth="1"/>
    <x:col min="4" max="4" width="19" hidden="0" customWidth="1"/>
    <x:col min="5" max="5" width="19" hidden="0" customWidth="1"/>
    <x:col min="7" max="7" width="100" hidden="0" customWidth="1"/>
  </x:cols>
  <x:sheetData>
    <x:row r="1">
      <x:c r="A1" s="8"/>
      <x:c r="B1" s="8"/>
      <x:c r="C1" s="8"/>
      <x:c r="D1" s="8"/>
      <x:c r="E1" s="8"/>
    </x:row>
    <x:row r="2">
      <x:c r="A2" s="9" t="str">
        <x:v>年平均為替の研究用換算係数</x:v>
      </x:c>
      <x:c r="B2" s="8"/>
      <x:c r="C2" s="8"/>
      <x:c r="D2" s="8"/>
      <x:c r="E2" s="8"/>
    </x:row>
    <x:row r="3">
      <x:c r="A3" s="10" t="str">
        <x:v>ECBの年平均EUR系列の比率。日次クロスレートの年平均・ツアー公式換算ではない。</x:v>
      </x:c>
      <x:c r="B3" s="8"/>
      <x:c r="C3" s="8"/>
      <x:c r="D3" s="8"/>
      <x:c r="E3" s="8"/>
    </x:row>
    <x:row r="4" ht="30" customHeight="1">
      <x:c r="A4" s="7" t="str">
        <x:v>年</x:v>
      </x:c>
      <x:c r="B4" s="7" t="str">
        <x:v>通貨</x:v>
      </x:c>
      <x:c r="C4" s="7" t="str">
        <x:v>1 EUR当たり通貨</x:v>
      </x:c>
      <x:c r="D4" s="7" t="str">
        <x:v>JPY / 1通貨</x:v>
      </x:c>
      <x:c r="E4" s="7" t="str">
        <x:v>USD / 1通貨</x:v>
      </x:c>
      <x:c r="G4" t="str">
        <x:v>出典</x:v>
      </x:c>
    </x:row>
    <x:row r="5" ht="23" customHeight="1">
      <x:c r="A5" s="11" t="n">
        <x:v>2016</x:v>
      </x:c>
      <x:c r="B5" s="11" t="str">
        <x:v>AUD</x:v>
      </x:c>
      <x:c r="C5" s="12" t="n">
        <x:v>1.4882821011673</x:v>
      </x:c>
      <x:c r="D5" s="12" t="n">
        <x:f>C9/C5</x:f>
        <x:v>80.76200983820515</x:v>
      </x:c>
      <x:c r="E5" s="12" t="n">
        <x:f>C11/C5</x:f>
        <x:v>0.7437454982306956</x:v>
      </x:c>
      <x:c r="G5" t="str">
        <x:v>https://data-api.ecb.europa.eu/service/data/EXR/A.USD+JPY+KRW+GBP+AUD+ZAR+CNY.EUR.SP00.A?startPeriod=2016&amp;endPeriod=2025&amp;format=csvdata</x:v>
      </x:c>
    </x:row>
    <x:row r="6" ht="23" customHeight="1">
      <x:c r="A6" s="11" t="n">
        <x:v>2016</x:v>
      </x:c>
      <x:c r="B6" s="11" t="str">
        <x:v>CNY</x:v>
      </x:c>
      <x:c r="C6" s="12" t="n">
        <x:v>7.3522214007782</x:v>
      </x:c>
      <x:c r="D6" s="12" t="n">
        <x:f>C9/C6</x:f>
        <x:v>16.348345233969127</x:v>
      </x:c>
      <x:c r="E6" s="12" t="n">
        <x:f>C11/C6</x:f>
        <x:v>0.1505535609582349</x:v>
      </x:c>
    </x:row>
    <x:row r="7" ht="23" customHeight="1">
      <x:c r="A7" s="11" t="n">
        <x:v>2016</x:v>
      </x:c>
      <x:c r="B7" s="11" t="str">
        <x:v>EUR</x:v>
      </x:c>
      <x:c r="C7" s="12" t="n">
        <x:v>1</x:v>
      </x:c>
      <x:c r="D7" s="12" t="n">
        <x:f>C9/C7</x:f>
        <x:v>120.1966536964981</x:v>
      </x:c>
      <x:c r="E7" s="12" t="n">
        <x:f>C11/C7</x:f>
        <x:v>1.1069031128405</x:v>
      </x:c>
    </x:row>
    <x:row r="8" ht="23" customHeight="1">
      <x:c r="A8" s="11" t="n">
        <x:v>2016</x:v>
      </x:c>
      <x:c r="B8" s="11" t="str">
        <x:v>GBP</x:v>
      </x:c>
      <x:c r="C8" s="12" t="n">
        <x:v>0.81948307393</x:v>
      </x:c>
      <x:c r="D8" s="12" t="n">
        <x:f>C9/C8</x:f>
        <x:v>146.6737477811107</x:v>
      </x:c>
      <x:c r="E8" s="12" t="n">
        <x:f>C11/C8</x:f>
        <x:v>1.3507333440483622</x:v>
      </x:c>
    </x:row>
    <x:row r="9" ht="23" customHeight="1">
      <x:c r="A9" s="11" t="n">
        <x:v>2016</x:v>
      </x:c>
      <x:c r="B9" s="11" t="str">
        <x:v>JPY</x:v>
      </x:c>
      <x:c r="C9" s="12" t="n">
        <x:v>120.1966536964981</x:v>
      </x:c>
      <x:c r="D9" s="12" t="n">
        <x:f>C9/C9</x:f>
        <x:v>1</x:v>
      </x:c>
      <x:c r="E9" s="12" t="n">
        <x:f>C11/C9</x:f>
        <x:v>0.009209100909210665</x:v>
      </x:c>
    </x:row>
    <x:row r="10" ht="23" customHeight="1">
      <x:c r="A10" s="11" t="n">
        <x:v>2016</x:v>
      </x:c>
      <x:c r="B10" s="11" t="str">
        <x:v>KRW</x:v>
      </x:c>
      <x:c r="C10" s="12" t="n">
        <x:v>1284.1811284046698</x:v>
      </x:c>
      <x:c r="D10" s="12" t="n">
        <x:f>C9/C10</x:f>
        <x:v>0.09359789755345312</x:v>
      </x:c>
      <x:c r="E10" s="12" t="n">
        <x:f>C11/C10</x:f>
        <x:v>0.0008619524834597116</x:v>
      </x:c>
    </x:row>
    <x:row r="11" ht="23" customHeight="1">
      <x:c r="A11" s="11" t="n">
        <x:v>2016</x:v>
      </x:c>
      <x:c r="B11" s="11" t="str">
        <x:v>USD</x:v>
      </x:c>
      <x:c r="C11" s="12" t="n">
        <x:v>1.1069031128405</x:v>
      </x:c>
      <x:c r="D11" s="12" t="n">
        <x:f>C9/C11</x:f>
        <x:v>108.5882335158072</x:v>
      </x:c>
      <x:c r="E11" s="12" t="n">
        <x:f>C11/C11</x:f>
        <x:v>1</x:v>
      </x:c>
    </x:row>
    <x:row r="12" ht="23" customHeight="1">
      <x:c r="A12" s="11" t="n">
        <x:v>2016</x:v>
      </x:c>
      <x:c r="B12" s="11" t="str">
        <x:v>ZAR</x:v>
      </x:c>
      <x:c r="C12" s="12" t="n">
        <x:v>16.2644844357977</x:v>
      </x:c>
      <x:c r="D12" s="12" t="n">
        <x:f>C9/C12</x:f>
        <x:v>7.390129958988951</x:v>
      </x:c>
      <x:c r="E12" s="12" t="n">
        <x:f>C11/C12</x:f>
        <x:v>0.06805645252451012</x:v>
      </x:c>
    </x:row>
    <x:row r="13" ht="23" customHeight="1">
      <x:c r="A13" s="11" t="n">
        <x:v>2017</x:v>
      </x:c>
      <x:c r="B13" s="11" t="str">
        <x:v>AUD</x:v>
      </x:c>
      <x:c r="C13" s="12" t="n">
        <x:v>1.4731670588235</x:v>
      </x:c>
      <x:c r="D13" s="12" t="n">
        <x:f>C17/C13</x:f>
        <x:v>86.01276801001933</x:v>
      </x:c>
      <x:c r="E13" s="12" t="n">
        <x:f>C19/C13</x:f>
        <x:v>0.766838472055427</x:v>
      </x:c>
    </x:row>
    <x:row r="14" ht="23" customHeight="1">
      <x:c r="A14" s="11" t="n">
        <x:v>2017</x:v>
      </x:c>
      <x:c r="B14" s="11" t="str">
        <x:v>CNY</x:v>
      </x:c>
      <x:c r="C14" s="12" t="n">
        <x:v>7.6290023529412</x:v>
      </x:c>
      <x:c r="D14" s="12" t="n">
        <x:f>C17/C14</x:f>
        <x:v>16.609141091919756</x:v>
      </x:c>
      <x:c r="E14" s="12" t="n">
        <x:f>C19/C14</x:f>
        <x:v>0.14807718286193416</x:v>
      </x:c>
    </x:row>
    <x:row r="15" ht="23" customHeight="1">
      <x:c r="A15" s="11" t="n">
        <x:v>2017</x:v>
      </x:c>
      <x:c r="B15" s="11" t="str">
        <x:v>EUR</x:v>
      </x:c>
      <x:c r="C15" s="12" t="n">
        <x:v>1</x:v>
      </x:c>
      <x:c r="D15" s="12" t="n">
        <x:f>C17/C15</x:f>
        <x:v>126.7111764705882</x:v>
      </x:c>
      <x:c r="E15" s="12" t="n">
        <x:f>C19/C15</x:f>
        <x:v>1.1296811764706</x:v>
      </x:c>
    </x:row>
    <x:row r="16" ht="23" customHeight="1">
      <x:c r="A16" s="11" t="n">
        <x:v>2017</x:v>
      </x:c>
      <x:c r="B16" s="11" t="str">
        <x:v>GBP</x:v>
      </x:c>
      <x:c r="C16" s="12" t="n">
        <x:v>0.8766743529412</x:v>
      </x:c>
      <x:c r="D16" s="12" t="n">
        <x:f>C17/C16</x:f>
        <x:v>144.5361964171512</x:v>
      </x:c>
      <x:c r="E16" s="12" t="n">
        <x:f>C19/C16</x:f>
        <x:v>1.2885984090678306</x:v>
      </x:c>
    </x:row>
    <x:row r="17" ht="23" customHeight="1">
      <x:c r="A17" s="11" t="n">
        <x:v>2017</x:v>
      </x:c>
      <x:c r="B17" s="11" t="str">
        <x:v>JPY</x:v>
      </x:c>
      <x:c r="C17" s="12" t="n">
        <x:v>126.7111764705882</x:v>
      </x:c>
      <x:c r="D17" s="12" t="n">
        <x:f>C17/C17</x:f>
        <x:v>1</x:v>
      </x:c>
      <x:c r="E17" s="12" t="n">
        <x:f>C19/C17</x:f>
        <x:v>0.008915402791898298</x:v>
      </x:c>
    </x:row>
    <x:row r="18" ht="23" customHeight="1">
      <x:c r="A18" s="11" t="n">
        <x:v>2017</x:v>
      </x:c>
      <x:c r="B18" s="11" t="str">
        <x:v>KRW</x:v>
      </x:c>
      <x:c r="C18" s="12" t="n">
        <x:v>1276.7380784313727</x:v>
      </x:c>
      <x:c r="D18" s="12" t="n">
        <x:f>C17/C18</x:f>
        <x:v>0.0992460228226828</x:v>
      </x:c>
      <x:c r="E18" s="12" t="n">
        <x:f>C19/C18</x:f>
        <x:v>0.0008848182689581485</x:v>
      </x:c>
    </x:row>
    <x:row r="19" ht="23" customHeight="1">
      <x:c r="A19" s="11" t="n">
        <x:v>2017</x:v>
      </x:c>
      <x:c r="B19" s="11" t="str">
        <x:v>USD</x:v>
      </x:c>
      <x:c r="C19" s="12" t="n">
        <x:v>1.1296811764706</x:v>
      </x:c>
      <x:c r="D19" s="12" t="n">
        <x:f>C17/C19</x:f>
        <x:v>112.16543137105715</x:v>
      </x:c>
      <x:c r="E19" s="12" t="n">
        <x:f>C19/C19</x:f>
        <x:v>1</x:v>
      </x:c>
    </x:row>
    <x:row r="20" ht="23" customHeight="1">
      <x:c r="A20" s="11" t="n">
        <x:v>2017</x:v>
      </x:c>
      <x:c r="B20" s="11" t="str">
        <x:v>ZAR</x:v>
      </x:c>
      <x:c r="C20" s="12" t="n">
        <x:v>15.0490247058824</x:v>
      </x:c>
      <x:c r="D20" s="12" t="n">
        <x:f>C17/C20</x:f>
        <x:v>8.41989291313071</x:v>
      </x:c>
      <x:c r="E20" s="12" t="n">
        <x:f>C19/C20</x:f>
        <x:v>0.07506673678521024</x:v>
      </x:c>
    </x:row>
    <x:row r="21" ht="23" customHeight="1">
      <x:c r="A21" s="11" t="n">
        <x:v>2018</x:v>
      </x:c>
      <x:c r="B21" s="11" t="str">
        <x:v>AUD</x:v>
      </x:c>
      <x:c r="C21" s="12" t="n">
        <x:v>1.5796776470588</x:v>
      </x:c>
      <x:c r="D21" s="12" t="n">
        <x:f>C25/C21</x:f>
        <x:v>82.54588054450547</x:v>
      </x:c>
      <x:c r="E21" s="12" t="n">
        <x:f>C27/C21</x:f>
        <x:v>0.7475920875393267</x:v>
      </x:c>
    </x:row>
    <x:row r="22" ht="23" customHeight="1">
      <x:c r="A22" s="11" t="n">
        <x:v>2018</x:v>
      </x:c>
      <x:c r="B22" s="11" t="str">
        <x:v>CNY</x:v>
      </x:c>
      <x:c r="C22" s="12" t="n">
        <x:v>7.8080788235294</x:v>
      </x:c>
      <x:c r="D22" s="12" t="n">
        <x:f>C25/C22</x:f>
        <x:v>16.70012371801336</x:v>
      </x:c>
      <x:c r="E22" s="12" t="n">
        <x:f>C27/C22</x:f>
        <x:v>0.15124776996937206</x:v>
      </x:c>
    </x:row>
    <x:row r="23" ht="23" customHeight="1">
      <x:c r="A23" s="11" t="n">
        <x:v>2018</x:v>
      </x:c>
      <x:c r="B23" s="11" t="str">
        <x:v>EUR</x:v>
      </x:c>
      <x:c r="C23" s="12" t="n">
        <x:v>1</x:v>
      </x:c>
      <x:c r="D23" s="12" t="n">
        <x:f>C25/C23</x:f>
        <x:v>130.3958823529412</x:v>
      </x:c>
      <x:c r="E23" s="12" t="n">
        <x:f>C27/C23</x:f>
        <x:v>1.1809545098039</x:v>
      </x:c>
    </x:row>
    <x:row r="24" ht="23" customHeight="1">
      <x:c r="A24" s="11" t="n">
        <x:v>2018</x:v>
      </x:c>
      <x:c r="B24" s="11" t="str">
        <x:v>GBP</x:v>
      </x:c>
      <x:c r="C24" s="12" t="n">
        <x:v>0.8847057647059</x:v>
      </x:c>
      <x:c r="D24" s="12" t="n">
        <x:f>C25/C24</x:f>
        <x:v>147.38898236555323</x:v>
      </x:c>
      <x:c r="E24" s="12" t="n">
        <x:f>C27/C24</x:f>
        <x:v>1.3348556739612532</x:v>
      </x:c>
    </x:row>
    <x:row r="25" ht="23" customHeight="1">
      <x:c r="A25" s="11" t="n">
        <x:v>2018</x:v>
      </x:c>
      <x:c r="B25" s="11" t="str">
        <x:v>JPY</x:v>
      </x:c>
      <x:c r="C25" s="12" t="n">
        <x:v>130.3958823529412</x:v>
      </x:c>
      <x:c r="D25" s="12" t="n">
        <x:f>C25/C25</x:f>
        <x:v>1</x:v>
      </x:c>
      <x:c r="E25" s="12" t="n">
        <x:f>C27/C25</x:f>
        <x:v>0.00905668559845642</x:v>
      </x:c>
    </x:row>
    <x:row r="26" ht="23" customHeight="1">
      <x:c r="A26" s="11" t="n">
        <x:v>2018</x:v>
      </x:c>
      <x:c r="B26" s="11" t="str">
        <x:v>KRW</x:v>
      </x:c>
      <x:c r="C26" s="12" t="n">
        <x:v>1299.071254901961</x:v>
      </x:c>
      <x:c r="D26" s="12" t="n">
        <x:f>C25/C26</x:f>
        <x:v>0.10037623560747787</x:v>
      </x:c>
      <x:c r="E26" s="12" t="n">
        <x:f>C27/C26</x:f>
        <x:v>0.0009090760074535133</x:v>
      </x:c>
    </x:row>
    <x:row r="27" ht="23" customHeight="1">
      <x:c r="A27" s="11" t="n">
        <x:v>2018</x:v>
      </x:c>
      <x:c r="B27" s="11" t="str">
        <x:v>USD</x:v>
      </x:c>
      <x:c r="C27" s="12" t="n">
        <x:v>1.1809545098039</x:v>
      </x:c>
      <x:c r="D27" s="12" t="n">
        <x:f>C25/C27</x:f>
        <x:v>110.41566907991545</x:v>
      </x:c>
      <x:c r="E27" s="12" t="n">
        <x:f>C27/C27</x:f>
        <x:v>1</x:v>
      </x:c>
    </x:row>
    <x:row r="28" ht="23" customHeight="1">
      <x:c r="A28" s="11" t="n">
        <x:v>2018</x:v>
      </x:c>
      <x:c r="B28" s="11" t="str">
        <x:v>ZAR</x:v>
      </x:c>
      <x:c r="C28" s="12" t="n">
        <x:v>15.6185670588235</x:v>
      </x:c>
      <x:c r="D28" s="12" t="n">
        <x:f>C25/C28</x:f>
        <x:v>8.34877372948729</x:v>
      </x:c>
      <x:c r="E28" s="12" t="n">
        <x:f>C27/C28</x:f>
        <x:v>0.07561221880061882</x:v>
      </x:c>
    </x:row>
    <x:row r="29" ht="23" customHeight="1">
      <x:c r="A29" s="11" t="n">
        <x:v>2019</x:v>
      </x:c>
      <x:c r="B29" s="11" t="str">
        <x:v>AUD</x:v>
      </x:c>
      <x:c r="C29" s="12" t="n">
        <x:v>1.6108811764706</x:v>
      </x:c>
      <x:c r="D29" s="12" t="n">
        <x:f>C33/C29</x:f>
        <x:v>75.73852527918537</x:v>
      </x:c>
      <x:c r="E29" s="12" t="n">
        <x:f>C35/C29</x:f>
        <x:v>0.6949454287228314</x:v>
      </x:c>
    </x:row>
    <x:row r="30" ht="23" customHeight="1">
      <x:c r="A30" s="11" t="n">
        <x:v>2019</x:v>
      </x:c>
      <x:c r="B30" s="11" t="str">
        <x:v>CNY</x:v>
      </x:c>
      <x:c r="C30" s="12" t="n">
        <x:v>7.735491372549</x:v>
      </x:c>
      <x:c r="D30" s="12" t="n">
        <x:f>C33/C30</x:f>
        <x:v>15.77220616376682</x:v>
      </x:c>
      <x:c r="E30" s="12" t="n">
        <x:f>C35/C30</x:f>
        <x:v>0.1447192499983373</x:v>
      </x:c>
    </x:row>
    <x:row r="31" ht="23" customHeight="1">
      <x:c r="A31" s="11" t="n">
        <x:v>2019</x:v>
      </x:c>
      <x:c r="B31" s="11" t="str">
        <x:v>EUR</x:v>
      </x:c>
      <x:c r="C31" s="12" t="n">
        <x:v>1</x:v>
      </x:c>
      <x:c r="D31" s="12" t="n">
        <x:f>C33/C31</x:f>
        <x:v>122.0057647058824</x:v>
      </x:c>
      <x:c r="E31" s="12" t="n">
        <x:f>C35/C31</x:f>
        <x:v>1.1194745098039</x:v>
      </x:c>
    </x:row>
    <x:row r="32" ht="23" customHeight="1">
      <x:c r="A32" s="11" t="n">
        <x:v>2019</x:v>
      </x:c>
      <x:c r="B32" s="11" t="str">
        <x:v>GBP</x:v>
      </x:c>
      <x:c r="C32" s="12" t="n">
        <x:v>0.8777705882353</x:v>
      </x:c>
      <x:c r="D32" s="12" t="n">
        <x:f>C33/C32</x:f>
        <x:v>138.99504761394087</x:v>
      </x:c>
      <x:c r="E32" s="12" t="n">
        <x:f>C35/C32</x:f>
        <x:v>1.2753611533675673</x:v>
      </x:c>
    </x:row>
    <x:row r="33" ht="23" customHeight="1">
      <x:c r="A33" s="11" t="n">
        <x:v>2019</x:v>
      </x:c>
      <x:c r="B33" s="11" t="str">
        <x:v>JPY</x:v>
      </x:c>
      <x:c r="C33" s="12" t="n">
        <x:v>122.0057647058824</x:v>
      </x:c>
      <x:c r="D33" s="12" t="n">
        <x:f>C33/C33</x:f>
        <x:v>1</x:v>
      </x:c>
      <x:c r="E33" s="12" t="n">
        <x:f>C35/C33</x:f>
        <x:v>0.009175587010192525</x:v>
      </x:c>
    </x:row>
    <x:row r="34" ht="23" customHeight="1">
      <x:c r="A34" s="11" t="n">
        <x:v>2019</x:v>
      </x:c>
      <x:c r="B34" s="11" t="str">
        <x:v>KRW</x:v>
      </x:c>
      <x:c r="C34" s="12" t="n">
        <x:v>1305.3173333333334</x:v>
      </x:c>
      <x:c r="D34" s="12" t="n">
        <x:f>C33/C34</x:f>
        <x:v>0.09346827900792634</x:v>
      </x:c>
      <x:c r="E34" s="12" t="n">
        <x:f>C35/C34</x:f>
        <x:v>0.0008576263267301795</x:v>
      </x:c>
    </x:row>
    <x:row r="35" ht="23" customHeight="1">
      <x:c r="A35" s="11" t="n">
        <x:v>2019</x:v>
      </x:c>
      <x:c r="B35" s="11" t="str">
        <x:v>USD</x:v>
      </x:c>
      <x:c r="C35" s="12" t="n">
        <x:v>1.1194745098039</x:v>
      </x:c>
      <x:c r="D35" s="12" t="n">
        <x:f>C33/C35</x:f>
        <x:v>108.98485283711759</x:v>
      </x:c>
      <x:c r="E35" s="12" t="n">
        <x:f>C35/C35</x:f>
        <x:v>1</x:v>
      </x:c>
    </x:row>
    <x:row r="36" ht="23" customHeight="1">
      <x:c r="A36" s="11" t="n">
        <x:v>2019</x:v>
      </x:c>
      <x:c r="B36" s="11" t="str">
        <x:v>ZAR</x:v>
      </x:c>
      <x:c r="C36" s="12" t="n">
        <x:v>16.1756764705882</x:v>
      </x:c>
      <x:c r="D36" s="12" t="n">
        <x:f>C33/C36</x:f>
        <x:v>7.5425448158364325</x:v>
      </x:c>
      <x:c r="E36" s="12" t="n">
        <x:f>C35/C36</x:f>
        <x:v>0.06920727623598373</x:v>
      </x:c>
    </x:row>
    <x:row r="37" ht="23" customHeight="1">
      <x:c r="A37" s="11" t="n">
        <x:v>2020</x:v>
      </x:c>
      <x:c r="B37" s="11" t="str">
        <x:v>AUD</x:v>
      </x:c>
      <x:c r="C37" s="12" t="n">
        <x:v>1.6549186770428</x:v>
      </x:c>
      <x:c r="D37" s="12" t="n">
        <x:f>C41/C37</x:f>
        <x:v>73.62643279402224</x:v>
      </x:c>
      <x:c r="E37" s="12" t="n">
        <x:f>C43/C37</x:f>
        <x:v>0.6901826203269444</x:v>
      </x:c>
    </x:row>
    <x:row r="38" ht="23" customHeight="1">
      <x:c r="A38" s="11" t="n">
        <x:v>2020</x:v>
      </x:c>
      <x:c r="B38" s="11" t="str">
        <x:v>CNY</x:v>
      </x:c>
      <x:c r="C38" s="12" t="n">
        <x:v>7.8746972762646</x:v>
      </x:c>
      <x:c r="D38" s="12" t="n">
        <x:f>C41/C38</x:f>
        <x:v>15.473072104260243</x:v>
      </x:c>
      <x:c r="E38" s="12" t="n">
        <x:f>C43/C38</x:f>
        <x:v>0.14504635148225103</x:v>
      </x:c>
    </x:row>
    <x:row r="39" ht="23" customHeight="1">
      <x:c r="A39" s="11" t="n">
        <x:v>2020</x:v>
      </x:c>
      <x:c r="B39" s="11" t="str">
        <x:v>EUR</x:v>
      </x:c>
      <x:c r="C39" s="12" t="n">
        <x:v>1</x:v>
      </x:c>
      <x:c r="D39" s="12" t="n">
        <x:f>C41/C39</x:f>
        <x:v>121.8457587548639</x:v>
      </x:c>
      <x:c r="E39" s="12" t="n">
        <x:f>C43/C39</x:f>
        <x:v>1.1421961089494</x:v>
      </x:c>
    </x:row>
    <x:row r="40" ht="23" customHeight="1">
      <x:c r="A40" s="11" t="n">
        <x:v>2020</x:v>
      </x:c>
      <x:c r="B40" s="11" t="str">
        <x:v>GBP</x:v>
      </x:c>
      <x:c r="C40" s="12" t="n">
        <x:v>0.8897040856031</x:v>
      </x:c>
      <x:c r="D40" s="12" t="n">
        <x:f>C41/C40</x:f>
        <x:v>136.95088145208283</x:v>
      </x:c>
      <x:c r="E40" s="12" t="n">
        <x:f>C43/C40</x:f>
        <x:v>1.2837932605144151</x:v>
      </x:c>
    </x:row>
    <x:row r="41" ht="23" customHeight="1">
      <x:c r="A41" s="11" t="n">
        <x:v>2020</x:v>
      </x:c>
      <x:c r="B41" s="11" t="str">
        <x:v>JPY</x:v>
      </x:c>
      <x:c r="C41" s="12" t="n">
        <x:v>121.8457587548639</x:v>
      </x:c>
      <x:c r="D41" s="12" t="n">
        <x:f>C41/C41</x:f>
        <x:v>1</x:v>
      </x:c>
      <x:c r="E41" s="12" t="n">
        <x:f>C43/C41</x:f>
        <x:v>0.00937411462345057</x:v>
      </x:c>
    </x:row>
    <x:row r="42" ht="23" customHeight="1">
      <x:c r="A42" s="11" t="n">
        <x:v>2020</x:v>
      </x:c>
      <x:c r="B42" s="11" t="str">
        <x:v>KRW</x:v>
      </x:c>
      <x:c r="C42" s="12" t="n">
        <x:v>1345.576536964981</x:v>
      </x:c>
      <x:c r="D42" s="12" t="n">
        <x:f>C41/C42</x:f>
        <x:v>0.0905528265450388</x:v>
      </x:c>
      <x:c r="E42" s="12" t="n">
        <x:f>C43/C42</x:f>
        <x:v>0.0008488525755106311</x:v>
      </x:c>
    </x:row>
    <x:row r="43" ht="23" customHeight="1">
      <x:c r="A43" s="11" t="n">
        <x:v>2020</x:v>
      </x:c>
      <x:c r="B43" s="11" t="str">
        <x:v>USD</x:v>
      </x:c>
      <x:c r="C43" s="12" t="n">
        <x:v>1.1421961089494</x:v>
      </x:c>
      <x:c r="D43" s="12" t="n">
        <x:f>C41/C43</x:f>
        <x:v>106.67674123573971</x:v>
      </x:c>
      <x:c r="E43" s="12" t="n">
        <x:f>C43/C43</x:f>
        <x:v>1</x:v>
      </x:c>
    </x:row>
    <x:row r="44" ht="23" customHeight="1">
      <x:c r="A44" s="11" t="n">
        <x:v>2020</x:v>
      </x:c>
      <x:c r="B44" s="11" t="str">
        <x:v>ZAR</x:v>
      </x:c>
      <x:c r="C44" s="12" t="n">
        <x:v>18.7654754863813</x:v>
      </x:c>
      <x:c r="D44" s="12" t="n">
        <x:f>C41/C44</x:f>
        <x:v>6.493081342025745</x:v>
      </x:c>
      <x:c r="E44" s="12" t="n">
        <x:f>C43/C44</x:f>
        <x:v>0.06086688875953759</x:v>
      </x:c>
    </x:row>
    <x:row r="45" ht="23" customHeight="1">
      <x:c r="A45" s="11" t="n">
        <x:v>2021</x:v>
      </x:c>
      <x:c r="B45" s="11" t="str">
        <x:v>AUD</x:v>
      </x:c>
      <x:c r="C45" s="12" t="n">
        <x:v>1.5749418604651</x:v>
      </x:c>
      <x:c r="D45" s="12" t="n">
        <x:f>C49/C45</x:f>
        <x:v>82.46444436241119</x:v>
      </x:c>
      <x:c r="E45" s="12" t="n">
        <x:f>C51/C45</x:f>
        <x:v>0.7509739500658279</x:v>
      </x:c>
    </x:row>
    <x:row r="46" ht="23" customHeight="1">
      <x:c r="A46" s="11" t="n">
        <x:v>2021</x:v>
      </x:c>
      <x:c r="B46" s="11" t="str">
        <x:v>CNY</x:v>
      </x:c>
      <x:c r="C46" s="12" t="n">
        <x:v>7.628230620155</x:v>
      </x:c>
      <x:c r="D46" s="12" t="n">
        <x:f>C49/C46</x:f>
        <x:v>17.02579692375866</x:v>
      </x:c>
      <x:c r="E46" s="12" t="n">
        <x:f>C51/C46</x:f>
        <x:v>0.15504779141738476</x:v>
      </x:c>
    </x:row>
    <x:row r="47" ht="23" customHeight="1">
      <x:c r="A47" s="11" t="n">
        <x:v>2021</x:v>
      </x:c>
      <x:c r="B47" s="11" t="str">
        <x:v>EUR</x:v>
      </x:c>
      <x:c r="C47" s="12" t="n">
        <x:v>1</x:v>
      </x:c>
      <x:c r="D47" s="12" t="n">
        <x:f>C49/C47</x:f>
        <x:v>129.8767054263566</x:v>
      </x:c>
      <x:c r="E47" s="12" t="n">
        <x:f>C51/C47</x:f>
        <x:v>1.1827403100775</x:v>
      </x:c>
    </x:row>
    <x:row r="48" ht="23" customHeight="1">
      <x:c r="A48" s="11" t="n">
        <x:v>2021</x:v>
      </x:c>
      <x:c r="B48" s="11" t="str">
        <x:v>GBP</x:v>
      </x:c>
      <x:c r="C48" s="12" t="n">
        <x:v>0.8596035658915</x:v>
      </x:c>
      <x:c r="D48" s="12" t="n">
        <x:f>C49/C48</x:f>
        <x:v>151.08907242801013</x:v>
      </x:c>
      <x:c r="E48" s="12" t="n">
        <x:f>C51/C48</x:f>
        <x:v>1.3759136851077078</x:v>
      </x:c>
    </x:row>
    <x:row r="49" ht="23" customHeight="1">
      <x:c r="A49" s="11" t="n">
        <x:v>2021</x:v>
      </x:c>
      <x:c r="B49" s="11" t="str">
        <x:v>JPY</x:v>
      </x:c>
      <x:c r="C49" s="12" t="n">
        <x:v>129.8767054263566</x:v>
      </x:c>
      <x:c r="D49" s="12" t="n">
        <x:f>C49/C49</x:f>
        <x:v>1</x:v>
      </x:c>
      <x:c r="E49" s="12" t="n">
        <x:f>C51/C49</x:f>
        <x:v>0.009106639302212234</x:v>
      </x:c>
    </x:row>
    <x:row r="50" ht="23" customHeight="1">
      <x:c r="A50" s="11" t="n">
        <x:v>2021</x:v>
      </x:c>
      <x:c r="B50" s="11" t="str">
        <x:v>KRW</x:v>
      </x:c>
      <x:c r="C50" s="12" t="n">
        <x:v>1354.0569767441864</x:v>
      </x:c>
      <x:c r="D50" s="12" t="n">
        <x:f>C49/C50</x:f>
        <x:v>0.09591672112546075</x:v>
      </x:c>
      <x:c r="E50" s="12" t="n">
        <x:f>C51/C50</x:f>
        <x:v>0.0008734789823404513</x:v>
      </x:c>
    </x:row>
    <x:row r="51" ht="23" customHeight="1">
      <x:c r="A51" s="11" t="n">
        <x:v>2021</x:v>
      </x:c>
      <x:c r="B51" s="11" t="str">
        <x:v>USD</x:v>
      </x:c>
      <x:c r="C51" s="12" t="n">
        <x:v>1.1827403100775</x:v>
      </x:c>
      <x:c r="D51" s="12" t="n">
        <x:f>C49/C51</x:f>
        <x:v>109.80999321638605</x:v>
      </x:c>
      <x:c r="E51" s="12" t="n">
        <x:f>C51/C51</x:f>
        <x:v>1</x:v>
      </x:c>
    </x:row>
    <x:row r="52" ht="23" customHeight="1">
      <x:c r="A52" s="11" t="n">
        <x:v>2021</x:v>
      </x:c>
      <x:c r="B52" s="11" t="str">
        <x:v>ZAR</x:v>
      </x:c>
      <x:c r="C52" s="12" t="n">
        <x:v>17.4765503875969</x:v>
      </x:c>
      <x:c r="D52" s="12" t="n">
        <x:f>C49/C52</x:f>
        <x:v>7.431484048392641</x:v>
      </x:c>
      <x:c r="E52" s="12" t="n">
        <x:f>C51/C52</x:f>
        <x:v>0.06767584470885571</x:v>
      </x:c>
    </x:row>
    <x:row r="53" ht="23" customHeight="1">
      <x:c r="A53" s="11" t="n">
        <x:v>2022</x:v>
      </x:c>
      <x:c r="B53" s="11" t="str">
        <x:v>AUD</x:v>
      </x:c>
      <x:c r="C53" s="12" t="n">
        <x:v>1.5166918287938</x:v>
      </x:c>
      <x:c r="D53" s="12" t="n">
        <x:f>C57/C53</x:f>
        <x:v>91.00556248521488</x:v>
      </x:c>
      <x:c r="E53" s="12" t="n">
        <x:f>C59/C53</x:f>
        <x:v>0.6943062645559133</x:v>
      </x:c>
    </x:row>
    <x:row r="54" ht="23" customHeight="1">
      <x:c r="A54" s="11" t="n">
        <x:v>2022</x:v>
      </x:c>
      <x:c r="B54" s="11" t="str">
        <x:v>CNY</x:v>
      </x:c>
      <x:c r="C54" s="12" t="n">
        <x:v>7.0788003891051</x:v>
      </x:c>
      <x:c r="D54" s="12" t="n">
        <x:f>C57/C54</x:f>
        <x:v>19.498698283475456</x:v>
      </x:c>
      <x:c r="E54" s="12" t="n">
        <x:f>C59/C54</x:f>
        <x:v>0.1487608888863479</x:v>
      </x:c>
    </x:row>
    <x:row r="55" ht="23" customHeight="1">
      <x:c r="A55" s="11" t="n">
        <x:v>2022</x:v>
      </x:c>
      <x:c r="B55" s="11" t="str">
        <x:v>EUR</x:v>
      </x:c>
      <x:c r="C55" s="12" t="n">
        <x:v>1</x:v>
      </x:c>
      <x:c r="D55" s="12" t="n">
        <x:f>C57/C55</x:f>
        <x:v>138.027392996109</x:v>
      </x:c>
      <x:c r="E55" s="12" t="n">
        <x:f>C59/C55</x:f>
        <x:v>1.0530486381323</x:v>
      </x:c>
    </x:row>
    <x:row r="56" ht="23" customHeight="1">
      <x:c r="A56" s="11" t="n">
        <x:v>2022</x:v>
      </x:c>
      <x:c r="B56" s="11" t="str">
        <x:v>GBP</x:v>
      </x:c>
      <x:c r="C56" s="12" t="n">
        <x:v>0.8527608560311</x:v>
      </x:c>
      <x:c r="D56" s="12" t="n">
        <x:f>C57/C56</x:f>
        <x:v>161.85943810614495</x:v>
      </x:c>
      <x:c r="E56" s="12" t="n">
        <x:f>C59/C56</x:f>
        <x:v>1.2348698121925705</x:v>
      </x:c>
    </x:row>
    <x:row r="57" ht="23" customHeight="1">
      <x:c r="A57" s="11" t="n">
        <x:v>2022</x:v>
      </x:c>
      <x:c r="B57" s="11" t="str">
        <x:v>JPY</x:v>
      </x:c>
      <x:c r="C57" s="12" t="n">
        <x:v>138.027392996109</x:v>
      </x:c>
      <x:c r="D57" s="12" t="n">
        <x:f>C57/C57</x:f>
        <x:v>1</x:v>
      </x:c>
      <x:c r="E57" s="12" t="n">
        <x:f>C59/C57</x:f>
        <x:v>0.007629272822402619</x:v>
      </x:c>
    </x:row>
    <x:row r="58" ht="23" customHeight="1">
      <x:c r="A58" s="11" t="n">
        <x:v>2022</x:v>
      </x:c>
      <x:c r="B58" s="11" t="str">
        <x:v>KRW</x:v>
      </x:c>
      <x:c r="C58" s="12" t="n">
        <x:v>1358.0733463035015</x:v>
      </x:c>
      <x:c r="D58" s="12" t="n">
        <x:f>C57/C58</x:f>
        <x:v>0.10163471168313667</x:v>
      </x:c>
      <x:c r="E58" s="12" t="n">
        <x:f>C59/C58</x:f>
        <x:v>0.0007753989436568807</x:v>
      </x:c>
    </x:row>
    <x:row r="59" ht="23" customHeight="1">
      <x:c r="A59" s="11" t="n">
        <x:v>2022</x:v>
      </x:c>
      <x:c r="B59" s="11" t="str">
        <x:v>USD</x:v>
      </x:c>
      <x:c r="C59" s="12" t="n">
        <x:v>1.0530486381323</x:v>
      </x:c>
      <x:c r="D59" s="12" t="n">
        <x:f>C57/C59</x:f>
        <x:v>131.07409097543308</x:v>
      </x:c>
      <x:c r="E59" s="12" t="n">
        <x:f>C59/C59</x:f>
        <x:v>1</x:v>
      </x:c>
    </x:row>
    <x:row r="60" ht="23" customHeight="1">
      <x:c r="A60" s="11" t="n">
        <x:v>2022</x:v>
      </x:c>
      <x:c r="B60" s="11" t="str">
        <x:v>ZAR</x:v>
      </x:c>
      <x:c r="C60" s="12" t="n">
        <x:v>17.2086291828794</x:v>
      </x:c>
      <x:c r="D60" s="12" t="n">
        <x:f>C57/C60</x:f>
        <x:v>8.020824409037202</x:v>
      </x:c>
      <x:c r="E60" s="12" t="n">
        <x:f>C59/C60</x:f>
        <x:v>0.061193057677131076</x:v>
      </x:c>
    </x:row>
    <x:row r="61" ht="23" customHeight="1">
      <x:c r="A61" s="11" t="n">
        <x:v>2023</x:v>
      </x:c>
      <x:c r="B61" s="11" t="str">
        <x:v>AUD</x:v>
      </x:c>
      <x:c r="C61" s="12" t="n">
        <x:v>1.6288007843137</x:v>
      </x:c>
      <x:c r="D61" s="12" t="n">
        <x:f>C65/C61</x:f>
        <x:v>93.31421986872714</x:v>
      </x:c>
      <x:c r="E61" s="12" t="n">
        <x:f>C67/C61</x:f>
        <x:v>0.6638433857990778</x:v>
      </x:c>
    </x:row>
    <x:row r="62" ht="23" customHeight="1">
      <x:c r="A62" s="11" t="n">
        <x:v>2023</x:v>
      </x:c>
      <x:c r="B62" s="11" t="str">
        <x:v>CNY</x:v>
      </x:c>
      <x:c r="C62" s="12" t="n">
        <x:v>7.6600223529412</x:v>
      </x:c>
      <x:c r="D62" s="12" t="n">
        <x:f>C65/C62</x:f>
        <x:v>19.842014488566665</x:v>
      </x:c>
      <x:c r="E62" s="12" t="n">
        <x:f>C67/C62</x:f>
        <x:v>0.14115737234576448</x:v>
      </x:c>
    </x:row>
    <x:row r="63" ht="23" customHeight="1">
      <x:c r="A63" s="11" t="n">
        <x:v>2023</x:v>
      </x:c>
      <x:c r="B63" s="11" t="str">
        <x:v>EUR</x:v>
      </x:c>
      <x:c r="C63" s="12" t="n">
        <x:v>1</x:v>
      </x:c>
      <x:c r="D63" s="12" t="n">
        <x:f>C65/C63</x:f>
        <x:v>151.9902745098038</x:v>
      </x:c>
      <x:c r="E63" s="12" t="n">
        <x:f>C67/C63</x:f>
        <x:v>1.081268627451</x:v>
      </x:c>
    </x:row>
    <x:row r="64" ht="23" customHeight="1">
      <x:c r="A64" s="11" t="n">
        <x:v>2023</x:v>
      </x:c>
      <x:c r="B64" s="11" t="str">
        <x:v>GBP</x:v>
      </x:c>
      <x:c r="C64" s="12" t="n">
        <x:v>0.8697865098039</x:v>
      </x:c>
      <x:c r="D64" s="12" t="n">
        <x:f>C65/C64</x:f>
        <x:v>174.7443456487629</x:v>
      </x:c>
      <x:c r="E64" s="12" t="n">
        <x:f>C67/C64</x:f>
        <x:v>1.2431425588501943</x:v>
      </x:c>
    </x:row>
    <x:row r="65" ht="23" customHeight="1">
      <x:c r="A65" s="11" t="n">
        <x:v>2023</x:v>
      </x:c>
      <x:c r="B65" s="11" t="str">
        <x:v>JPY</x:v>
      </x:c>
      <x:c r="C65" s="12" t="n">
        <x:v>151.9902745098038</x:v>
      </x:c>
      <x:c r="D65" s="12" t="n">
        <x:f>C65/C65</x:f>
        <x:v>1</x:v>
      </x:c>
      <x:c r="E65" s="12" t="n">
        <x:f>C67/C65</x:f>
        <x:v>0.007114064573791233</x:v>
      </x:c>
    </x:row>
    <x:row r="66" ht="23" customHeight="1">
      <x:c r="A66" s="11" t="n">
        <x:v>2023</x:v>
      </x:c>
      <x:c r="B66" s="11" t="str">
        <x:v>KRW</x:v>
      </x:c>
      <x:c r="C66" s="12" t="n">
        <x:v>1412.8799999999992</x:v>
      </x:c>
      <x:c r="D66" s="12" t="n">
        <x:f>C65/C66</x:f>
        <x:v>0.10757479369076206</x:v>
      </x:c>
      <x:c r="E66" s="12" t="n">
        <x:f>C67/C66</x:f>
        <x:v>0.000765294028828351</x:v>
      </x:c>
    </x:row>
    <x:row r="67" ht="23" customHeight="1">
      <x:c r="A67" s="11" t="n">
        <x:v>2023</x:v>
      </x:c>
      <x:c r="B67" s="11" t="str">
        <x:v>USD</x:v>
      </x:c>
      <x:c r="C67" s="12" t="n">
        <x:v>1.081268627451</x:v>
      </x:c>
      <x:c r="D67" s="12" t="n">
        <x:f>C65/C67</x:f>
        <x:v>140.5666183694871</x:v>
      </x:c>
      <x:c r="E67" s="12" t="n">
        <x:f>C67/C67</x:f>
        <x:v>1</x:v>
      </x:c>
    </x:row>
    <x:row r="68" ht="23" customHeight="1">
      <x:c r="A68" s="11" t="n">
        <x:v>2023</x:v>
      </x:c>
      <x:c r="B68" s="11" t="str">
        <x:v>ZAR</x:v>
      </x:c>
      <x:c r="C68" s="12" t="n">
        <x:v>19.9551129411765</x:v>
      </x:c>
      <x:c r="D68" s="12" t="n">
        <x:f>C65/C68</x:f>
        <x:v>7.6166080822413464</x:v>
      </x:c>
      <x:c r="E68" s="12" t="n">
        <x:f>C67/C68</x:f>
        <x:v>0.054185041730325144</x:v>
      </x:c>
    </x:row>
    <x:row r="69" ht="23" customHeight="1">
      <x:c r="A69" s="11" t="n">
        <x:v>2024</x:v>
      </x:c>
      <x:c r="B69" s="11" t="str">
        <x:v>AUD</x:v>
      </x:c>
      <x:c r="C69" s="12" t="n">
        <x:v>1.63970703125</x:v>
      </x:c>
      <x:c r="D69" s="12" t="n">
        <x:f>C73/C69</x:f>
        <x:v>99.9275547032268</x:v>
      </x:c>
      <x:c r="E69" s="12" t="n">
        <x:f>C75/C69</x:f>
        <x:v>0.660106011697021</x:v>
      </x:c>
    </x:row>
    <x:row r="70" ht="23" customHeight="1">
      <x:c r="A70" s="11" t="n">
        <x:v>2024</x:v>
      </x:c>
      <x:c r="B70" s="11" t="str">
        <x:v>CNY</x:v>
      </x:c>
      <x:c r="C70" s="12" t="n">
        <x:v>7.787469921875</x:v>
      </x:c>
      <x:c r="D70" s="12" t="n">
        <x:f>C73/C70</x:f>
        <x:v>21.040455463235887</x:v>
      </x:c>
      <x:c r="E70" s="12" t="n">
        <x:f>C75/C70</x:f>
        <x:v>0.13899000312150084</x:v>
      </x:c>
    </x:row>
    <x:row r="71" ht="23" customHeight="1">
      <x:c r="A71" s="11" t="n">
        <x:v>2024</x:v>
      </x:c>
      <x:c r="B71" s="11" t="str">
        <x:v>EUR</x:v>
      </x:c>
      <x:c r="C71" s="12" t="n">
        <x:v>1</x:v>
      </x:c>
      <x:c r="D71" s="12" t="n">
        <x:f>C73/C71</x:f>
        <x:v>163.8519140625</x:v>
      </x:c>
      <x:c r="E71" s="12" t="n">
        <x:f>C75/C71</x:f>
        <x:v>1.08238046875</x:v>
      </x:c>
    </x:row>
    <x:row r="72" ht="23" customHeight="1">
      <x:c r="A72" s="11" t="n">
        <x:v>2024</x:v>
      </x:c>
      <x:c r="B72" s="11" t="str">
        <x:v>GBP</x:v>
      </x:c>
      <x:c r="C72" s="12" t="n">
        <x:v>0.8466166015625</x:v>
      </x:c>
      <x:c r="D72" s="12" t="n">
        <x:f>C73/C72</x:f>
        <x:v>193.53732700268094</x:v>
      </x:c>
      <x:c r="E72" s="12" t="n">
        <x:f>C75/C72</x:f>
        <x:v>1.2784777274062176</x:v>
      </x:c>
    </x:row>
    <x:row r="73" ht="23" customHeight="1">
      <x:c r="A73" s="11" t="n">
        <x:v>2024</x:v>
      </x:c>
      <x:c r="B73" s="11" t="str">
        <x:v>JPY</x:v>
      </x:c>
      <x:c r="C73" s="12" t="n">
        <x:v>163.8519140625</x:v>
      </x:c>
      <x:c r="D73" s="12" t="n">
        <x:f>C73/C73</x:f>
        <x:v>1</x:v>
      </x:c>
      <x:c r="E73" s="12" t="n">
        <x:f>C75/C73</x:f>
        <x:v>0.0066058457415220356</x:v>
      </x:c>
    </x:row>
    <x:row r="74" ht="23" customHeight="1">
      <x:c r="A74" s="11" t="n">
        <x:v>2024</x:v>
      </x:c>
      <x:c r="B74" s="11" t="str">
        <x:v>KRW</x:v>
      </x:c>
      <x:c r="C74" s="12" t="n">
        <x:v>1475.4041015624998</x:v>
      </x:c>
      <x:c r="D74" s="12" t="n">
        <x:f>C73/C74</x:f>
        <x:v>0.11105561783986882</x:v>
      </x:c>
      <x:c r="E74" s="12" t="n">
        <x:f>C75/C74</x:f>
        <x:v>0.0007336162801795961</x:v>
      </x:c>
    </x:row>
    <x:row r="75" ht="23" customHeight="1">
      <x:c r="A75" s="11" t="n">
        <x:v>2024</x:v>
      </x:c>
      <x:c r="B75" s="11" t="str">
        <x:v>USD</x:v>
      </x:c>
      <x:c r="C75" s="12" t="n">
        <x:v>1.08238046875</x:v>
      </x:c>
      <x:c r="D75" s="12" t="n">
        <x:f>C73/C75</x:f>
        <x:v>151.38107051370423</x:v>
      </x:c>
      <x:c r="E75" s="12" t="n">
        <x:f>C75/C75</x:f>
        <x:v>1</x:v>
      </x:c>
    </x:row>
    <x:row r="76" ht="23" customHeight="1">
      <x:c r="A76" s="11" t="n">
        <x:v>2024</x:v>
      </x:c>
      <x:c r="B76" s="11" t="str">
        <x:v>ZAR</x:v>
      </x:c>
      <x:c r="C76" s="12" t="n">
        <x:v>19.82973359375</x:v>
      </x:c>
      <x:c r="D76" s="12" t="n">
        <x:f>C73/C76</x:f>
        <x:v>8.262940764577058</x:v>
      </x:c>
      <x:c r="E76" s="12" t="n">
        <x:f>C75/C76</x:f>
        <x:v>0.05458371206213019</x:v>
      </x:c>
    </x:row>
    <x:row r="77" ht="23" customHeight="1">
      <x:c r="A77" s="11" t="n">
        <x:v>2025</x:v>
      </x:c>
      <x:c r="B77" s="11" t="str">
        <x:v>AUD</x:v>
      </x:c>
      <x:c r="C77" s="12" t="n">
        <x:v>1.75176</x:v>
      </x:c>
      <x:c r="D77" s="12" t="n">
        <x:f>C81/C77</x:f>
        <x:v>96.49920707196881</x:v>
      </x:c>
      <x:c r="E77" s="12" t="n">
        <x:f>C83/C77</x:f>
        <x:v>0.6450559079182651</x:v>
      </x:c>
    </x:row>
    <x:row r="78" ht="23" customHeight="1">
      <x:c r="A78" s="11" t="n">
        <x:v>2025</x:v>
      </x:c>
      <x:c r="B78" s="11" t="str">
        <x:v>CNY</x:v>
      </x:c>
      <x:c r="C78" s="12" t="n">
        <x:v>8.1185043137255</x:v>
      </x:c>
      <x:c r="D78" s="12" t="n">
        <x:f>C81/C78</x:f>
        <x:v>20.82199435363972</x:v>
      </x:c>
      <x:c r="E78" s="12" t="n">
        <x:f>C83/C78</x:f>
        <x:v>0.13918612266356759</x:v>
      </x:c>
    </x:row>
    <x:row r="79" ht="23" customHeight="1">
      <x:c r="A79" s="11" t="n">
        <x:v>2025</x:v>
      </x:c>
      <x:c r="B79" s="11" t="str">
        <x:v>EUR</x:v>
      </x:c>
      <x:c r="C79" s="12" t="n">
        <x:v>1</x:v>
      </x:c>
      <x:c r="D79" s="12" t="n">
        <x:f>C81/C79</x:f>
        <x:v>169.0434509803921</x:v>
      </x:c>
      <x:c r="E79" s="12" t="n">
        <x:f>C83/C79</x:f>
        <x:v>1.1299831372549</x:v>
      </x:c>
    </x:row>
    <x:row r="80" ht="23" customHeight="1">
      <x:c r="A80" s="11" t="n">
        <x:v>2025</x:v>
      </x:c>
      <x:c r="B80" s="11" t="str">
        <x:v>GBP</x:v>
      </x:c>
      <x:c r="C80" s="12" t="n">
        <x:v>0.8567923137255</x:v>
      </x:c>
      <x:c r="D80" s="12" t="n">
        <x:f>C81/C80</x:f>
        <x:v>197.29804793107704</x:v>
      </x:c>
      <x:c r="E80" s="12" t="n">
        <x:f>C83/C80</x:f>
        <x:v>1.3188530279193484</x:v>
      </x:c>
    </x:row>
    <x:row r="81" ht="23" customHeight="1">
      <x:c r="A81" s="11" t="n">
        <x:v>2025</x:v>
      </x:c>
      <x:c r="B81" s="11" t="str">
        <x:v>JPY</x:v>
      </x:c>
      <x:c r="C81" s="12" t="n">
        <x:v>169.0434509803921</x:v>
      </x:c>
      <x:c r="D81" s="12" t="n">
        <x:f>C81/C81</x:f>
        <x:v>1</x:v>
      </x:c>
      <x:c r="E81" s="12" t="n">
        <x:f>C83/C81</x:f>
        <x:v>0.006684572106765441</x:v>
      </x:c>
    </x:row>
    <x:row r="82" ht="23" customHeight="1">
      <x:c r="A82" s="11" t="n">
        <x:v>2025</x:v>
      </x:c>
      <x:c r="B82" s="11" t="str">
        <x:v>KRW</x:v>
      </x:c>
      <x:c r="C82" s="12" t="n">
        <x:v>1605.4522745098043</x:v>
      </x:c>
      <x:c r="D82" s="12" t="n">
        <x:f>C81/C82</x:f>
        <x:v>0.10529335170178537</x:v>
      </x:c>
      <x:c r="E82" s="12" t="n">
        <x:f>C83/C82</x:f>
        <x:v>0.000703841001813598</x:v>
      </x:c>
    </x:row>
    <x:row r="83" ht="23" customHeight="1">
      <x:c r="A83" s="11" t="n">
        <x:v>2025</x:v>
      </x:c>
      <x:c r="B83" s="11" t="str">
        <x:v>USD</x:v>
      </x:c>
      <x:c r="C83" s="12" t="n">
        <x:v>1.1299831372549</x:v>
      </x:c>
      <x:c r="D83" s="12" t="n">
        <x:f>C81/C83</x:f>
        <x:v>149.59820674054848</x:v>
      </x:c>
      <x:c r="E83" s="12" t="n">
        <x:f>C83/C83</x:f>
        <x:v>1</x:v>
      </x:c>
    </x:row>
    <x:row r="84" ht="23" customHeight="1">
      <x:c r="A84" s="11" t="n">
        <x:v>2025</x:v>
      </x:c>
      <x:c r="B84" s="11" t="str">
        <x:v>ZAR</x:v>
      </x:c>
      <x:c r="C84" s="12" t="n">
        <x:v>20.1788552941177</x:v>
      </x:c>
      <x:c r="D84" s="12" t="n">
        <x:f>C81/C84</x:f>
        <x:v>8.377256713351308</x:v>
      </x:c>
      <x:c r="E84" s="12" t="n">
        <x:f>C83/C84</x:f>
        <x:v>0.05599837655728169</x:v>
      </x:c>
    </x:row>
    <x:row r="85" ht="23" customHeight="1">
      <x:c r="A85" s="11" t="n">
        <x:v>2025</x:v>
      </x:c>
      <x:c r="B85" s="11" t="str">
        <x:v>SEK</x:v>
      </x:c>
      <x:c r="C85" s="12" t="n">
        <x:v>11.0663058823529</x:v>
      </x:c>
      <x:c r="D85" s="12" t="n">
        <x:f>C81/C85</x:f>
        <x:v>15.275508627496057</x:v>
      </x:c>
      <x:c r="E85" s="12" t="n">
        <x:f>C83/C85</x:f>
        <x:v>0.10211023888801499</x:v>
      </x:c>
    </x:row>
    <x:row r="86">
      <x:c r="A86" s="8"/>
      <x:c r="B86" s="8"/>
      <x:c r="C86" s="8"/>
      <x:c r="D86" s="8"/>
      <x:c r="E86" s="8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1" hidden="0" customWidth="1"/>
    <x:col min="2" max="2" width="43" hidden="0" customWidth="1"/>
    <x:col min="3" max="3" width="11" hidden="0" customWidth="1"/>
    <x:col min="4" max="4" width="10" hidden="0" customWidth="1"/>
    <x:col min="5" max="5" width="23" hidden="0" customWidth="1"/>
    <x:col min="6" max="6" width="24" hidden="0" customWidth="1"/>
    <x:col min="7" max="7" width="24" hidden="0" customWidth="1"/>
    <x:col min="8" max="8" width="24" hidden="0" customWidth="1"/>
    <x:col min="9" max="9" width="38" hidden="0" customWidth="1"/>
    <x:col min="10" max="10" width="76" hidden="0" customWidth="1"/>
    <x:col min="11" max="11" width="100" hidden="0" customWidth="1"/>
    <x:col min="12" max="12" width="52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</x:row>
    <x:row r="2">
      <x:c r="A2" s="9" t="str">
        <x:v>法人財務の原通貨記録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10" t="str">
        <x:v>空欄はゼロではない。JGTOはBSのみ。LET本体と運営JVを別法人として保持。PGA2024再編、LIV2022は18カ月。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4" ht="42" customHeight="1">
      <x:c r="A4" s="19" t="str">
        <x:v>ツアー</x:v>
      </x:c>
      <x:c r="B4" s="19" t="str">
        <x:v>対象法人</x:v>
      </x:c>
      <x:c r="C4" s="19" t="str">
        <x:v>会計年</x:v>
      </x:c>
      <x:c r="D4" s="19" t="str">
        <x:v>通貨</x:v>
      </x:c>
      <x:c r="E4" s="19" t="str">
        <x:v>収入・売上</x:v>
      </x:c>
      <x:c r="F4" s="19" t="str">
        <x:v>費用（取得分）</x:v>
      </x:c>
      <x:c r="G4" s="19" t="str">
        <x:v>資産（取得分）</x:v>
      </x:c>
      <x:c r="H4" s="19" t="str">
        <x:v>正味財産（取得分）</x:v>
      </x:c>
      <x:c r="I4" s="19" t="str">
        <x:v>根拠区分</x:v>
      </x:c>
      <x:c r="J4" s="19" t="str">
        <x:v>会計範囲・欠測理由</x:v>
      </x:c>
      <x:c r="K4" s="19" t="str">
        <x:v>出典URL</x:v>
      </x:c>
      <x:c r="L4" s="19" t="str">
        <x:v>原本の箇所</x:v>
      </x:c>
    </x:row>
    <x:row r="5" ht="36" customHeight="1">
      <x:c r="A5" s="22" t="str">
        <x:v>PGA TOUR</x:v>
      </x:c>
      <x:c r="B5" s="22" t="str">
        <x:v>PGA TOUR Inc (EIN 52-0999206)</x:v>
      </x:c>
      <x:c r="C5" s="22" t="n">
        <x:v>2023</x:v>
      </x:c>
      <x:c r="D5" s="23" t="str">
        <x:v>USD</x:v>
      </x:c>
      <x:c r="E5" s="24" t="n">
        <x:v>1828533185</x:v>
      </x:c>
      <x:c r="F5" s="24" t="n">
        <x:v>1890652204</x:v>
      </x:c>
      <x:c r="G5" s="24" t="n">
        <x:v>4339305907</x:v>
      </x:c>
      <x:c r="H5" s="24" t="n">
        <x:v>1229947277</x:v>
      </x:c>
      <x:c r="I5" s="22" t="str">
        <x:v>IRS data via ProPublica (secondary extraction; direct XML 403)</x:v>
      </x:c>
      <x:c r="J5" s="22" t="str">
        <x:v>Form 990 entity, not tour-only; PGA commercial perimeter changes in 2024</x:v>
      </x:c>
      <x:c r="K5" s="22" t="str">
        <x:v>https://projects.propublica.org/nonprofits/organizations/520999206</x:v>
      </x:c>
      <x:c r="L5" s="22" t="str">
        <x:v>Fiscal Year / Extracted Financial Data</x:v>
      </x:c>
    </x:row>
    <x:row r="6" ht="36" customHeight="1">
      <x:c r="A6" s="22" t="str">
        <x:v>PGA TOUR</x:v>
      </x:c>
      <x:c r="B6" s="22" t="str">
        <x:v>PGA TOUR Inc (EIN 52-0999206)</x:v>
      </x:c>
      <x:c r="C6" s="22" t="n">
        <x:v>2022</x:v>
      </x:c>
      <x:c r="D6" s="23" t="str">
        <x:v>USD</x:v>
      </x:c>
      <x:c r="E6" s="24" t="n">
        <x:v>1897747134</x:v>
      </x:c>
      <x:c r="F6" s="24" t="n">
        <x:v>1865792074</x:v>
      </x:c>
      <x:c r="G6" s="24" t="n">
        <x:v>5277164005</x:v>
      </x:c>
      <x:c r="H6" s="24" t="n">
        <x:v>1298428204</x:v>
      </x:c>
      <x:c r="I6" s="22" t="str">
        <x:v>IRS data via ProPublica (secondary extraction; direct XML 403)</x:v>
      </x:c>
      <x:c r="J6" s="22" t="str">
        <x:v>Form 990 entity, not tour-only; PGA commercial perimeter changes in 2024</x:v>
      </x:c>
      <x:c r="K6" s="22" t="str">
        <x:v>https://projects.propublica.org/nonprofits/organizations/520999206</x:v>
      </x:c>
      <x:c r="L6" s="22" t="str">
        <x:v>Fiscal Year / Extracted Financial Data</x:v>
      </x:c>
    </x:row>
    <x:row r="7" ht="36" customHeight="1">
      <x:c r="A7" s="22" t="str">
        <x:v>PGA TOUR</x:v>
      </x:c>
      <x:c r="B7" s="22" t="str">
        <x:v>PGA TOUR Inc (EIN 52-0999206)</x:v>
      </x:c>
      <x:c r="C7" s="22" t="n">
        <x:v>2021</x:v>
      </x:c>
      <x:c r="D7" s="23" t="str">
        <x:v>USD</x:v>
      </x:c>
      <x:c r="E7" s="24" t="n">
        <x:v>1586051200</x:v>
      </x:c>
      <x:c r="F7" s="24" t="n">
        <x:v>1552648504</x:v>
      </x:c>
      <x:c r="G7" s="24" t="n">
        <x:v>4534211269</x:v>
      </x:c>
      <x:c r="H7" s="24" t="n">
        <x:v>1252828739</x:v>
      </x:c>
      <x:c r="I7" s="22" t="str">
        <x:v>IRS data via ProPublica (secondary extraction; direct XML 403)</x:v>
      </x:c>
      <x:c r="J7" s="22" t="str">
        <x:v>Form 990 entity, not tour-only; PGA commercial perimeter changes in 2024</x:v>
      </x:c>
      <x:c r="K7" s="22" t="str">
        <x:v>https://projects.propublica.org/nonprofits/organizations/520999206</x:v>
      </x:c>
      <x:c r="L7" s="22" t="str">
        <x:v>Fiscal Year / Extracted Financial Data</x:v>
      </x:c>
    </x:row>
    <x:row r="8" ht="36" customHeight="1">
      <x:c r="A8" s="22" t="str">
        <x:v>PGA TOUR</x:v>
      </x:c>
      <x:c r="B8" s="22" t="str">
        <x:v>PGA TOUR Inc (EIN 52-0999206)</x:v>
      </x:c>
      <x:c r="C8" s="22" t="n">
        <x:v>2020</x:v>
      </x:c>
      <x:c r="D8" s="23" t="str">
        <x:v>USD</x:v>
      </x:c>
      <x:c r="E8" s="24" t="n">
        <x:v>1161283176</x:v>
      </x:c>
      <x:c r="F8" s="24" t="n">
        <x:v>1103973353</x:v>
      </x:c>
      <x:c r="G8" s="24" t="n">
        <x:v>3930764108</x:v>
      </x:c>
      <x:c r="H8" s="24" t="n">
        <x:v>1191170258</x:v>
      </x:c>
      <x:c r="I8" s="22" t="str">
        <x:v>IRS data via ProPublica (secondary extraction; direct XML 403)</x:v>
      </x:c>
      <x:c r="J8" s="22" t="str">
        <x:v>Form 990 entity, not tour-only; PGA commercial perimeter changes in 2024</x:v>
      </x:c>
      <x:c r="K8" s="22" t="str">
        <x:v>https://projects.propublica.org/nonprofits/organizations/520999206</x:v>
      </x:c>
      <x:c r="L8" s="22" t="str">
        <x:v>Fiscal Year / Extracted Financial Data</x:v>
      </x:c>
    </x:row>
    <x:row r="9" ht="36" customHeight="1">
      <x:c r="A9" s="22" t="str">
        <x:v>PGA TOUR</x:v>
      </x:c>
      <x:c r="B9" s="22" t="str">
        <x:v>PGA TOUR Inc (EIN 52-0999206)</x:v>
      </x:c>
      <x:c r="C9" s="22" t="n">
        <x:v>2019</x:v>
      </x:c>
      <x:c r="D9" s="23" t="str">
        <x:v>USD</x:v>
      </x:c>
      <x:c r="E9" s="24" t="n">
        <x:v>1534021881</x:v>
      </x:c>
      <x:c r="F9" s="24" t="n">
        <x:v>1461249307</x:v>
      </x:c>
      <x:c r="G9" s="24" t="n">
        <x:v>3384025893</x:v>
      </x:c>
      <x:c r="H9" s="24" t="n">
        <x:v>1234129874</x:v>
      </x:c>
      <x:c r="I9" s="22" t="str">
        <x:v>IRS data via ProPublica (secondary extraction; direct XML 403)</x:v>
      </x:c>
      <x:c r="J9" s="22" t="str">
        <x:v>Form 990 entity, not tour-only; PGA commercial perimeter changes in 2024</x:v>
      </x:c>
      <x:c r="K9" s="22" t="str">
        <x:v>https://projects.propublica.org/nonprofits/organizations/520999206</x:v>
      </x:c>
      <x:c r="L9" s="22" t="str">
        <x:v>Fiscal Year / Extracted Financial Data</x:v>
      </x:c>
    </x:row>
    <x:row r="10" ht="36" customHeight="1">
      <x:c r="A10" s="22" t="str">
        <x:v>PGA TOUR</x:v>
      </x:c>
      <x:c r="B10" s="22" t="str">
        <x:v>PGA TOUR Inc (EIN 52-0999206)</x:v>
      </x:c>
      <x:c r="C10" s="22" t="n">
        <x:v>2018</x:v>
      </x:c>
      <x:c r="D10" s="23" t="str">
        <x:v>USD</x:v>
      </x:c>
      <x:c r="E10" s="24" t="n">
        <x:v>1415951874</x:v>
      </x:c>
      <x:c r="F10" s="24" t="n">
        <x:v>1345545081</x:v>
      </x:c>
      <x:c r="G10" s="24" t="n">
        <x:v>2934026162</x:v>
      </x:c>
      <x:c r="H10" s="24" t="n">
        <x:v>1153259540</x:v>
      </x:c>
      <x:c r="I10" s="22" t="str">
        <x:v>IRS data via ProPublica (secondary extraction; direct XML 403)</x:v>
      </x:c>
      <x:c r="J10" s="22" t="str">
        <x:v>Form 990 entity, not tour-only; PGA commercial perimeter changes in 2024</x:v>
      </x:c>
      <x:c r="K10" s="22" t="str">
        <x:v>https://projects.propublica.org/nonprofits/organizations/520999206</x:v>
      </x:c>
      <x:c r="L10" s="22" t="str">
        <x:v>Fiscal Year / Extracted Financial Data</x:v>
      </x:c>
    </x:row>
    <x:row r="11" ht="36" customHeight="1">
      <x:c r="A11" s="22" t="str">
        <x:v>PGA TOUR</x:v>
      </x:c>
      <x:c r="B11" s="22" t="str">
        <x:v>PGA TOUR Inc (EIN 52-0999206)</x:v>
      </x:c>
      <x:c r="C11" s="22" t="n">
        <x:v>2017</x:v>
      </x:c>
      <x:c r="D11" s="23" t="str">
        <x:v>USD</x:v>
      </x:c>
      <x:c r="E11" s="24" t="n">
        <x:v>1470476971</x:v>
      </x:c>
      <x:c r="F11" s="24" t="n">
        <x:v>1414188402</x:v>
      </x:c>
      <x:c r="G11" s="24" t="n">
        <x:v>2945841841</x:v>
      </x:c>
      <x:c r="H11" s="24" t="n">
        <x:v>1142819039</x:v>
      </x:c>
      <x:c r="I11" s="22" t="str">
        <x:v>IRS data via ProPublica (secondary extraction; direct XML 403)</x:v>
      </x:c>
      <x:c r="J11" s="22" t="str">
        <x:v>Form 990 entity, not tour-only; PGA commercial perimeter changes in 2024</x:v>
      </x:c>
      <x:c r="K11" s="22" t="str">
        <x:v>https://projects.propublica.org/nonprofits/organizations/520999206</x:v>
      </x:c>
      <x:c r="L11" s="22" t="str">
        <x:v>Fiscal Year / Extracted Financial Data</x:v>
      </x:c>
    </x:row>
    <x:row r="12" ht="36" customHeight="1">
      <x:c r="A12" s="22" t="str">
        <x:v>PGA TOUR</x:v>
      </x:c>
      <x:c r="B12" s="22" t="str">
        <x:v>PGA TOUR Inc (EIN 52-0999206)</x:v>
      </x:c>
      <x:c r="C12" s="22" t="n">
        <x:v>2016</x:v>
      </x:c>
      <x:c r="D12" s="23" t="str">
        <x:v>USD</x:v>
      </x:c>
      <x:c r="E12" s="24" t="n">
        <x:v>1280738913</x:v>
      </x:c>
      <x:c r="F12" s="24" t="n">
        <x:v>1202983317</x:v>
      </x:c>
      <x:c r="G12" s="24" t="n">
        <x:v>2589063558</x:v>
      </x:c>
      <x:c r="H12" s="24" t="n">
        <x:v>1075226081</x:v>
      </x:c>
      <x:c r="I12" s="22" t="str">
        <x:v>IRS data via ProPublica (secondary extraction; direct XML 403)</x:v>
      </x:c>
      <x:c r="J12" s="22" t="str">
        <x:v>Form 990 entity, not tour-only; PGA commercial perimeter changes in 2024</x:v>
      </x:c>
      <x:c r="K12" s="22" t="str">
        <x:v>https://projects.propublica.org/nonprofits/organizations/520999206</x:v>
      </x:c>
      <x:c r="L12" s="22" t="str">
        <x:v>Fiscal Year / Extracted Financial Data</x:v>
      </x:c>
    </x:row>
    <x:row r="13" ht="36" customHeight="1">
      <x:c r="A13" s="22" t="str">
        <x:v>PGA TOUR</x:v>
      </x:c>
      <x:c r="B13" s="22" t="str">
        <x:v>PGA TOUR Inc (EIN 52-0999206)</x:v>
      </x:c>
      <x:c r="C13" s="22" t="n">
        <x:v>2024</x:v>
      </x:c>
      <x:c r="D13" s="23" t="str">
        <x:v>USD</x:v>
      </x:c>
      <x:c r="E13" s="24" t="n">
        <x:v>760607406</x:v>
      </x:c>
      <x:c r="F13" s="24" t="n">
        <x:v>1212293737</x:v>
      </x:c>
      <x:c r="G13" s="24"/>
      <x:c r="H13" s="24" t="n">
        <x:v>1586316918</x:v>
      </x:c>
      <x:c r="I13" s="22" t="str">
        <x:v>IRS data via ProPublica (secondary extraction; direct XML 403)</x:v>
      </x:c>
      <x:c r="J13" s="22" t="str">
        <x:v>Form 990 entity, not tour-only; PGA commercial perimeter changes in 2024</x:v>
      </x:c>
      <x:c r="K13" s="22" t="str">
        <x:v>https://projects.propublica.org/nonprofits/organizations/520999206</x:v>
      </x:c>
      <x:c r="L13" s="22" t="str">
        <x:v>Fiscal Year / Extracted Financial Data</x:v>
      </x:c>
    </x:row>
    <x:row r="14" ht="36" customHeight="1">
      <x:c r="A14" s="22" t="str">
        <x:v>LPGA</x:v>
      </x:c>
      <x:c r="B14" s="22" t="str">
        <x:v>Ladies Professional Golf Association (EIN 75-0055465)</x:v>
      </x:c>
      <x:c r="C14" s="22" t="n">
        <x:v>2023</x:v>
      </x:c>
      <x:c r="D14" s="23" t="str">
        <x:v>USD</x:v>
      </x:c>
      <x:c r="E14" s="24" t="n">
        <x:v>208836228</x:v>
      </x:c>
      <x:c r="F14" s="24" t="n">
        <x:v>203188829</x:v>
      </x:c>
      <x:c r="G14" s="24" t="n">
        <x:v>109831377</x:v>
      </x:c>
      <x:c r="H14" s="24" t="n">
        <x:v>34920977</x:v>
      </x:c>
      <x:c r="I14" s="22" t="str">
        <x:v>IRS data via ProPublica (secondary extraction; direct XML 403)</x:v>
      </x:c>
      <x:c r="J14" s="22" t="str">
        <x:v>Form 990 entity, not tour-only; PGA commercial perimeter changes in 2024</x:v>
      </x:c>
      <x:c r="K14" s="22" t="str">
        <x:v>https://projects.propublica.org/nonprofits/organizations/750055465</x:v>
      </x:c>
      <x:c r="L14" s="22" t="str">
        <x:v>Fiscal Year / Extracted Financial Data</x:v>
      </x:c>
    </x:row>
    <x:row r="15" ht="36" customHeight="1">
      <x:c r="A15" s="22" t="str">
        <x:v>LPGA</x:v>
      </x:c>
      <x:c r="B15" s="22" t="str">
        <x:v>Ladies Professional Golf Association (EIN 75-0055465)</x:v>
      </x:c>
      <x:c r="C15" s="22" t="n">
        <x:v>2022</x:v>
      </x:c>
      <x:c r="D15" s="23" t="str">
        <x:v>USD</x:v>
      </x:c>
      <x:c r="E15" s="24" t="n">
        <x:v>180149741</x:v>
      </x:c>
      <x:c r="F15" s="24" t="n">
        <x:v>172556499</x:v>
      </x:c>
      <x:c r="G15" s="24" t="n">
        <x:v>102781228</x:v>
      </x:c>
      <x:c r="H15" s="24" t="n">
        <x:v>29295179</x:v>
      </x:c>
      <x:c r="I15" s="22" t="str">
        <x:v>IRS data via ProPublica (secondary extraction; direct XML 403)</x:v>
      </x:c>
      <x:c r="J15" s="22" t="str">
        <x:v>Form 990 entity, not tour-only; PGA commercial perimeter changes in 2024</x:v>
      </x:c>
      <x:c r="K15" s="22" t="str">
        <x:v>https://projects.propublica.org/nonprofits/organizations/750055465</x:v>
      </x:c>
      <x:c r="L15" s="22" t="str">
        <x:v>Fiscal Year / Extracted Financial Data</x:v>
      </x:c>
    </x:row>
    <x:row r="16" ht="36" customHeight="1">
      <x:c r="A16" s="22" t="str">
        <x:v>LPGA</x:v>
      </x:c>
      <x:c r="B16" s="22" t="str">
        <x:v>Ladies Professional Golf Association (EIN 75-0055465)</x:v>
      </x:c>
      <x:c r="C16" s="22" t="n">
        <x:v>2021</x:v>
      </x:c>
      <x:c r="D16" s="23" t="str">
        <x:v>USD</x:v>
      </x:c>
      <x:c r="E16" s="24" t="n">
        <x:v>165790559</x:v>
      </x:c>
      <x:c r="F16" s="24" t="n">
        <x:v>156716392</x:v>
      </x:c>
      <x:c r="G16" s="24" t="n">
        <x:v>104190888</x:v>
      </x:c>
      <x:c r="H16" s="24" t="n">
        <x:v>21701937</x:v>
      </x:c>
      <x:c r="I16" s="22" t="str">
        <x:v>IRS data via ProPublica (secondary extraction; direct XML 403)</x:v>
      </x:c>
      <x:c r="J16" s="22" t="str">
        <x:v>Form 990 entity, not tour-only; PGA commercial perimeter changes in 2024</x:v>
      </x:c>
      <x:c r="K16" s="22" t="str">
        <x:v>https://projects.propublica.org/nonprofits/organizations/750055465</x:v>
      </x:c>
      <x:c r="L16" s="22" t="str">
        <x:v>Fiscal Year / Extracted Financial Data</x:v>
      </x:c>
    </x:row>
    <x:row r="17" ht="36" customHeight="1">
      <x:c r="A17" s="22" t="str">
        <x:v>LPGA</x:v>
      </x:c>
      <x:c r="B17" s="22" t="str">
        <x:v>Ladies Professional Golf Association (EIN 75-0055465)</x:v>
      </x:c>
      <x:c r="C17" s="22" t="n">
        <x:v>2020</x:v>
      </x:c>
      <x:c r="D17" s="23" t="str">
        <x:v>USD</x:v>
      </x:c>
      <x:c r="E17" s="24" t="n">
        <x:v>85552351</x:v>
      </x:c>
      <x:c r="F17" s="24" t="n">
        <x:v>88215840</x:v>
      </x:c>
      <x:c r="G17" s="24" t="n">
        <x:v>89968934</x:v>
      </x:c>
      <x:c r="H17" s="24" t="n">
        <x:v>12627770</x:v>
      </x:c>
      <x:c r="I17" s="22" t="str">
        <x:v>IRS data via ProPublica (secondary extraction; direct XML 403)</x:v>
      </x:c>
      <x:c r="J17" s="22" t="str">
        <x:v>Form 990 entity, not tour-only; PGA commercial perimeter changes in 2024</x:v>
      </x:c>
      <x:c r="K17" s="22" t="str">
        <x:v>https://projects.propublica.org/nonprofits/organizations/750055465</x:v>
      </x:c>
      <x:c r="L17" s="22" t="str">
        <x:v>Fiscal Year / Extracted Financial Data</x:v>
      </x:c>
    </x:row>
    <x:row r="18" ht="36" customHeight="1">
      <x:c r="A18" s="22" t="str">
        <x:v>LPGA</x:v>
      </x:c>
      <x:c r="B18" s="22" t="str">
        <x:v>Ladies Professional Golf Association (EIN 75-0055465)</x:v>
      </x:c>
      <x:c r="C18" s="22" t="n">
        <x:v>2019</x:v>
      </x:c>
      <x:c r="D18" s="23" t="str">
        <x:v>USD</x:v>
      </x:c>
      <x:c r="E18" s="24" t="n">
        <x:v>132738804</x:v>
      </x:c>
      <x:c r="F18" s="24" t="n">
        <x:v>132069525</x:v>
      </x:c>
      <x:c r="G18" s="24" t="n">
        <x:v>96838976</x:v>
      </x:c>
      <x:c r="H18" s="24" t="n">
        <x:v>15291259</x:v>
      </x:c>
      <x:c r="I18" s="22" t="str">
        <x:v>IRS data via ProPublica (secondary extraction; direct XML 403)</x:v>
      </x:c>
      <x:c r="J18" s="22" t="str">
        <x:v>Form 990 entity, not tour-only; PGA commercial perimeter changes in 2024</x:v>
      </x:c>
      <x:c r="K18" s="22" t="str">
        <x:v>https://projects.propublica.org/nonprofits/organizations/750055465</x:v>
      </x:c>
      <x:c r="L18" s="22" t="str">
        <x:v>Fiscal Year / Extracted Financial Data</x:v>
      </x:c>
    </x:row>
    <x:row r="19" ht="36" customHeight="1">
      <x:c r="A19" s="22" t="str">
        <x:v>LPGA</x:v>
      </x:c>
      <x:c r="B19" s="22" t="str">
        <x:v>Ladies Professional Golf Association (EIN 75-0055465)</x:v>
      </x:c>
      <x:c r="C19" s="22" t="n">
        <x:v>2018</x:v>
      </x:c>
      <x:c r="D19" s="23" t="str">
        <x:v>USD</x:v>
      </x:c>
      <x:c r="E19" s="24" t="n">
        <x:v>126513866</x:v>
      </x:c>
      <x:c r="F19" s="24" t="n">
        <x:v>126199473</x:v>
      </x:c>
      <x:c r="G19" s="24" t="n">
        <x:v>71886362</x:v>
      </x:c>
      <x:c r="H19" s="24" t="n">
        <x:v>14621980</x:v>
      </x:c>
      <x:c r="I19" s="22" t="str">
        <x:v>IRS data via ProPublica (secondary extraction; direct XML 403)</x:v>
      </x:c>
      <x:c r="J19" s="22" t="str">
        <x:v>Form 990 entity, not tour-only; PGA commercial perimeter changes in 2024</x:v>
      </x:c>
      <x:c r="K19" s="22" t="str">
        <x:v>https://projects.propublica.org/nonprofits/organizations/750055465</x:v>
      </x:c>
      <x:c r="L19" s="22" t="str">
        <x:v>Fiscal Year / Extracted Financial Data</x:v>
      </x:c>
    </x:row>
    <x:row r="20" ht="36" customHeight="1">
      <x:c r="A20" s="22" t="str">
        <x:v>LPGA</x:v>
      </x:c>
      <x:c r="B20" s="22" t="str">
        <x:v>Ladies Professional Golf Association (EIN 75-0055465)</x:v>
      </x:c>
      <x:c r="C20" s="22" t="n">
        <x:v>2017</x:v>
      </x:c>
      <x:c r="D20" s="23" t="str">
        <x:v>USD</x:v>
      </x:c>
      <x:c r="E20" s="24" t="n">
        <x:v>136183634</x:v>
      </x:c>
      <x:c r="F20" s="24" t="n">
        <x:v>135001792</x:v>
      </x:c>
      <x:c r="G20" s="24" t="n">
        <x:v>67504781</x:v>
      </x:c>
      <x:c r="H20" s="24" t="n">
        <x:v>14307587</x:v>
      </x:c>
      <x:c r="I20" s="22" t="str">
        <x:v>IRS data via ProPublica (secondary extraction; direct XML 403)</x:v>
      </x:c>
      <x:c r="J20" s="22" t="str">
        <x:v>Form 990 entity, not tour-only; PGA commercial perimeter changes in 2024</x:v>
      </x:c>
      <x:c r="K20" s="22" t="str">
        <x:v>https://projects.propublica.org/nonprofits/organizations/750055465</x:v>
      </x:c>
      <x:c r="L20" s="22" t="str">
        <x:v>Fiscal Year / Extracted Financial Data</x:v>
      </x:c>
    </x:row>
    <x:row r="21" ht="36" customHeight="1">
      <x:c r="A21" s="22" t="str">
        <x:v>LPGA</x:v>
      </x:c>
      <x:c r="B21" s="22" t="str">
        <x:v>Ladies Professional Golf Association (EIN 75-0055465)</x:v>
      </x:c>
      <x:c r="C21" s="22" t="n">
        <x:v>2016</x:v>
      </x:c>
      <x:c r="D21" s="23" t="str">
        <x:v>USD</x:v>
      </x:c>
      <x:c r="E21" s="24" t="n">
        <x:v>125497038</x:v>
      </x:c>
      <x:c r="F21" s="24" t="n">
        <x:v>124027262</x:v>
      </x:c>
      <x:c r="G21" s="24" t="n">
        <x:v>67862756</x:v>
      </x:c>
      <x:c r="H21" s="24" t="n">
        <x:v>13125745</x:v>
      </x:c>
      <x:c r="I21" s="22" t="str">
        <x:v>IRS data via ProPublica (secondary extraction; direct XML 403)</x:v>
      </x:c>
      <x:c r="J21" s="22" t="str">
        <x:v>Form 990 entity, not tour-only; PGA commercial perimeter changes in 2024</x:v>
      </x:c>
      <x:c r="K21" s="22" t="str">
        <x:v>https://projects.propublica.org/nonprofits/organizations/750055465</x:v>
      </x:c>
      <x:c r="L21" s="22" t="str">
        <x:v>Fiscal Year / Extracted Financial Data</x:v>
      </x:c>
    </x:row>
    <x:row r="22" ht="36" customHeight="1">
      <x:c r="A22" s="22" t="str">
        <x:v>LPGA</x:v>
      </x:c>
      <x:c r="B22" s="22" t="str">
        <x:v>Ladies Professional Golf Association (EIN 75-0055465)</x:v>
      </x:c>
      <x:c r="C22" s="22" t="n">
        <x:v>2024</x:v>
      </x:c>
      <x:c r="D22" s="23" t="str">
        <x:v>USD</x:v>
      </x:c>
      <x:c r="E22" s="24" t="n">
        <x:v>252601175</x:v>
      </x:c>
      <x:c r="F22" s="24" t="n">
        <x:v>251912584</x:v>
      </x:c>
      <x:c r="G22" s="24"/>
      <x:c r="H22" s="24" t="n">
        <x:v>35614892</x:v>
      </x:c>
      <x:c r="I22" s="22" t="str">
        <x:v>IRS data via ProPublica (secondary extraction; direct XML 403)</x:v>
      </x:c>
      <x:c r="J22" s="22" t="str">
        <x:v>Form 990 entity, not tour-only; PGA commercial perimeter changes in 2024</x:v>
      </x:c>
      <x:c r="K22" s="22" t="str">
        <x:v>https://projects.propublica.org/nonprofits/organizations/750055465</x:v>
      </x:c>
      <x:c r="L22" s="22" t="str">
        <x:v>Fiscal Year / Extracted Financial Data</x:v>
      </x:c>
    </x:row>
    <x:row r="23" ht="36" customHeight="1">
      <x:c r="A23" s="22" t="str">
        <x:v>JGTO</x:v>
      </x:c>
      <x:c r="B23" s="22" t="str">
        <x:v>一般社団法人日本ゴルフツアー機構</x:v>
      </x:c>
      <x:c r="C23" s="22" t="n">
        <x:v>2016</x:v>
      </x:c>
      <x:c r="D23" s="23" t="str">
        <x:v>JPY</x:v>
      </x:c>
      <x:c r="E23" s="24"/>
      <x:c r="F23" s="24"/>
      <x:c r="G23" s="24" t="n">
        <x:v>840543898</x:v>
      </x:c>
      <x:c r="H23" s="24" t="n">
        <x:v>558905665</x:v>
      </x:c>
      <x:c r="I23" s="22" t="str">
        <x:v>一次PDF</x:v>
      </x:c>
      <x:c r="J23" s="22" t="str">
        <x:v>貸借対照表のみ。資産は年間売上でも賞金支出でもない</x:v>
      </x:c>
      <x:c r="K23" s="22" t="str">
        <x:v>https://images.j-tos.org/cms/assets/file/menu/60075_61ad6d314160d.pdf</x:v>
      </x:c>
      <x:c r="L23" s="22" t="str">
        <x:v>PDF1頁 貸借対照表</x:v>
      </x:c>
    </x:row>
    <x:row r="24" ht="36" customHeight="1">
      <x:c r="A24" s="22" t="str">
        <x:v>JGTO</x:v>
      </x:c>
      <x:c r="B24" s="22" t="str">
        <x:v>一般社団法人日本ゴルフツアー機構</x:v>
      </x:c>
      <x:c r="C24" s="22" t="n">
        <x:v>2017</x:v>
      </x:c>
      <x:c r="D24" s="23" t="str">
        <x:v>JPY</x:v>
      </x:c>
      <x:c r="E24" s="24"/>
      <x:c r="F24" s="24"/>
      <x:c r="G24" s="24" t="n">
        <x:v>825306948</x:v>
      </x:c>
      <x:c r="H24" s="24" t="n">
        <x:v>554858799</x:v>
      </x:c>
      <x:c r="I24" s="22" t="str">
        <x:v>一次PDF</x:v>
      </x:c>
      <x:c r="J24" s="22" t="str">
        <x:v>貸借対照表のみ。資産は年間売上でも賞金支出でもない</x:v>
      </x:c>
      <x:c r="K24" s="22" t="str">
        <x:v>https://images.j-tos.org/cms/assets/file/menu/60076_61ad6d31a3f98.pdf</x:v>
      </x:c>
      <x:c r="L24" s="22" t="str">
        <x:v>PDF1頁 貸借対照表</x:v>
      </x:c>
    </x:row>
    <x:row r="25" ht="36" customHeight="1">
      <x:c r="A25" s="22" t="str">
        <x:v>JGTO</x:v>
      </x:c>
      <x:c r="B25" s="22" t="str">
        <x:v>一般社団法人日本ゴルフツアー機構</x:v>
      </x:c>
      <x:c r="C25" s="22" t="n">
        <x:v>2018</x:v>
      </x:c>
      <x:c r="D25" s="23" t="str">
        <x:v>JPY</x:v>
      </x:c>
      <x:c r="E25" s="24"/>
      <x:c r="F25" s="24"/>
      <x:c r="G25" s="24" t="n">
        <x:v>816551163</x:v>
      </x:c>
      <x:c r="H25" s="24" t="n">
        <x:v>565023019</x:v>
      </x:c>
      <x:c r="I25" s="22" t="str">
        <x:v>一次PDF</x:v>
      </x:c>
      <x:c r="J25" s="22" t="str">
        <x:v>貸借対照表のみ。資産は年間売上でも賞金支出でもない</x:v>
      </x:c>
      <x:c r="K25" s="22" t="str">
        <x:v>https://images.j-tos.org/cms/assets/file/menu/60077_61ad6d32083d0.pdf</x:v>
      </x:c>
      <x:c r="L25" s="22" t="str">
        <x:v>PDF1頁 貸借対照表</x:v>
      </x:c>
    </x:row>
    <x:row r="26" ht="36" customHeight="1">
      <x:c r="A26" s="22" t="str">
        <x:v>JGTO</x:v>
      </x:c>
      <x:c r="B26" s="22" t="str">
        <x:v>一般社団法人日本ゴルフツアー機構</x:v>
      </x:c>
      <x:c r="C26" s="22" t="n">
        <x:v>2019</x:v>
      </x:c>
      <x:c r="D26" s="23" t="str">
        <x:v>JPY</x:v>
      </x:c>
      <x:c r="E26" s="24"/>
      <x:c r="F26" s="24"/>
      <x:c r="G26" s="24" t="n">
        <x:v>849531453</x:v>
      </x:c>
      <x:c r="H26" s="24" t="n">
        <x:v>553974590</x:v>
      </x:c>
      <x:c r="I26" s="22" t="str">
        <x:v>一次PDF</x:v>
      </x:c>
      <x:c r="J26" s="22" t="str">
        <x:v>貸借対照表のみ。資産は年間売上でも賞金支出でもない</x:v>
      </x:c>
      <x:c r="K26" s="22" t="str">
        <x:v>https://images.j-tos.org/cms/assets/file/menu/60078_61ad6d3260c8d.pdf</x:v>
      </x:c>
      <x:c r="L26" s="22" t="str">
        <x:v>PDF1頁 貸借対照表</x:v>
      </x:c>
    </x:row>
    <x:row r="27" ht="36" customHeight="1">
      <x:c r="A27" s="22" t="str">
        <x:v>JGTO</x:v>
      </x:c>
      <x:c r="B27" s="22" t="str">
        <x:v>一般社団法人日本ゴルフツアー機構</x:v>
      </x:c>
      <x:c r="C27" s="22" t="n">
        <x:v>2020</x:v>
      </x:c>
      <x:c r="D27" s="23" t="str">
        <x:v>JPY</x:v>
      </x:c>
      <x:c r="E27" s="24"/>
      <x:c r="F27" s="24"/>
      <x:c r="G27" s="24" t="n">
        <x:v>651566453</x:v>
      </x:c>
      <x:c r="H27" s="24" t="n">
        <x:v>341004915</x:v>
      </x:c>
      <x:c r="I27" s="22" t="str">
        <x:v>一次PDF</x:v>
      </x:c>
      <x:c r="J27" s="22" t="str">
        <x:v>貸借対照表のみ。資産は年間売上でも賞金支出でもない</x:v>
      </x:c>
      <x:c r="K27" s="22" t="str">
        <x:v>https://images.j-tos.org/cms/assets/file/menu/60079_61ad6d32b7747.pdf</x:v>
      </x:c>
      <x:c r="L27" s="22" t="str">
        <x:v>PDF1頁 貸借対照表</x:v>
      </x:c>
    </x:row>
    <x:row r="28" ht="36" customHeight="1">
      <x:c r="A28" s="22" t="str">
        <x:v>JGTO</x:v>
      </x:c>
      <x:c r="B28" s="22" t="str">
        <x:v>一般社団法人日本ゴルフツアー機構</x:v>
      </x:c>
      <x:c r="C28" s="22" t="n">
        <x:v>2021</x:v>
      </x:c>
      <x:c r="D28" s="23" t="str">
        <x:v>JPY</x:v>
      </x:c>
      <x:c r="E28" s="24"/>
      <x:c r="F28" s="24"/>
      <x:c r="G28" s="24" t="n">
        <x:v>687709973</x:v>
      </x:c>
      <x:c r="H28" s="24" t="n">
        <x:v>406634244</x:v>
      </x:c>
      <x:c r="I28" s="22" t="str">
        <x:v>一次PDF</x:v>
      </x:c>
      <x:c r="J28" s="22" t="str">
        <x:v>貸借対照表のみ。資産は年間売上でも賞金支出でもない</x:v>
      </x:c>
      <x:c r="K28" s="22" t="str">
        <x:v>https://images.j-tos.org/cms/assets/file/menu/63789_623d7faeadf39.pdf</x:v>
      </x:c>
      <x:c r="L28" s="22" t="str">
        <x:v>PDF1頁 貸借対照表</x:v>
      </x:c>
    </x:row>
    <x:row r="29" ht="36" customHeight="1">
      <x:c r="A29" s="22" t="str">
        <x:v>JGTO</x:v>
      </x:c>
      <x:c r="B29" s="22" t="str">
        <x:v>一般社団法人日本ゴルフツアー機構</x:v>
      </x:c>
      <x:c r="C29" s="22" t="n">
        <x:v>2022</x:v>
      </x:c>
      <x:c r="D29" s="23" t="str">
        <x:v>JPY</x:v>
      </x:c>
      <x:c r="E29" s="24"/>
      <x:c r="F29" s="24"/>
      <x:c r="G29" s="24" t="n">
        <x:v>838658608</x:v>
      </x:c>
      <x:c r="H29" s="24" t="n">
        <x:v>501874111</x:v>
      </x:c>
      <x:c r="I29" s="22" t="str">
        <x:v>一次PDF</x:v>
      </x:c>
      <x:c r="J29" s="22" t="str">
        <x:v>貸借対照表のみ。資産は年間売上でも賞金支出でもない</x:v>
      </x:c>
      <x:c r="K29" s="22" t="str">
        <x:v>https://images.j-tos.org/cms/assets/file/menu/67149_641ae408da989.pdf</x:v>
      </x:c>
      <x:c r="L29" s="22" t="str">
        <x:v>PDF1頁 貸借対照表</x:v>
      </x:c>
    </x:row>
    <x:row r="30" ht="36" customHeight="1">
      <x:c r="A30" s="22" t="str">
        <x:v>JGTO</x:v>
      </x:c>
      <x:c r="B30" s="22" t="str">
        <x:v>一般社団法人日本ゴルフツアー機構</x:v>
      </x:c>
      <x:c r="C30" s="22" t="n">
        <x:v>2023</x:v>
      </x:c>
      <x:c r="D30" s="23" t="str">
        <x:v>JPY</x:v>
      </x:c>
      <x:c r="E30" s="24"/>
      <x:c r="F30" s="24"/>
      <x:c r="G30" s="24" t="n">
        <x:v>816044583</x:v>
      </x:c>
      <x:c r="H30" s="24" t="n">
        <x:v>533791609</x:v>
      </x:c>
      <x:c r="I30" s="22" t="str">
        <x:v>一次PDF</x:v>
      </x:c>
      <x:c r="J30" s="22" t="str">
        <x:v>貸借対照表のみ。資産は年間売上でも賞金支出でもない</x:v>
      </x:c>
      <x:c r="K30" s="22" t="str">
        <x:v>https://images.j-tos.org/cms/assets/file/menu/70557_65fceb99601c3.pdf</x:v>
      </x:c>
      <x:c r="L30" s="22" t="str">
        <x:v>PDF1頁 貸借対照表</x:v>
      </x:c>
    </x:row>
    <x:row r="31" ht="36" customHeight="1">
      <x:c r="A31" s="22" t="str">
        <x:v>JGTO</x:v>
      </x:c>
      <x:c r="B31" s="22" t="str">
        <x:v>一般社団法人日本ゴルフツアー機構</x:v>
      </x:c>
      <x:c r="C31" s="22" t="n">
        <x:v>2024</x:v>
      </x:c>
      <x:c r="D31" s="23" t="str">
        <x:v>JPY</x:v>
      </x:c>
      <x:c r="E31" s="24"/>
      <x:c r="F31" s="24"/>
      <x:c r="G31" s="24" t="n">
        <x:v>622855764</x:v>
      </x:c>
      <x:c r="H31" s="24" t="n">
        <x:v>404093129</x:v>
      </x:c>
      <x:c r="I31" s="22" t="str">
        <x:v>一次PDF</x:v>
      </x:c>
      <x:c r="J31" s="22" t="str">
        <x:v>貸借対照表のみ。資産は年間売上でも賞金支出でもない</x:v>
      </x:c>
      <x:c r="K31" s="22" t="str">
        <x:v>https://images.j-tos.org/cms/assets/file/menu/73786_67eb8723b18d1.pdf</x:v>
      </x:c>
      <x:c r="L31" s="22" t="str">
        <x:v>PDF1頁 貸借対照表</x:v>
      </x:c>
    </x:row>
    <x:row r="32" ht="36" customHeight="1">
      <x:c r="A32" s="22" t="str">
        <x:v>JGTO</x:v>
      </x:c>
      <x:c r="B32" s="22" t="str">
        <x:v>一般社団法人日本ゴルフツアー機構</x:v>
      </x:c>
      <x:c r="C32" s="22" t="n">
        <x:v>2025</x:v>
      </x:c>
      <x:c r="D32" s="23" t="str">
        <x:v>JPY</x:v>
      </x:c>
      <x:c r="E32" s="24"/>
      <x:c r="F32" s="24"/>
      <x:c r="G32" s="24" t="n">
        <x:v>728383838</x:v>
      </x:c>
      <x:c r="H32" s="24" t="n">
        <x:v>478593783</x:v>
      </x:c>
      <x:c r="I32" s="22" t="str">
        <x:v>一次PDF</x:v>
      </x:c>
      <x:c r="J32" s="22" t="str">
        <x:v>貸借対照表のみ。資産は年間売上でも賞金支出でもない</x:v>
      </x:c>
      <x:c r="K32" s="22" t="str">
        <x:v>https://images.j-tos.org/cms/assets/file/menu/76993_69c51a260a4e6.pdf</x:v>
      </x:c>
      <x:c r="L32" s="22" t="str">
        <x:v>PDF1頁 貸借対照表</x:v>
      </x:c>
    </x:row>
    <x:row r="33" ht="36" customHeight="1">
      <x:c r="A33" s="22" t="str">
        <x:v>DP World Tour</x:v>
      </x:c>
      <x:c r="B33" s="22" t="str">
        <x:v>PGA European Tour group (01867610)</x:v>
      </x:c>
      <x:c r="C33" s="22" t="n">
        <x:v>2016</x:v>
      </x:c>
      <x:c r="D33" s="23" t="str">
        <x:v>GBP</x:v>
      </x:c>
      <x:c r="E33" s="24" t="n">
        <x:v>149171113</x:v>
      </x:c>
      <x:c r="F33" s="24"/>
      <x:c r="G33" s="24"/>
      <x:c r="H33" s="24"/>
      <x:c r="I33" s="22" t="str">
        <x:v>一次法定決算PDF OCR＋重要頁画像照合</x:v>
      </x:c>
      <x:c r="J33" s="22" t="str">
        <x:v>連結Group Turnover。JV持分売上込総額と分離。Ryder Cup・制作会社等を含む。2018連結範囲変更</x:v>
      </x:c>
      <x:c r="K33" s="22" t="str">
        <x:v>https://find-and-update.company-information.service.gov.uk/company/01867610/filing-history/MzE4MzQyODA0OWFkaXF6a2N4/document?format=pdf&amp;download=0</x:v>
      </x:c>
      <x:c r="L33" s="22" t="str">
        <x:v>Consolidated income statement; current-year column</x:v>
      </x:c>
    </x:row>
    <x:row r="34" ht="36" customHeight="1">
      <x:c r="A34" s="22" t="str">
        <x:v>DP World Tour</x:v>
      </x:c>
      <x:c r="B34" s="22" t="str">
        <x:v>PGA European Tour group (01867610)</x:v>
      </x:c>
      <x:c r="C34" s="22" t="n">
        <x:v>2017</x:v>
      </x:c>
      <x:c r="D34" s="23" t="str">
        <x:v>GBP</x:v>
      </x:c>
      <x:c r="E34" s="24" t="n">
        <x:v>167755935</x:v>
      </x:c>
      <x:c r="F34" s="24"/>
      <x:c r="G34" s="24"/>
      <x:c r="H34" s="24"/>
      <x:c r="I34" s="22" t="str">
        <x:v>一次法定決算PDF OCR＋重要頁画像照合</x:v>
      </x:c>
      <x:c r="J34" s="22" t="str">
        <x:v>連結Group Turnover。JV持分売上込総額と分離。Ryder Cup・制作会社等を含む。2018連結範囲変更</x:v>
      </x:c>
      <x:c r="K34" s="22" t="str">
        <x:v>https://find-and-update.company-information.service.gov.uk/company/01867610/filing-history/MzIwODg5ODg5OWFkaXF6a2N4/document?format=pdf&amp;download=0</x:v>
      </x:c>
      <x:c r="L34" s="22" t="str">
        <x:v>Consolidated income statement; current-year column</x:v>
      </x:c>
    </x:row>
    <x:row r="35" ht="36" customHeight="1">
      <x:c r="A35" s="22" t="str">
        <x:v>DP World Tour</x:v>
      </x:c>
      <x:c r="B35" s="22" t="str">
        <x:v>PGA European Tour group (01867610)</x:v>
      </x:c>
      <x:c r="C35" s="22" t="n">
        <x:v>2018</x:v>
      </x:c>
      <x:c r="D35" s="23" t="str">
        <x:v>GBP</x:v>
      </x:c>
      <x:c r="E35" s="24" t="n">
        <x:v>337251000</x:v>
      </x:c>
      <x:c r="F35" s="24"/>
      <x:c r="G35" s="24"/>
      <x:c r="H35" s="24"/>
      <x:c r="I35" s="22" t="str">
        <x:v>一次法定決算PDF OCR＋重要頁画像照合</x:v>
      </x:c>
      <x:c r="J35" s="22" t="str">
        <x:v>連結Group Turnover。JV持分売上込総額と分離。Ryder Cup・制作会社等を含む。2018連結範囲変更</x:v>
      </x:c>
      <x:c r="K35" s="22" t="str">
        <x:v>https://find-and-update.company-information.service.gov.uk/company/01867610/filing-history/MzI0NTM1NTEzNWFkaXF6a2N4/document?format=pdf&amp;download=0</x:v>
      </x:c>
      <x:c r="L35" s="22" t="str">
        <x:v>Consolidated income statement; current-year column</x:v>
      </x:c>
    </x:row>
    <x:row r="36" ht="36" customHeight="1">
      <x:c r="A36" s="22" t="str">
        <x:v>DP World Tour</x:v>
      </x:c>
      <x:c r="B36" s="22" t="str">
        <x:v>PGA European Tour group (01867610)</x:v>
      </x:c>
      <x:c r="C36" s="22" t="n">
        <x:v>2019</x:v>
      </x:c>
      <x:c r="D36" s="23" t="str">
        <x:v>GBP</x:v>
      </x:c>
      <x:c r="E36" s="24" t="n">
        <x:v>270843000</x:v>
      </x:c>
      <x:c r="F36" s="24"/>
      <x:c r="G36" s="24"/>
      <x:c r="H36" s="24"/>
      <x:c r="I36" s="22" t="str">
        <x:v>一次法定決算PDF OCR＋重要頁画像照合</x:v>
      </x:c>
      <x:c r="J36" s="22" t="str">
        <x:v>連結Group Turnover。JV持分売上込総額と分離。Ryder Cup・制作会社等を含む。2018連結範囲変更</x:v>
      </x:c>
      <x:c r="K36" s="22" t="str">
        <x:v>https://find-and-update.company-information.service.gov.uk/company/01867610/filing-history/MzI4NDQ3ODQ1MmFkaXF6a2N4/document?format=pdf&amp;download=0</x:v>
      </x:c>
      <x:c r="L36" s="22" t="str">
        <x:v>Consolidated income statement; current-year column</x:v>
      </x:c>
    </x:row>
    <x:row r="37" ht="36" customHeight="1">
      <x:c r="A37" s="22" t="str">
        <x:v>DP World Tour</x:v>
      </x:c>
      <x:c r="B37" s="22" t="str">
        <x:v>PGA European Tour group (01867610)</x:v>
      </x:c>
      <x:c r="C37" s="22" t="n">
        <x:v>2020</x:v>
      </x:c>
      <x:c r="D37" s="23" t="str">
        <x:v>GBP</x:v>
      </x:c>
      <x:c r="E37" s="24" t="n">
        <x:v>156853000</x:v>
      </x:c>
      <x:c r="F37" s="24"/>
      <x:c r="G37" s="24"/>
      <x:c r="H37" s="24"/>
      <x:c r="I37" s="22" t="str">
        <x:v>一次法定決算PDF OCR＋重要頁画像照合</x:v>
      </x:c>
      <x:c r="J37" s="22" t="str">
        <x:v>連結Group Turnover。JV持分売上込総額と分離。Ryder Cup・制作会社等を含む。2018連結範囲変更</x:v>
      </x:c>
      <x:c r="K37" s="22" t="str">
        <x:v>https://find-and-update.company-information.service.gov.uk/company/01867610/filing-history/MzMxNTQxMDg4N2FkaXF6a2N4/document?format=pdf&amp;download=0</x:v>
      </x:c>
      <x:c r="L37" s="22" t="str">
        <x:v>Consolidated income statement; current-year column</x:v>
      </x:c>
    </x:row>
    <x:row r="38" ht="36" customHeight="1">
      <x:c r="A38" s="22" t="str">
        <x:v>DP World Tour</x:v>
      </x:c>
      <x:c r="B38" s="22" t="str">
        <x:v>PGA European Tour group (01867610)</x:v>
      </x:c>
      <x:c r="C38" s="22" t="n">
        <x:v>2021</x:v>
      </x:c>
      <x:c r="D38" s="23" t="str">
        <x:v>GBP</x:v>
      </x:c>
      <x:c r="E38" s="24" t="n">
        <x:v>252787000</x:v>
      </x:c>
      <x:c r="F38" s="24"/>
      <x:c r="G38" s="24"/>
      <x:c r="H38" s="24"/>
      <x:c r="I38" s="22" t="str">
        <x:v>一次法定決算PDF OCR＋重要頁画像照合</x:v>
      </x:c>
      <x:c r="J38" s="22" t="str">
        <x:v>連結Group Turnover。JV持分売上込総額と分離。Ryder Cup・制作会社等を含む。2018連結範囲変更</x:v>
      </x:c>
      <x:c r="K38" s="22" t="str">
        <x:v>https://find-and-update.company-information.service.gov.uk/company/01867610/filing-history/MzM1MzU5NzU5MWFkaXF6a2N4/document?format=pdf&amp;download=0</x:v>
      </x:c>
      <x:c r="L38" s="22" t="str">
        <x:v>Consolidated income statement; current-year column</x:v>
      </x:c>
    </x:row>
    <x:row r="39" ht="36" customHeight="1">
      <x:c r="A39" s="22" t="str">
        <x:v>DP World Tour</x:v>
      </x:c>
      <x:c r="B39" s="22" t="str">
        <x:v>PGA European Tour group (01867610)</x:v>
      </x:c>
      <x:c r="C39" s="22" t="n">
        <x:v>2022</x:v>
      </x:c>
      <x:c r="D39" s="23" t="str">
        <x:v>GBP</x:v>
      </x:c>
      <x:c r="E39" s="24" t="n">
        <x:v>302699000</x:v>
      </x:c>
      <x:c r="F39" s="24"/>
      <x:c r="G39" s="24"/>
      <x:c r="H39" s="24"/>
      <x:c r="I39" s="22" t="str">
        <x:v>一次法定決算PDF OCR＋重要頁画像照合</x:v>
      </x:c>
      <x:c r="J39" s="22" t="str">
        <x:v>連結Group Turnover。JV持分売上込総額と分離。Ryder Cup・制作会社等を含む。2018連結範囲変更</x:v>
      </x:c>
      <x:c r="K39" s="22" t="str">
        <x:v>https://find-and-update.company-information.service.gov.uk/company/01867610/filing-history/MzM5MzU5MjM4MGFkaXF6a2N4/document?format=pdf&amp;download=0</x:v>
      </x:c>
      <x:c r="L39" s="22" t="str">
        <x:v>Consolidated income statement; current-year column</x:v>
      </x:c>
    </x:row>
    <x:row r="40" ht="36" customHeight="1">
      <x:c r="A40" s="22" t="str">
        <x:v>DP World Tour</x:v>
      </x:c>
      <x:c r="B40" s="22" t="str">
        <x:v>PGA European Tour group (01867610)</x:v>
      </x:c>
      <x:c r="C40" s="22" t="n">
        <x:v>2023</x:v>
      </x:c>
      <x:c r="D40" s="23" t="str">
        <x:v>GBP</x:v>
      </x:c>
      <x:c r="E40" s="24" t="n">
        <x:v>448234000</x:v>
      </x:c>
      <x:c r="F40" s="24"/>
      <x:c r="G40" s="24"/>
      <x:c r="H40" s="24"/>
      <x:c r="I40" s="22" t="str">
        <x:v>一次法定決算PDF OCR＋重要頁画像照合</x:v>
      </x:c>
      <x:c r="J40" s="22" t="str">
        <x:v>連結Group Turnover。JV持分売上込総額と分離。Ryder Cup・制作会社等を含む。2018連結範囲変更</x:v>
      </x:c>
      <x:c r="K40" s="22" t="str">
        <x:v>https://find-and-update.company-information.service.gov.uk/company/01867610/filing-history/MzQzNzMyNjM5NWFkaXF6a2N4/document?format=pdf&amp;download=0</x:v>
      </x:c>
      <x:c r="L40" s="22" t="str">
        <x:v>Consolidated income statement; current-year column</x:v>
      </x:c>
    </x:row>
    <x:row r="41" ht="36" customHeight="1">
      <x:c r="A41" s="22" t="str">
        <x:v>DP World Tour</x:v>
      </x:c>
      <x:c r="B41" s="22" t="str">
        <x:v>PGA European Tour group (01867610)</x:v>
      </x:c>
      <x:c r="C41" s="22" t="n">
        <x:v>2024</x:v>
      </x:c>
      <x:c r="D41" s="23" t="str">
        <x:v>GBP</x:v>
      </x:c>
      <x:c r="E41" s="24" t="n">
        <x:v>355583000</x:v>
      </x:c>
      <x:c r="F41" s="24"/>
      <x:c r="G41" s="24"/>
      <x:c r="H41" s="24"/>
      <x:c r="I41" s="22" t="str">
        <x:v>一次法定決算PDF OCR＋重要頁画像照合</x:v>
      </x:c>
      <x:c r="J41" s="22" t="str">
        <x:v>連結Group Turnover。JV持分売上込総額と分離。Ryder Cup・制作会社等を含む。2018連結範囲変更</x:v>
      </x:c>
      <x:c r="K41" s="22" t="str">
        <x:v>https://find-and-update.company-information.service.gov.uk/company/01867610/filing-history/MzQ4MjkzNDczM2FkaXF6a2N4/document?format=pdf&amp;download=0</x:v>
      </x:c>
      <x:c r="L41" s="22" t="str">
        <x:v>Consolidated income statement; current-year column</x:v>
      </x:c>
    </x:row>
    <x:row r="42" ht="36" customHeight="1">
      <x:c r="A42" s="22" t="str">
        <x:v>DP World Tour</x:v>
      </x:c>
      <x:c r="B42" s="22" t="str">
        <x:v>PGA European Tour group (01867610)</x:v>
      </x:c>
      <x:c r="C42" s="22" t="n">
        <x:v>2025</x:v>
      </x:c>
      <x:c r="D42" s="23" t="str">
        <x:v>GBP</x:v>
      </x:c>
      <x:c r="E42" s="24" t="n">
        <x:v>346374000</x:v>
      </x:c>
      <x:c r="F42" s="24"/>
      <x:c r="G42" s="24"/>
      <x:c r="H42" s="24"/>
      <x:c r="I42" s="22" t="str">
        <x:v>一次法定決算PDF OCR＋重要頁画像照合</x:v>
      </x:c>
      <x:c r="J42" s="22" t="str">
        <x:v>連結Group Turnover。JV持分売上込総額と分離。Ryder Cup・制作会社等を含む。2018連結範囲変更</x:v>
      </x:c>
      <x:c r="K42" s="22" t="str">
        <x:v>https://find-and-update.company-information.service.gov.uk/company/01867610/filing-history/MzU0NjIwMjQwMGFkaXF6a2N4/document?format=pdf&amp;download=0</x:v>
      </x:c>
      <x:c r="L42" s="22" t="str">
        <x:v>Consolidated income statement; current-year column</x:v>
      </x:c>
    </x:row>
    <x:row r="43" ht="36" customHeight="1">
      <x:c r="A43" s="22" t="str">
        <x:v>LIV Golf</x:v>
      </x:c>
      <x:c r="B43" s="22" t="str">
        <x:v>LIV Golf Ltd group (13473438)</x:v>
      </x:c>
      <x:c r="C43" s="22" t="n">
        <x:v>2022</x:v>
      </x:c>
      <x:c r="D43" s="23" t="str">
        <x:v>USD</x:v>
      </x:c>
      <x:c r="E43" s="24" t="n">
        <x:v>4930000</x:v>
      </x:c>
      <x:c r="F43" s="24" t="n">
        <x:v>275141000</x:v>
      </x:c>
      <x:c r="G43" s="24"/>
      <x:c r="H43" s="24"/>
      <x:c r="I43" s="22" t="str">
        <x:v>一次法定決算PDF</x:v>
      </x:c>
      <x:c r="J43" s="22" t="str">
        <x:v>18カ月初回決算。暦年2022だけの数字ではない。英国登録の連結範囲。世界全体の集計範囲と同一とは確認できない。expense=cost of sales + administrative expenses</x:v>
      </x:c>
      <x:c r="K43" s="22" t="str">
        <x:v>https://find-and-update.company-information.service.gov.uk/company/13473438/filing-history/MzQyNzc3NTIyNWFkaXF6a2N4/document?format=pdf&amp;download=0</x:v>
      </x:c>
      <x:c r="L43" s="22" t="str">
        <x:v>PDF14頁 / printed12 Consolidated profit and loss</x:v>
      </x:c>
    </x:row>
    <x:row r="44" ht="36" customHeight="1">
      <x:c r="A44" s="22" t="str">
        <x:v>LIV Golf</x:v>
      </x:c>
      <x:c r="B44" s="22" t="str">
        <x:v>LIV Golf Ltd group (13473438)</x:v>
      </x:c>
      <x:c r="C44" s="22" t="n">
        <x:v>2023</x:v>
      </x:c>
      <x:c r="D44" s="23" t="str">
        <x:v>USD</x:v>
      </x:c>
      <x:c r="E44" s="24" t="n">
        <x:v>37111000</x:v>
      </x:c>
      <x:c r="F44" s="24" t="n">
        <x:v>455414000</x:v>
      </x:c>
      <x:c r="G44" s="24"/>
      <x:c r="H44" s="24"/>
      <x:c r="I44" s="22" t="str">
        <x:v>一次法定決算PDF</x:v>
      </x:c>
      <x:c r="J44" s="22" t="str">
        <x:v>英国登録の連結範囲。世界全体の集計範囲と同一とは確認できない。expense=cost of sales + administrative expenses</x:v>
      </x:c>
      <x:c r="K44" s="22" t="str">
        <x:v>https://find-and-update.company-information.service.gov.uk/company/13473438/filing-history/MzQ1NDQ2MjQ0N2FkaXF6a2N4/document?format=pdf&amp;download=0</x:v>
      </x:c>
      <x:c r="L44" s="22" t="str">
        <x:v>PDF14頁 / printed12 Consolidated profit and loss</x:v>
      </x:c>
    </x:row>
    <x:row r="45" ht="36" customHeight="1">
      <x:c r="A45" s="22" t="str">
        <x:v>LIV Golf</x:v>
      </x:c>
      <x:c r="B45" s="22" t="str">
        <x:v>LIV Golf Ltd group (13473438)</x:v>
      </x:c>
      <x:c r="C45" s="22" t="n">
        <x:v>2024</x:v>
      </x:c>
      <x:c r="D45" s="23" t="str">
        <x:v>USD</x:v>
      </x:c>
      <x:c r="E45" s="24" t="n">
        <x:v>64916000</x:v>
      </x:c>
      <x:c r="F45" s="24" t="n">
        <x:v>552972000</x:v>
      </x:c>
      <x:c r="G45" s="24"/>
      <x:c r="H45" s="24"/>
      <x:c r="I45" s="22" t="str">
        <x:v>一次法定決算PDF</x:v>
      </x:c>
      <x:c r="J45" s="22" t="str">
        <x:v>英国登録の連結範囲。世界全体の集計範囲と同一とは確認できない。expense=cost of sales + administrative expenses</x:v>
      </x:c>
      <x:c r="K45" s="22" t="str">
        <x:v>https://find-and-update.company-information.service.gov.uk/company/13473438/filing-history/MzQ4MjkzMzA4MmFkaXF6a2N4/document?format=pdf&amp;download=0</x:v>
      </x:c>
      <x:c r="L45" s="22" t="str">
        <x:v>PDF14頁 / printed12 Consolidated profit and loss</x:v>
      </x:c>
    </x:row>
    <x:row r="46" ht="36" customHeight="1">
      <x:c r="A46" s="22" t="str">
        <x:v>LET</x:v>
      </x:c>
      <x:c r="B46" s="22" t="str">
        <x:v>Ladies European Tour Ltd (02222839)</x:v>
      </x:c>
      <x:c r="C46" s="22" t="n">
        <x:v>2016</x:v>
      </x:c>
      <x:c r="D46" s="23" t="str">
        <x:v>GBP</x:v>
      </x:c>
      <x:c r="E46" s="24"/>
      <x:c r="F46" s="24"/>
      <x:c r="G46" s="24"/>
      <x:c r="H46" s="24"/>
      <x:c r="I46" s="22" t="str">
        <x:v>一次法定決算所在・本文取得</x:v>
      </x:c>
      <x:c r="J46" s="22" t="str">
        <x:v>2020以降は運営JVと別。小会社の損益計算書省略あり。資産額からツアー売上を推定しない</x:v>
      </x:c>
      <x:c r="K46" s="22" t="str">
        <x:v>https://find-and-update.company-information.service.gov.uk/company/02222839/filing-history/MzE5NDQ2ODcyM2FkaXF6a2N4/document?format=pdf&amp;download=0</x:v>
      </x:c>
      <x:c r="L46" s="22" t="str">
        <x:v>Balance sheet and general information</x:v>
      </x:c>
    </x:row>
    <x:row r="47" ht="36" customHeight="1">
      <x:c r="A47" s="22" t="str">
        <x:v>LET</x:v>
      </x:c>
      <x:c r="B47" s="22" t="str">
        <x:v>Ladies European Tour Ltd (02222839)</x:v>
      </x:c>
      <x:c r="C47" s="22" t="n">
        <x:v>2017</x:v>
      </x:c>
      <x:c r="D47" s="23" t="str">
        <x:v>GBP</x:v>
      </x:c>
      <x:c r="E47" s="24"/>
      <x:c r="F47" s="24"/>
      <x:c r="G47" s="24"/>
      <x:c r="H47" s="24"/>
      <x:c r="I47" s="22" t="str">
        <x:v>一次法定決算所在・本文取得</x:v>
      </x:c>
      <x:c r="J47" s="22" t="str">
        <x:v>2020以降は運営JVと別。小会社の損益計算書省略あり。資産額からツアー売上を推定しない</x:v>
      </x:c>
      <x:c r="K47" s="22" t="str">
        <x:v>https://find-and-update.company-information.service.gov.uk/company/02222839/filing-history/MzIxNTQ5MDkyMmFkaXF6a2N4/document?format=pdf&amp;download=0</x:v>
      </x:c>
      <x:c r="L47" s="22" t="str">
        <x:v>Balance sheet and general information</x:v>
      </x:c>
    </x:row>
    <x:row r="48" ht="36" customHeight="1">
      <x:c r="A48" s="22" t="str">
        <x:v>LET</x:v>
      </x:c>
      <x:c r="B48" s="22" t="str">
        <x:v>Ladies European Tour Ltd (02222839)</x:v>
      </x:c>
      <x:c r="C48" s="22" t="n">
        <x:v>2018</x:v>
      </x:c>
      <x:c r="D48" s="23" t="str">
        <x:v>GBP</x:v>
      </x:c>
      <x:c r="E48" s="24"/>
      <x:c r="F48" s="24"/>
      <x:c r="G48" s="24"/>
      <x:c r="H48" s="24"/>
      <x:c r="I48" s="22" t="str">
        <x:v>一次法定決算所在・本文取得</x:v>
      </x:c>
      <x:c r="J48" s="22" t="str">
        <x:v>2020以降は運営JVと別。小会社の損益計算書省略あり。資産額からツアー売上を推定しない</x:v>
      </x:c>
      <x:c r="K48" s="22" t="str">
        <x:v>https://find-and-update.company-information.service.gov.uk/company/02222839/filing-history/MzI0NDczOTM4OWFkaXF6a2N4/document?format=pdf&amp;download=0</x:v>
      </x:c>
      <x:c r="L48" s="22" t="str">
        <x:v>Balance sheet and general information</x:v>
      </x:c>
    </x:row>
    <x:row r="49" ht="36" customHeight="1">
      <x:c r="A49" s="22" t="str">
        <x:v>LET</x:v>
      </x:c>
      <x:c r="B49" s="22" t="str">
        <x:v>Ladies European Tour Ltd (02222839)</x:v>
      </x:c>
      <x:c r="C49" s="22" t="n">
        <x:v>2019</x:v>
      </x:c>
      <x:c r="D49" s="23" t="str">
        <x:v>GBP</x:v>
      </x:c>
      <x:c r="E49" s="24"/>
      <x:c r="F49" s="24"/>
      <x:c r="G49" s="24"/>
      <x:c r="H49" s="24"/>
      <x:c r="I49" s="22" t="str">
        <x:v>一次法定決算所在・本文取得</x:v>
      </x:c>
      <x:c r="J49" s="22" t="str">
        <x:v>2020以降は運営JVと別。小会社の損益計算書省略あり。資産額からツアー売上を推定しない</x:v>
      </x:c>
      <x:c r="K49" s="22" t="str">
        <x:v>https://find-and-update.company-information.service.gov.uk/company/02222839/filing-history/MzI4NDEzOTQ2MmFkaXF6a2N4/document?format=pdf&amp;download=0</x:v>
      </x:c>
      <x:c r="L49" s="22" t="str">
        <x:v>Balance sheet and general information</x:v>
      </x:c>
    </x:row>
    <x:row r="50" ht="36" customHeight="1">
      <x:c r="A50" s="22" t="str">
        <x:v>LET</x:v>
      </x:c>
      <x:c r="B50" s="22" t="str">
        <x:v>Ladies European Tour Ltd (02222839)</x:v>
      </x:c>
      <x:c r="C50" s="22" t="n">
        <x:v>2020</x:v>
      </x:c>
      <x:c r="D50" s="23" t="str">
        <x:v>GBP</x:v>
      </x:c>
      <x:c r="E50" s="24"/>
      <x:c r="F50" s="24"/>
      <x:c r="G50" s="24"/>
      <x:c r="H50" s="24"/>
      <x:c r="I50" s="22" t="str">
        <x:v>一次法定決算所在・本文取得</x:v>
      </x:c>
      <x:c r="J50" s="22" t="str">
        <x:v>2020以降は運営JVと別。小会社の損益計算書省略あり。資産額からツアー売上を推定しない</x:v>
      </x:c>
      <x:c r="K50" s="22" t="str">
        <x:v>https://find-and-update.company-information.service.gov.uk/company/02222839/filing-history/MzMxNTI1ODY3MGFkaXF6a2N4/document?format=pdf&amp;download=0</x:v>
      </x:c>
      <x:c r="L50" s="22" t="str">
        <x:v>Balance sheet and general information</x:v>
      </x:c>
    </x:row>
    <x:row r="51" ht="36" customHeight="1">
      <x:c r="A51" s="22" t="str">
        <x:v>LET</x:v>
      </x:c>
      <x:c r="B51" s="22" t="str">
        <x:v>Ladies European Tour Ltd (02222839)</x:v>
      </x:c>
      <x:c r="C51" s="22" t="n">
        <x:v>2021</x:v>
      </x:c>
      <x:c r="D51" s="23" t="str">
        <x:v>GBP</x:v>
      </x:c>
      <x:c r="E51" s="24"/>
      <x:c r="F51" s="24"/>
      <x:c r="G51" s="24"/>
      <x:c r="H51" s="24"/>
      <x:c r="I51" s="22" t="str">
        <x:v>一次法定決算所在・本文取得</x:v>
      </x:c>
      <x:c r="J51" s="22" t="str">
        <x:v>2020以降は運営JVと別。小会社の損益計算書省略あり。資産額からツアー売上を推定しない</x:v>
      </x:c>
      <x:c r="K51" s="22" t="str">
        <x:v>https://find-and-update.company-information.service.gov.uk/company/02222839/filing-history/MzM1MDI3MjAwNmFkaXF6a2N4/document?format=pdf&amp;download=0</x:v>
      </x:c>
      <x:c r="L51" s="22" t="str">
        <x:v>Balance sheet and general information</x:v>
      </x:c>
    </x:row>
    <x:row r="52" ht="36" customHeight="1">
      <x:c r="A52" s="22" t="str">
        <x:v>LET</x:v>
      </x:c>
      <x:c r="B52" s="22" t="str">
        <x:v>Ladies European Tour Ltd (02222839)</x:v>
      </x:c>
      <x:c r="C52" s="22" t="n">
        <x:v>2022</x:v>
      </x:c>
      <x:c r="D52" s="23" t="str">
        <x:v>GBP</x:v>
      </x:c>
      <x:c r="E52" s="24"/>
      <x:c r="F52" s="24"/>
      <x:c r="G52" s="24"/>
      <x:c r="H52" s="24"/>
      <x:c r="I52" s="22" t="str">
        <x:v>一次法定決算所在・本文取得</x:v>
      </x:c>
      <x:c r="J52" s="22" t="str">
        <x:v>2020以降は運営JVと別。小会社の損益計算書省略あり。資産額からツアー売上を推定しない</x:v>
      </x:c>
      <x:c r="K52" s="22" t="str">
        <x:v>https://find-and-update.company-information.service.gov.uk/company/02222839/filing-history/MzM5NDI0MzY5N2FkaXF6a2N4/document?format=pdf&amp;download=0</x:v>
      </x:c>
      <x:c r="L52" s="22" t="str">
        <x:v>Balance sheet and general information</x:v>
      </x:c>
    </x:row>
    <x:row r="53" ht="36" customHeight="1">
      <x:c r="A53" s="22" t="str">
        <x:v>LET</x:v>
      </x:c>
      <x:c r="B53" s="22" t="str">
        <x:v>Ladies European Tour Ltd (02222839)</x:v>
      </x:c>
      <x:c r="C53" s="22" t="n">
        <x:v>2023</x:v>
      </x:c>
      <x:c r="D53" s="23" t="str">
        <x:v>GBP</x:v>
      </x:c>
      <x:c r="E53" s="24"/>
      <x:c r="F53" s="24"/>
      <x:c r="G53" s="24"/>
      <x:c r="H53" s="24"/>
      <x:c r="I53" s="22" t="str">
        <x:v>一次法定決算所在・本文取得</x:v>
      </x:c>
      <x:c r="J53" s="22" t="str">
        <x:v>2020以降は運営JVと別。小会社の損益計算書省略あり。資産額からツアー売上を推定しない</x:v>
      </x:c>
      <x:c r="K53" s="22" t="str">
        <x:v>https://find-and-update.company-information.service.gov.uk/company/02222839/filing-history/MzQzOTU5MzQ0NmFkaXF6a2N4/document?format=pdf&amp;download=0</x:v>
      </x:c>
      <x:c r="L53" s="22" t="str">
        <x:v>Balance sheet and general information</x:v>
      </x:c>
    </x:row>
    <x:row r="54" ht="36" customHeight="1">
      <x:c r="A54" s="22" t="str">
        <x:v>LET</x:v>
      </x:c>
      <x:c r="B54" s="22" t="str">
        <x:v>Ladies European Tour Ltd (02222839)</x:v>
      </x:c>
      <x:c r="C54" s="22" t="n">
        <x:v>2024</x:v>
      </x:c>
      <x:c r="D54" s="23" t="str">
        <x:v>GBP</x:v>
      </x:c>
      <x:c r="E54" s="24"/>
      <x:c r="F54" s="24"/>
      <x:c r="G54" s="24"/>
      <x:c r="H54" s="24" t="n">
        <x:v>235473</x:v>
      </x:c>
      <x:c r="I54" s="22" t="str">
        <x:v>一次法定決算所在・本文取得</x:v>
      </x:c>
      <x:c r="J54" s="22" t="str">
        <x:v>2020以降は運営JVと別。小会社の損益計算書省略あり。資産額からツアー売上を推定しない</x:v>
      </x:c>
      <x:c r="K54" s="22" t="str">
        <x:v>https://find-and-update.company-information.service.gov.uk/company/02222839/filing-history/MzQ4MTk3OTgwN2FkaXF6a2N4/document?format=pdf&amp;download=0</x:v>
      </x:c>
      <x:c r="L54" s="22" t="str">
        <x:v>Balance sheet and general information</x:v>
      </x:c>
    </x:row>
    <x:row r="55" ht="36" customHeight="1">
      <x:c r="A55" s="22" t="str">
        <x:v>LET</x:v>
      </x:c>
      <x:c r="B55" s="22" t="str">
        <x:v>Ladies European Tour Ltd (02222839)</x:v>
      </x:c>
      <x:c r="C55" s="22" t="n">
        <x:v>2025</x:v>
      </x:c>
      <x:c r="D55" s="23" t="str">
        <x:v>GBP</x:v>
      </x:c>
      <x:c r="E55" s="24"/>
      <x:c r="F55" s="24"/>
      <x:c r="G55" s="24"/>
      <x:c r="H55" s="24" t="n">
        <x:v>236522</x:v>
      </x:c>
      <x:c r="I55" s="22" t="str">
        <x:v>一次法定決算所在・本文取得</x:v>
      </x:c>
      <x:c r="J55" s="22" t="str">
        <x:v>2020以降は運営JVと別。小会社の損益計算書省略あり。資産額からツアー売上を推定しない</x:v>
      </x:c>
      <x:c r="K55" s="22" t="str">
        <x:v>https://find-and-update.company-information.service.gov.uk/company/02222839/filing-history/MzU0Nzk3MzgzMGFkaXF6a2N4/document?format=pdf&amp;download=0</x:v>
      </x:c>
      <x:c r="L55" s="22" t="str">
        <x:v>Balance sheet and general information</x:v>
      </x:c>
    </x:row>
    <x:row r="56" ht="36" customHeight="1">
      <x:c r="A56" s="22" t="str">
        <x:v>LET</x:v>
      </x:c>
      <x:c r="B56" s="22" t="str">
        <x:v>Ladies European Golf Venture Ltd (12352756)</x:v>
      </x:c>
      <x:c r="C56" s="22" t="n">
        <x:v>2024</x:v>
      </x:c>
      <x:c r="D56" s="23" t="str">
        <x:v>GBP</x:v>
      </x:c>
      <x:c r="E56" s="24" t="n">
        <x:v>29378220</x:v>
      </x:c>
      <x:c r="F56" s="24" t="n">
        <x:v>29565210</x:v>
      </x:c>
      <x:c r="G56" s="24"/>
      <x:c r="H56" s="24" t="n">
        <x:v>187843</x:v>
      </x:c>
      <x:c r="I56" s="22" t="str">
        <x:v>一次法定決算PDF</x:v>
      </x:c>
      <x:c r="J56" s="22" t="str">
        <x:v>2020以降の運営JV。2025決算の比較前年列から2024も取得。LET Ltdと合算しない</x:v>
      </x:c>
      <x:c r="K56" s="22" t="str">
        <x:v>https://find-and-update.company-information.service.gov.uk/company/12352756/filing-history/MzU0Njc1OTc3MWFkaXF6a2N4/document?format=pdf&amp;download=0</x:v>
      </x:c>
      <x:c r="L56" s="22" t="str">
        <x:v>PDF13頁 printed10 income statement; PDF24頁 printed21 revenue note</x:v>
      </x:c>
    </x:row>
    <x:row r="57" ht="36" customHeight="1">
      <x:c r="A57" s="22" t="str">
        <x:v>LET</x:v>
      </x:c>
      <x:c r="B57" s="22" t="str">
        <x:v>Ladies European Golf Venture Ltd (12352756)</x:v>
      </x:c>
      <x:c r="C57" s="22" t="n">
        <x:v>2025</x:v>
      </x:c>
      <x:c r="D57" s="23" t="str">
        <x:v>GBP</x:v>
      </x:c>
      <x:c r="E57" s="24" t="n">
        <x:v>31031444</x:v>
      </x:c>
      <x:c r="F57" s="24" t="n">
        <x:v>30781760</x:v>
      </x:c>
      <x:c r="G57" s="24"/>
      <x:c r="H57" s="24" t="n">
        <x:v>400202</x:v>
      </x:c>
      <x:c r="I57" s="22" t="str">
        <x:v>一次法定決算PDF</x:v>
      </x:c>
      <x:c r="J57" s="22" t="str">
        <x:v>2020以降の運営JV。2025決算の比較前年列から2024も取得。LET Ltdと合算しない</x:v>
      </x:c>
      <x:c r="K57" s="22" t="str">
        <x:v>https://find-and-update.company-information.service.gov.uk/company/12352756/filing-history/MzU0Njc1OTc3MWFkaXF6a2N4/document?format=pdf&amp;download=0</x:v>
      </x:c>
      <x:c r="L57" s="22" t="str">
        <x:v>PDF13頁 printed10 income statement; PDF24頁 printed21 revenue note</x:v>
      </x:c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1" hidden="0" customWidth="1"/>
    <x:col min="2" max="2" width="17" hidden="0" customWidth="1"/>
    <x:col min="3" max="3" width="30" hidden="0" customWidth="1"/>
    <x:col min="4" max="4" width="22" hidden="0" customWidth="1"/>
    <x:col min="5" max="5" width="10" hidden="0" customWidth="1"/>
    <x:col min="6" max="6" width="41" hidden="0" customWidth="1"/>
    <x:col min="7" max="7" width="48" hidden="0" customWidth="1"/>
    <x:col min="8" max="8" width="55" hidden="0" customWidth="1"/>
    <x:col min="9" max="9" width="90" hidden="0" customWidth="1"/>
    <x:col min="10" max="10" width="38" hidden="0" customWidth="1"/>
    <x:col min="11" max="11" width="110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  <x:c r="J1" s="8"/>
      <x:c r="K1" s="8"/>
    </x:row>
    <x:row r="2">
      <x:c r="A2" s="9" t="str">
        <x:v>財源 契約 資本の接続台帳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>
      <x:c r="A3" s="10" t="str">
        <x:v>非公表金額は空欄＋本文注記。契約対価、賞金、出資、融資、実入金を区別。Aへの二重加算は禁止。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 ht="42" customHeight="1">
      <x:c r="A4" s="19" t="str">
        <x:v>対象</x:v>
      </x:c>
      <x:c r="B4" s="19" t="str">
        <x:v>公表・対象日</x:v>
      </x:c>
      <x:c r="C4" s="19" t="str">
        <x:v>区分</x:v>
      </x:c>
      <x:c r="D4" s="19" t="str">
        <x:v>原通貨額</x:v>
      </x:c>
      <x:c r="E4" s="19" t="str">
        <x:v>通貨</x:v>
      </x:c>
      <x:c r="F4" s="19" t="str">
        <x:v>期間</x:v>
      </x:c>
      <x:c r="G4" s="19" t="str">
        <x:v>受け手</x:v>
      </x:c>
      <x:c r="H4" s="19" t="str">
        <x:v>目的</x:v>
      </x:c>
      <x:c r="I4" s="19" t="str">
        <x:v>賞金との接続と限界</x:v>
      </x:c>
      <x:c r="J4" s="19" t="str">
        <x:v>資料区分</x:v>
      </x:c>
      <x:c r="K4" s="19" t="str">
        <x:v>出典URL</x:v>
      </x:c>
    </x:row>
    <x:row r="5" ht="66" customHeight="1">
      <x:c r="A5" s="22" t="str">
        <x:v>PGA TOUR</x:v>
      </x:c>
      <x:c r="B5" s="22" t="str">
        <x:v>2020-03-09</x:v>
      </x:c>
      <x:c r="C5" s="22" t="str">
        <x:v>米国内メディア権</x:v>
      </x:c>
      <x:c r="D5" s="24"/>
      <x:c r="E5" s="23" t="str">
        <x:v>USD</x:v>
      </x:c>
      <x:c r="F5" s="22" t="str">
        <x:v>2022-2030</x:v>
      </x:c>
      <x:c r="G5" s="22" t="str">
        <x:v>PGA TOUR契約主体。2024商業再編に留意</x:v>
      </x:c>
      <x:c r="H5" s="22" t="str">
        <x:v>CBS/NBC/ESPN等の映像権</x:v>
      </x:c>
      <x:c r="I5" s="22" t="str">
        <x:v>契約期間は一次確認。公式発表金額非掲載。全額賞金とはしない</x:v>
      </x:c>
      <x:c r="J5" s="22" t="str">
        <x:v>一次関係・期間</x:v>
      </x:c>
      <x:c r="K5" s="22" t="str">
        <x:v>https://www.pgatour.com/article/news/latest/2020/03/09/pga-tour-announces-landmark-domestic-media-rights-portfolio</x:v>
      </x:c>
    </x:row>
    <x:row r="6" ht="66" customHeight="1">
      <x:c r="A6" s="22" t="str">
        <x:v>PGA TOUR</x:v>
      </x:c>
      <x:c r="B6" s="22" t="str">
        <x:v>2024-01-31</x:v>
      </x:c>
      <x:c r="C6" s="22" t="str">
        <x:v>SSG初期出資</x:v>
      </x:c>
      <x:c r="D6" s="24" t="n">
        <x:v>1500000000</x:v>
      </x:c>
      <x:c r="E6" s="23" t="str">
        <x:v>USD</x:v>
      </x:c>
      <x:c r="F6" s="22" t="str">
        <x:v>初期出資、最大3000000000USDの枠</x:v>
      </x:c>
      <x:c r="G6" s="22" t="str">
        <x:v>PGA TOUR Enterprises</x:v>
      </x:c>
      <x:c r="H6" s="22" t="str">
        <x:v>成長資本、選手株式持分</x:v>
      </x:c>
      <x:c r="I6" s="22" t="str">
        <x:v>賞金への直接配賦は不明。投資・株式をAへ加えない</x:v>
      </x:c>
      <x:c r="J6" s="22" t="str">
        <x:v>一次公表</x:v>
      </x:c>
      <x:c r="K6" s="22" t="str">
        <x:v>https://pgatourmedia.pgatourhq.com/static-assets/page/files/pressreleases/2024/03/PGATOURSSGpartnershipannouncement.pdf</x:v>
      </x:c>
    </x:row>
    <x:row r="7" ht="66" customHeight="1">
      <x:c r="A7" s="22" t="str">
        <x:v>DP World Tour</x:v>
      </x:c>
      <x:c r="B7" s="22" t="str">
        <x:v>2021-01-29</x:v>
      </x:c>
      <x:c r="C7" s="22" t="str">
        <x:v>PGA TOURによるETP15%取得</x:v>
      </x:c>
      <x:c r="D7" s="24" t="n">
        <x:v>85000000</x:v>
      </x:c>
      <x:c r="E7" s="23" t="str">
        <x:v>USD</x:v>
      </x:c>
      <x:c r="F7" s="22" t="str">
        <x:v>30m2021、13.75m2022、残額2028-2030</x:v>
      </x:c>
      <x:c r="G7" s="22" t="str">
        <x:v>PGA European Tour／ETP持分の取引</x:v>
      </x:c>
      <x:c r="H7" s="22" t="str">
        <x:v>制作会社持分対価</x:v>
      </x:c>
      <x:c r="I7" s="22" t="str">
        <x:v>売買代金8500万と実際の当年入金を区別</x:v>
      </x:c>
      <x:c r="J7" s="22" t="str">
        <x:v>一次2025決算Note20</x:v>
      </x:c>
      <x:c r="K7" s="22" t="str">
        <x:v>https://find-and-update.company-information.service.gov.uk/company/01867610/filing-history</x:v>
      </x:c>
    </x:row>
    <x:row r="8" ht="66" customHeight="1">
      <x:c r="A8" s="22" t="str">
        <x:v>DP World Tour</x:v>
      </x:c>
      <x:c r="B8" s="22" t="str">
        <x:v>2025-12-31</x:v>
      </x:c>
      <x:c r="C8" s="22" t="str">
        <x:v>Annual Investment Payment</x:v>
      </x:c>
      <x:c r="D8" s="24" t="n">
        <x:v>58834000</x:v>
      </x:c>
      <x:c r="E8" s="23" t="str">
        <x:v>GBP</x:v>
      </x:c>
      <x:c r="F8" s="22" t="str">
        <x:v>不足補填契約2023-2027</x:v>
      </x:c>
      <x:c r="G8" s="22" t="str">
        <x:v>PGA European Tour group</x:v>
      </x:c>
      <x:c r="H8" s="22" t="str">
        <x:v>合意した年間賞金の不足補填。ETP追加25%持分譲渡の対価</x:v>
      </x:c>
      <x:c r="I8" s="22" t="str">
        <x:v>直接の賞金資金支援目的をNote21確認。2025現金受領62148000から翌年返金3314000を控除。補填額をAへ加算しない</x:v>
      </x:c>
      <x:c r="J8" s="22" t="str">
        <x:v>一次2025決算Note21 PDF52-53頁</x:v>
      </x:c>
      <x:c r="K8" s="22" t="str">
        <x:v>https://find-and-update.company-information.service.gov.uk/company/01867610/filing-history</x:v>
      </x:c>
    </x:row>
    <x:row r="9" ht="66" customHeight="1">
      <x:c r="A9" s="22" t="str">
        <x:v>DP World Tour</x:v>
      </x:c>
      <x:c r="B9" s="22" t="str">
        <x:v>2025-12-31</x:v>
      </x:c>
      <x:c r="C9" s="22" t="str">
        <x:v>AIP過年度比較</x:v>
      </x:c>
      <x:c r="D9" s="24" t="n">
        <x:v>21505000</x:v>
      </x:c>
      <x:c r="E9" s="23" t="str">
        <x:v>GBP</x:v>
      </x:c>
      <x:c r="F9" s="22" t="str">
        <x:v>2024対応。2023は19630000</x:v>
      </x:c>
      <x:c r="G9" s="22" t="str">
        <x:v>PGA European Tour group</x:v>
      </x:c>
      <x:c r="H9" s="22" t="str">
        <x:v>年度別の賞金原資支援</x:v>
      </x:c>
      <x:c r="I9" s="22" t="str">
        <x:v>2024決算Note21の2023/24への精算配分22200000/18935000とも区別。合計41135000で整合</x:v>
      </x:c>
      <x:c r="J9" s="22" t="str">
        <x:v>一次2025決算戦略報告＋2024Note21</x:v>
      </x:c>
      <x:c r="K9" s="22" t="str">
        <x:v>https://find-and-update.company-information.service.gov.uk/company/01867610/filing-history</x:v>
      </x:c>
    </x:row>
    <x:row r="10" ht="66" customHeight="1">
      <x:c r="A10" s="22" t="str">
        <x:v>JGTO</x:v>
      </x:c>
      <x:c r="B10" s="22" t="str">
        <x:v>2025-03-19</x:v>
      </x:c>
      <x:c r="C10" s="22" t="str">
        <x:v>ACNネーミングライツ</x:v>
      </x:c>
      <x:c r="D10" s="24"/>
      <x:c r="E10" s="23" t="str">
        <x:v>JPY</x:v>
      </x:c>
      <x:c r="F10" s="22" t="str">
        <x:v>2025から</x:v>
      </x:c>
      <x:c r="G10" s="22" t="str">
        <x:v>JGTO／ACN Tour</x:v>
      </x:c>
      <x:c r="H10" s="22" t="str">
        <x:v>ツアー名称・支援</x:v>
      </x:c>
      <x:c r="I10" s="22" t="str">
        <x:v>13大会219mJPYは賞金枠でありACN社の契約額ではない</x:v>
      </x:c>
      <x:c r="J10" s="22" t="str">
        <x:v>一次、金額非掲載</x:v>
      </x:c>
      <x:c r="K10" s="22" t="str">
        <x:v>https://www.jgto.org/news/33888</x:v>
      </x:c>
    </x:row>
    <x:row r="11" ht="66" customHeight="1">
      <x:c r="A11" s="22" t="str">
        <x:v>JLPGA</x:v>
      </x:c>
      <x:c r="B11" s="22" t="str">
        <x:v>2025-02-18</x:v>
      </x:c>
      <x:c r="C11" s="22" t="str">
        <x:v>U-NEXT独占ネット配信</x:v>
      </x:c>
      <x:c r="D11" s="24"/>
      <x:c r="E11" s="23" t="str">
        <x:v>JPY</x:v>
      </x:c>
      <x:c r="F11" s="22" t="str">
        <x:v>2025-2029 5年間</x:v>
      </x:c>
      <x:c r="G11" s="22" t="str">
        <x:v>JLPGA</x:v>
      </x:c>
      <x:c r="H11" s="22" t="str">
        <x:v>ネット配信権。地上波BSCSとは別</x:v>
      </x:c>
      <x:c r="I11" s="22" t="str">
        <x:v>金額・賞金への配賦比率非掲載</x:v>
      </x:c>
      <x:c r="J11" s="22" t="str">
        <x:v>一次、期間確認</x:v>
      </x:c>
      <x:c r="K11" s="22" t="str">
        <x:v>https://www.lpga.or.jp/news/info/75722</x:v>
      </x:c>
    </x:row>
    <x:row r="12" ht="66" customHeight="1">
      <x:c r="A12" s="22" t="str">
        <x:v>LPGA</x:v>
      </x:c>
      <x:c r="B12" s="22" t="str">
        <x:v>2024-12-31</x:v>
      </x:c>
      <x:c r="C12" s="22" t="str">
        <x:v>法人事業収入</x:v>
      </x:c>
      <x:c r="D12" s="24" t="n">
        <x:v>247790493</x:v>
      </x:c>
      <x:c r="E12" s="23" t="str">
        <x:v>USD</x:v>
      </x:c>
      <x:c r="F12" s="22" t="str">
        <x:v>FY2024</x:v>
      </x:c>
      <x:c r="G12" s="22" t="str">
        <x:v>Ladies Professional Golf Association</x:v>
      </x:c>
      <x:c r="H12" s="22" t="str">
        <x:v>Form990 Program Services。放映と協賛等を一括分解しない</x:v>
      </x:c>
      <x:c r="I12" s="22" t="str">
        <x:v>年間賞金123950000USDと会計範囲が異なる。差額を利益とはしない</x:v>
      </x:c>
      <x:c r="J12" s="22" t="str">
        <x:v>IRSデータの二次抽出</x:v>
      </x:c>
      <x:c r="K12" s="22" t="str">
        <x:v>https://projects.propublica.org/nonprofits/organizations/750055465</x:v>
      </x:c>
    </x:row>
    <x:row r="13" ht="66" customHeight="1">
      <x:c r="A13" s="22" t="str">
        <x:v>LET</x:v>
      </x:c>
      <x:c r="B13" s="22" t="str">
        <x:v>2025-12-31</x:v>
      </x:c>
      <x:c r="C13" s="22" t="str">
        <x:v>TV income実績</x:v>
      </x:c>
      <x:c r="D13" s="24" t="n">
        <x:v>4122203</x:v>
      </x:c>
      <x:c r="E13" s="23" t="str">
        <x:v>GBP</x:v>
      </x:c>
      <x:c r="F13" s="22" t="str">
        <x:v>FY2025、2024は4287104</x:v>
      </x:c>
      <x:c r="G13" s="22" t="str">
        <x:v>Ladies European Golf Venture Ltd</x:v>
      </x:c>
      <x:c r="H13" s="22" t="str">
        <x:v>映像収入</x:v>
      </x:c>
      <x:c r="I13" s="22" t="str">
        <x:v>法人収入の内訳は確認。各契約額・大会賞金への配賦は未識別</x:v>
      </x:c>
      <x:c r="J13" s="22" t="str">
        <x:v>一次2025決算Note4</x:v>
      </x:c>
      <x:c r="K13" s="22" t="str">
        <x:v>https://find-and-update.company-information.service.gov.uk/company/12352756/filing-history</x:v>
      </x:c>
    </x:row>
    <x:row r="14" ht="66" customHeight="1">
      <x:c r="A14" s="22" t="str">
        <x:v>LET</x:v>
      </x:c>
      <x:c r="B14" s="22" t="str">
        <x:v>2025-12-31</x:v>
      </x:c>
      <x:c r="C14" s="22" t="str">
        <x:v>Sponsorship fee income実績</x:v>
      </x:c>
      <x:c r="D14" s="24" t="n">
        <x:v>2166380</x:v>
      </x:c>
      <x:c r="E14" s="23" t="str">
        <x:v>GBP</x:v>
      </x:c>
      <x:c r="F14" s="22" t="str">
        <x:v>FY2025、2024は3592577</x:v>
      </x:c>
      <x:c r="G14" s="22" t="str">
        <x:v>Ladies European Golf Venture Ltd</x:v>
      </x:c>
      <x:c r="H14" s="22" t="str">
        <x:v>協賛収入</x:v>
      </x:c>
      <x:c r="I14" s="22" t="str">
        <x:v>資金区分の実績。タイトルスポンサー単独の額ではない</x:v>
      </x:c>
      <x:c r="J14" s="22" t="str">
        <x:v>一次2025決算Note4</x:v>
      </x:c>
      <x:c r="K14" s="22" t="str">
        <x:v>https://find-and-update.company-information.service.gov.uk/company/12352756/filing-history</x:v>
      </x:c>
    </x:row>
    <x:row r="15" ht="66" customHeight="1">
      <x:c r="A15" s="22" t="str">
        <x:v>LET</x:v>
      </x:c>
      <x:c r="B15" s="22" t="str">
        <x:v>2025-05-08</x:v>
      </x:c>
      <x:c r="C15" s="22" t="str">
        <x:v>PIF Global Series</x:v>
      </x:c>
      <x:c r="D15" s="24" t="n">
        <x:v>13000000</x:v>
      </x:c>
      <x:c r="E15" s="23" t="str">
        <x:v>USD</x:v>
      </x:c>
      <x:c r="F15" s="22" t="str">
        <x:v>2025の5大会賞金枠</x:v>
      </x:c>
      <x:c r="G15" s="22" t="str">
        <x:v>LET大会の賞金枠</x:v>
      </x:c>
      <x:c r="H15" s="22" t="str">
        <x:v>4大会2m＋Saudi5m。個人とチームを含む</x:v>
      </x:c>
      <x:c r="I15" s="22" t="str">
        <x:v>賞金枠を確認。PIFのスポンサー契約支払額1300万とは認定しない</x:v>
      </x:c>
      <x:c r="J15" s="22" t="str">
        <x:v>一次、契約対価と分離</x:v>
      </x:c>
      <x:c r="K15" s="22" t="str">
        <x:v>https://www.pif.gov.sa/en/news-and-insights/press-releases/2025/pif-continues-to-transform-womens-golf-as-title-partner-of-revamped-global-series/</x:v>
      </x:c>
    </x:row>
    <x:row r="16" ht="66" customHeight="1">
      <x:c r="A16" s="22" t="str">
        <x:v>LIV Golf</x:v>
      </x:c>
      <x:c r="B16" s="22" t="str">
        <x:v>2024-12-31</x:v>
      </x:c>
      <x:c r="C16" s="22" t="str">
        <x:v>法人売上実績</x:v>
      </x:c>
      <x:c r="D16" s="24" t="n">
        <x:v>64916000</x:v>
      </x:c>
      <x:c r="E16" s="23" t="str">
        <x:v>USD</x:v>
      </x:c>
      <x:c r="F16" s="22" t="str">
        <x:v>FY2024</x:v>
      </x:c>
      <x:c r="G16" s="22" t="str">
        <x:v>LIV Golf Ltd連結範囲</x:v>
      </x:c>
      <x:c r="H16" s="22" t="str">
        <x:v>チケット・協賛・ホスピタリティ等。世界LIV全体売上ではない</x:v>
      </x:c>
      <x:c r="I16" s="22" t="str">
        <x:v>原本表記USD。英国法人だからGBPとはしない</x:v>
      </x:c>
      <x:c r="J16" s="22" t="str">
        <x:v>一次2024決算PDF14頁</x:v>
      </x:c>
      <x:c r="K16" s="22" t="str">
        <x:v>https://find-and-update.company-information.service.gov.uk/company/13473438/filing-history</x:v>
      </x:c>
    </x:row>
    <x:row r="17" ht="66" customHeight="1">
      <x:c r="A17" s="22" t="str">
        <x:v>LIV Golf</x:v>
      </x:c>
      <x:c r="B17" s="22" t="str">
        <x:v>2026-09-08</x:v>
      </x:c>
      <x:c r="C17" s="22" t="str">
        <x:v>PIF DIP融資合意</x:v>
      </x:c>
      <x:c r="D17" s="24" t="n">
        <x:v>49600000</x:v>
      </x:c>
      <x:c r="E17" s="23" t="str">
        <x:v>USD</x:v>
      </x:c>
      <x:c r="F17" s="22" t="str">
        <x:v>Chapter11再建中、裁判所承認条件付き</x:v>
      </x:c>
      <x:c r="G17" s="22" t="str">
        <x:v>LIV Golf Incorporated and affiliates</x:v>
      </x:c>
      <x:c r="H17" s="22" t="str">
        <x:v>再建期間の資金供給</x:v>
      </x:c>
      <x:c r="I17" s="22" t="str">
        <x:v>融資合意額であり入金済み賞金ではない。BC Partners退出資金は額非掲載</x:v>
      </x:c>
      <x:c r="J17" s="22" t="str">
        <x:v>一次公式発表、2026別表</x:v>
      </x:c>
      <x:c r="K17" s="22" t="str">
        <x:v>https://www.livgolf.com/news/liv-golf-takes-strategic-action</x:v>
      </x:c>
    </x:row>
    <x:row r="18" ht="66" customHeight="1">
      <x:c r="A18" s="22" t="str">
        <x:v>KLPGA</x:v>
      </x:c>
      <x:c r="B18" s="22" t="str">
        <x:v>2026-03-19</x:v>
      </x:c>
      <x:c r="C18" s="22" t="str">
        <x:v>2025決算・2026予算の総会承認</x:v>
      </x:c>
      <x:c r="D18" s="24"/>
      <x:c r="E18" s="23" t="str">
        <x:v>KRW</x:v>
      </x:c>
      <x:c r="F18" s="22" t="str">
        <x:v>FY2025／2026</x:v>
      </x:c>
      <x:c r="G18" s="22" t="str">
        <x:v>KLPGA。KLPGTの事業会計と分離が必要</x:v>
      </x:c>
      <x:c r="H18" s="22" t="str">
        <x:v>年次総会の承認行為</x:v>
      </x:c>
      <x:c r="I18" s="22" t="str">
        <x:v>公開ニュースは金額内訳未掲載。承認ありを全財務公開と同一視しない</x:v>
      </x:c>
      <x:c r="J18" s="22" t="str">
        <x:v>一次、数値非掲載</x:v>
      </x:c>
      <x:c r="K18" s="22" t="str">
        <x:v>https://195.klpga.co.kr/web/media/newsDetail?sn=128522</x:v>
      </x:c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5" hidden="0" customWidth="1"/>
    <x:col min="2" max="2" width="25" hidden="0" customWidth="1"/>
    <x:col min="3" max="3" width="25" hidden="0" customWidth="1"/>
    <x:col min="4" max="4" width="20" hidden="0" customWidth="1"/>
    <x:col min="5" max="5" width="85" hidden="0" customWidth="1"/>
  </x:cols>
  <x:sheetData>
    <x:row r="1">
      <x:c r="A1" s="8"/>
      <x:c r="B1" s="8"/>
      <x:c r="C1" s="8"/>
      <x:c r="D1" s="8"/>
      <x:c r="E1" s="8"/>
    </x:row>
    <x:row r="2">
      <x:c r="A2" s="9" t="str">
        <x:v>LET運営JVの収入内訳</x:v>
      </x:c>
      <x:c r="B2" s="8"/>
      <x:c r="C2" s="8"/>
      <x:c r="D2" s="8"/>
      <x:c r="E2" s="8"/>
    </x:row>
    <x:row r="3">
      <x:c r="A3" s="10" t="str">
        <x:v>2025年法定決算Note4、2024比較列。通貨GBP。賞金KPI原文の桁不整合は黙って補正しない。</x:v>
      </x:c>
      <x:c r="B3" s="8"/>
      <x:c r="C3" s="8"/>
      <x:c r="D3" s="8"/>
      <x:c r="E3" s="8"/>
    </x:row>
    <x:row r="4" ht="30" customHeight="1">
      <x:c r="A4" s="7" t="str">
        <x:v>区分</x:v>
      </x:c>
      <x:c r="B4" s="7" t="str">
        <x:v>2024年（GBP）</x:v>
      </x:c>
      <x:c r="C4" s="7" t="str">
        <x:v>2025年（GBP）</x:v>
      </x:c>
      <x:c r="D4" s="7" t="str">
        <x:v>2025構成比</x:v>
      </x:c>
      <x:c r="E4" s="7" t="str">
        <x:v>区分の注意</x:v>
      </x:c>
    </x:row>
    <x:row r="5" ht="23" customHeight="1">
      <x:c r="A5" s="8" t="str">
        <x:v>Prize money income</x:v>
      </x:c>
      <x:c r="B5" s="13" t="n">
        <x:v>17748114</x:v>
      </x:c>
      <x:c r="C5" s="13" t="n">
        <x:v>19259958</x:v>
      </x:c>
      <x:c r="D5" s="15" t="n">
        <x:f>C5/$C$10</x:f>
        <x:v>0.620659418878477</x:v>
      </x:c>
      <x:c r="E5" s="8" t="str">
        <x:v>賞金受入の会計収入。全ツアーAや単独契約額とは別</x:v>
      </x:c>
    </x:row>
    <x:row r="6" ht="23" customHeight="1">
      <x:c r="A6" s="8" t="str">
        <x:v>Sanction fee income</x:v>
      </x:c>
      <x:c r="B6" s="13" t="n">
        <x:v>888587</x:v>
      </x:c>
      <x:c r="C6" s="13" t="n">
        <x:v>835421</x:v>
      </x:c>
      <x:c r="D6" s="15" t="n">
        <x:f>C6/$C$10</x:f>
        <x:v>0.026921757169920936</x:v>
      </x:c>
      <x:c r="E6" s="8" t="str">
        <x:v>運営JVの実績。個別契約額は未識別</x:v>
      </x:c>
    </x:row>
    <x:row r="7" ht="23" customHeight="1">
      <x:c r="A7" s="8" t="str">
        <x:v>Sponsorship fee income</x:v>
      </x:c>
      <x:c r="B7" s="13" t="n">
        <x:v>3592577</x:v>
      </x:c>
      <x:c r="C7" s="13" t="n">
        <x:v>2166380</x:v>
      </x:c>
      <x:c r="D7" s="15" t="n">
        <x:f>C7/$C$10</x:f>
        <x:v>0.06981241349903021</x:v>
      </x:c>
      <x:c r="E7" s="8" t="str">
        <x:v>運営JVの実績。個別契約額は未識別</x:v>
      </x:c>
    </x:row>
    <x:row r="8" ht="23" customHeight="1">
      <x:c r="A8" s="8" t="str">
        <x:v>Other income</x:v>
      </x:c>
      <x:c r="B8" s="13" t="n">
        <x:v>2861838</x:v>
      </x:c>
      <x:c r="C8" s="13" t="n">
        <x:v>4647482</x:v>
      </x:c>
      <x:c r="D8" s="15" t="n">
        <x:f>C8/$C$10</x:f>
        <x:v>0.14976686228330205</x:v>
      </x:c>
      <x:c r="E8" s="8" t="str">
        <x:v>運営JVの実績。個別契約額は未識別</x:v>
      </x:c>
    </x:row>
    <x:row r="9" ht="23" customHeight="1">
      <x:c r="A9" s="8" t="str">
        <x:v>TV income</x:v>
      </x:c>
      <x:c r="B9" s="13" t="n">
        <x:v>4287104</x:v>
      </x:c>
      <x:c r="C9" s="13" t="n">
        <x:v>4122203</x:v>
      </x:c>
      <x:c r="D9" s="15" t="n">
        <x:f>C9/$C$10</x:f>
        <x:v>0.13283954816926985</x:v>
      </x:c>
      <x:c r="E9" s="8" t="str">
        <x:v>運営JVの実績。個別契約額は未識別</x:v>
      </x:c>
    </x:row>
    <x:row r="10" ht="23" customHeight="1">
      <x:c r="A10" s="28" t="str">
        <x:v>合計</x:v>
      </x:c>
      <x:c r="B10" s="29" t="n">
        <x:f>SUM(B5:B9)</x:f>
        <x:v>29378220</x:v>
      </x:c>
      <x:c r="C10" s="29" t="n">
        <x:f>SUM(C5:C9)</x:f>
        <x:v>31031444</x:v>
      </x:c>
      <x:c r="D10" s="30" t="n">
        <x:f>SUM(D5:D9)</x:f>
        <x:v>1</x:v>
      </x:c>
      <x:c r="E10" s="28" t="str">
        <x:v>LET Ltdとは合算しない</x:v>
      </x:c>
    </x:row>
    <x:row r="11">
      <x:c r="A11" s="8"/>
      <x:c r="B11" s="8"/>
      <x:c r="C11" s="8"/>
      <x:c r="D11" s="8"/>
      <x:c r="E11" s="8"/>
    </x:row>
    <x:row r="12">
      <x:c r="A12" t="str">
        <x:v>出典 https://find-and-update.company-information.service.gov.uk/company/12352756/filing-history 2025 Note4</x:v>
      </x:c>
    </x:row>
    <x:row r="13">
      <x:c r="A13" t="str">
        <x:v>原本PDF6頁の賞金KPIは €35,385,00。35.385mへの訂正実績とは認定しない。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1" hidden="0" customWidth="1"/>
    <x:col min="2" max="2" width="30" hidden="0" customWidth="1"/>
    <x:col min="3" max="3" width="11" hidden="0" customWidth="1"/>
    <x:col min="4" max="4" width="16" hidden="0" customWidth="1"/>
    <x:col min="5" max="5" width="80" hidden="0" customWidth="1"/>
    <x:col min="6" max="6" width="85" hidden="0" customWidth="1"/>
    <x:col min="7" max="7" width="90" hidden="0" customWidth="1"/>
    <x:col min="8" max="8" width="78" hidden="0" customWidth="1"/>
    <x:col min="9" max="9" width="85" hidden="0" customWidth="1"/>
    <x:col min="10" max="10" width="53" hidden="0" customWidth="1"/>
    <x:col min="11" max="11" width="110" hidden="0" customWidth="1"/>
    <x:col min="12" max="12" width="110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</x:row>
    <x:row r="2">
      <x:c r="A2" s="9" t="str">
        <x:v>上部へ進む8経路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10" t="str">
        <x:v>公称枠と純新規人数は異なる。通年・前半戦・QT免除を区別。現行2026規程を2025へ遡及しない。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4" ht="42" customHeight="1">
      <x:c r="A4" s="19" t="str">
        <x:v>上部</x:v>
      </x:c>
      <x:c r="B4" s="19" t="str">
        <x:v>経路</x:v>
      </x:c>
      <x:c r="C4" s="19" t="str">
        <x:v>対象年</x:v>
      </x:c>
      <x:c r="D4" s="19" t="str">
        <x:v>公称枠の代表値</x:v>
      </x:c>
      <x:c r="E4" s="19" t="str">
        <x:v>獲得する権利</x:v>
      </x:c>
      <x:c r="F4" s="19" t="str">
        <x:v>2016/2019/2025等の変化</x:v>
      </x:c>
      <x:c r="G4" s="19" t="str">
        <x:v>参加料・版差</x:v>
      </x:c>
      <x:c r="H4" s="19" t="str">
        <x:v>フィールド・cutの確認範囲</x:v>
      </x:c>
      <x:c r="I4" s="19" t="str">
        <x:v>保証・支援の確認範囲</x:v>
      </x:c>
      <x:c r="J4" s="19" t="str">
        <x:v>資料区分</x:v>
      </x:c>
      <x:c r="K4" s="19" t="str">
        <x:v>出典URL</x:v>
      </x:c>
      <x:c r="L4" s="19" t="str">
        <x:v>料金等出典URL</x:v>
      </x:c>
    </x:row>
    <x:row r="5" ht="90" customHeight="1">
      <x:c r="A5" s="22" t="str">
        <x:v>JGTO</x:v>
      </x:c>
      <x:c r="B5" s="22" t="str">
        <x:v>ACN Tour</x:v>
      </x:c>
      <x:c r="C5" s="22" t="n">
        <x:v>2025</x:v>
      </x:c>
      <x:c r="D5" s="22" t="n">
        <x:v>20</x:v>
      </x:c>
      <x:c r="E5" s="22" t="str">
        <x:v>1位は翌年通年、2-20位は第1回リランキングまでという枠を区別。公式最終戦記事は20位を前半資格の目安と説明</x:v>
      </x:c>
      <x:c r="F5" s="22" t="str">
        <x:v>2025からACNは賞金順ではなくポイント順。2026上部もポイントへ移行</x:v>
      </x:c>
      <x:c r="G5" s="22" t="str">
        <x:v>2025日本開催エントリー220000JPY。初回一括の範囲は実施要項による。US会場3150USDと別</x:v>
      </x:c>
      <x:c r="H5" s="22" t="str">
        <x:v>ACN最終戦は36H後60位タイ。単大会例で全13戦同一とはしない</x:v>
      </x:c>
      <x:c r="I5" s="22" t="str">
        <x:v>全会員最低年収の公開保証額を今回確認できず。不存在とは断定しない</x:v>
      </x:c>
      <x:c r="J5" s="22" t="str">
        <x:v>一次記事＋一次年版PDF。2-20の厳密文言は二次補助あり</x:v>
      </x:c>
      <x:c r="K5" s="22" t="str">
        <x:v>https://www.jgto.org/tournament/2990/news/34809</x:v>
      </x:c>
      <x:c r="L5" s="22" t="str">
        <x:v>https://www.jgto-qt.jp/pdf/qt2025.pdf</x:v>
      </x:c>
    </x:row>
    <x:row r="6" ht="90" customHeight="1">
      <x:c r="A6" s="22" t="str">
        <x:v>JLPGA</x:v>
      </x:c>
      <x:c r="B6" s="22" t="str">
        <x:v>Step Up</x:v>
      </x:c>
      <x:c r="C6" s="22" t="n">
        <x:v>2025</x:v>
      </x:c>
      <x:c r="D6" s="22" t="n">
        <x:v>2</x:v>
      </x:c>
      <x:c r="E6" s="22" t="str">
        <x:v>翌年度第1回リランキングまで。3-10位と大会優勝者にはQT Final資格。通年資格と呼ばない</x:v>
      </x:c>
      <x:c r="F6" s="22" t="str">
        <x:v>2017/18はランキング1位、2019以降2位。2018リランキング開始、2019QT会員一本化、2022上部ポイント制</x:v>
      </x:c>
      <x:c r="G6" s="22" t="str">
        <x:v>2025公開概要には金額記載なし。費用モデルのQT予備費と公式料金を分離</x:v>
      </x:c>
      <x:c r="H6" s="22" t="str">
        <x:v>開幕特別競技は108人、36H後50位タイ。単大会例</x:v>
      </x:c>
      <x:c r="I6" s="22" t="str">
        <x:v>公開共通最低年収を確認できず</x:v>
      </x:c>
      <x:c r="J6" s="22" t="str">
        <x:v>一次制度説明・終了記事で2人獲得確認</x:v>
      </x:c>
      <x:c r="K6" s="22" t="str">
        <x:v>https://www.lpga.or.jp/news/info/76000</x:v>
      </x:c>
      <x:c r="L6" s="22" t="str">
        <x:v>https://www.lpga.or.jp/qualify/qt/2025/summary</x:v>
      </x:c>
    </x:row>
    <x:row r="7" ht="90" customHeight="1">
      <x:c r="A7" s="22" t="str">
        <x:v>PGA TOUR</x:v>
      </x:c>
      <x:c r="B7" s="22" t="str">
        <x:v>Korn Ferry Tour</x:v>
      </x:c>
      <x:c r="C7" s="22" t="n">
        <x:v>2025</x:v>
      </x:c>
      <x:c r="D7" s="22" t="n">
        <x:v>20</x:v>
      </x:c>
      <x:c r="E7" s="22" t="str">
        <x:v>2025最終ポイント上位20人が2026PGA会員資格。カード20人と初参戦20人は異なる</x:v>
      </x:c>
      <x:c r="F7" s="22" t="str">
        <x:v>2016/19は通常25＋Finals25の構成（Finalsには上部失効者も参加）。2023/24卒業枠30から2025は20へ</x:v>
      </x:c>
      <x:c r="G7" s="22" t="str">
        <x:v>2025非会員First5500USD、会員4500USD。Pre3000＋通過時3000。各直接免除段階は別料金で全段階加算しない</x:v>
      </x:c>
      <x:c r="H7" s="22" t="str">
        <x:v>PGA通常ストロークは36H後65プロタイ。Signature等に別規定。KFTの全26大会のcutは未全件照合</x:v>
      </x:c>
      <x:c r="I7" s="22" t="str">
        <x:v>Earnings Assuranceは2022発表で最低500000USD、賞金に対する前払/不足補填。全員に賞金と別で50万USDではない</x:v>
      </x:c>
      <x:c r="J7" s="22" t="str">
        <x:v>一次卒業記事・年版規程</x:v>
      </x:c>
      <x:c r="K7" s="22" t="str">
        <x:v>https://www.pgatour.com/korn-ferry-tour/article/news/latest/2025/10/12/meet-the-20-pga-tour-card-graduates-korn-ferry-tour-championship-promotion-top-finishers-points-list-french-lick-johnny-keefer-neal-shipley</x:v>
      </x:c>
      <x:c r="L7" s="22" t="str">
        <x:v>https://qualifying.pgatourhq.com/static-assets/uploads/2025%20PGA%20TOUR%20QSchool%20Rules%20and%20Regulations%2071525.pdf</x:v>
      </x:c>
    </x:row>
    <x:row r="8" ht="90" customHeight="1">
      <x:c r="A8" s="22" t="str">
        <x:v>LPGA</x:v>
      </x:c>
      <x:c r="B8" s="22" t="str">
        <x:v>Epson Tour</x:v>
      </x:c>
      <x:c r="C8" s="22" t="n">
        <x:v>2025</x:v>
      </x:c>
      <x:c r="D8" s="22" t="n">
        <x:v>15</x:v>
      </x:c>
      <x:c r="E8" s="22" t="str">
        <x:v>Race for the Card上位15人が翌年度LPGA資格。2025Q-Series別経路はFinal上位25位タイ</x:v>
      </x:c>
      <x:c r="F8" s="22" t="str">
        <x:v>2019Symetraは10人。2024から15人へ拡大。名称の変更と制度変更を分離</x:v>
      </x:c>
      <x:c r="G8" s="22" t="str">
        <x:v>2025年6月規程ではPre3000＋次3500＋Final0。7月Qualifying案内はPre通過者追加3000。資料改定差500USDを残し、通過総予算は6500USDを保守的に採用</x:v>
      </x:c>
      <x:c r="H8" s="22" t="str">
        <x:v>Q-Series Preは120人/会場、36H後65位タイ。本ツアー通常cutとは別</x:v>
      </x:c>
      <x:c r="I8" s="22" t="str">
        <x:v>Epsonの支援制度・個別支援と全会員年収保証を混同しない</x:v>
      </x:c>
      <x:c r="J8" s="22" t="str">
        <x:v>一次。料金の版差を明示し予算推計と区別</x:v>
      </x:c>
      <x:c r="K8" s="22" t="str">
        <x:v>https://www.epsontour.com/news/2025/meet-the-2025-epson-tour-graduates</x:v>
      </x:c>
      <x:c r="L8" s="22" t="str">
        <x:v>https://prod.lpga.com/-/media/files/qualifying-tournament/2025/2025-lpga-qseries-regulationsfinal062625.pdf</x:v>
      </x:c>
    </x:row>
    <x:row r="9" ht="90" customHeight="1">
      <x:c r="A9" s="22" t="str">
        <x:v>DP World Tour</x:v>
      </x:c>
      <x:c r="B9" s="22" t="str">
        <x:v>HotelPlanner Tour</x:v>
      </x:c>
      <x:c r="C9" s="22" t="n">
        <x:v>2025</x:v>
      </x:c>
      <x:c r="D9" s="22" t="n">
        <x:v>20</x:v>
      </x:c>
      <x:c r="E9" s="22" t="str">
        <x:v>Road to Mallorca上位20人が翌年資格。2026シーズンは15枠へ変更。2025に遡及させない</x:v>
      </x:c>
      <x:c r="F9" s="22" t="str">
        <x:v>2019Challenge Tourは15人。2025HotelPlannerへ名称変更。カードは新規/復帰を含む</x:v>
      </x:c>
      <x:c r="G9" s="22" t="str">
        <x:v>比較本編では確認済み年版の金額を採用せず、渡航予算と資格を分離</x:v>
      </x:c>
      <x:c r="H9" s="22" t="str">
        <x:v>最終戦は年間上位45人。通常大会と異なる限定フィールド</x:v>
      </x:c>
      <x:c r="I9" s="22" t="str">
        <x:v>2023導入時はcategories1-17、15大会以上で最低150000USD。不足補填であり2025全員一律支給の証明ではない</x:v>
      </x:c>
      <x:c r="J9" s="22" t="str">
        <x:v>一次年度資料。2026枠は別年表示</x:v>
      </x:c>
      <x:c r="K9" s="22" t="str">
        <x:v>https://www.europeantour.com/hotelplanner-tour/news/articles/detail/free-tickets-now-available-for-rolex-grand-final/</x:v>
      </x:c>
      <x:c r="L9" s="22" t="str">
        <x:v>https://www.europeantour.com/dpworld-tour/news/articles/detail/dp-world-tour-announces-global-2023-schedule/</x:v>
      </x:c>
    </x:row>
    <x:row r="10" ht="90" customHeight="1">
      <x:c r="A10" s="22" t="str">
        <x:v>KLPGA</x:v>
      </x:c>
      <x:c r="B10" s="22" t="str">
        <x:v>Dream Tour</x:v>
      </x:c>
      <x:c r="C10" s="22" t="n">
        <x:v>2025</x:v>
      </x:c>
      <x:c r="D10" s="22" t="n">
        <x:v>20</x:v>
      </x:c>
      <x:c r="E10" s="22" t="str">
        <x:v>賞金順位20位以内が2026正規ツアーseed。海外特別大会の獲得額換算があるため公表Purseとランキング計上額を区別</x:v>
      </x:c>
      <x:c r="F10" s="22" t="str">
        <x:v>主催・運営のKLPGA/KLPGTを同一法人と自動認定しない 海外2大会の当初発表各300000USDに対し、Philippines終了記事は200000USD・ランキング換算100mKRW。最終額を採用。</x:v>
      </x:c>
      <x:c r="G10" s="22" t="str">
        <x:v>年版の参加料金は未確定。モデル予備費は公式料金ではない</x:v>
      </x:c>
      <x:c r="H10" s="22" t="str">
        <x:v>最終王中王戦60人、賞金200mKRW。通常大会の全件仕様ではない</x:v>
      </x:c>
      <x:c r="I10" s="22" t="str">
        <x:v>共通年収保証額の公開確認なし</x:v>
      </x:c>
      <x:c r="J10" s="22" t="str">
        <x:v>一次最終戦・終了資料</x:v>
      </x:c>
      <x:c r="K10" s="22" t="str">
        <x:v>https://data.klpga.co.kr/pressn_detail.jsp?Rownum=1&amp;pageNum=1&amp;sn=127242</x:v>
      </x:c>
      <x:c r="L10" s="22" t="str">
        <x:v>https://data.klpga.co.kr/pressn_detail.jsp?Rownum=1&amp;pageNum=1&amp;sn=127207</x:v>
      </x:c>
    </x:row>
    <x:row r="11" ht="90" customHeight="1">
      <x:c r="A11" s="22" t="str">
        <x:v>LET</x:v>
      </x:c>
      <x:c r="B11" s="22" t="str">
        <x:v>LET Access Series</x:v>
      </x:c>
      <x:c r="C11" s="22" t="n">
        <x:v>2025</x:v>
      </x:c>
      <x:c r="D11" s="22" t="n">
        <x:v>7</x:v>
      </x:c>
      <x:c r="E11" s="22" t="str">
        <x:v>2025最終Order of Merit上位7人が2026full LET card。公式に7人の氏名掲載</x:v>
      </x:c>
      <x:c r="F11" s="22" t="str">
        <x:v>過年度5枠の資料を2025へ転用しない。会員登録だけでは全大会出場を保証しない</x:v>
      </x:c>
      <x:c r="G11" s="22" t="str">
        <x:v>2026FAQでは新規550EUR、継続250EUR。2025料へ遡及させない</x:v>
      </x:c>
      <x:c r="H11" s="22" t="str">
        <x:v>2026FAQは予選落ち賞金なし、賞金5%levy、源泉徴収を明記。2025実額とは別</x:v>
      </x:c>
      <x:c r="I11" s="22" t="str">
        <x:v>出場枠・賞金支払時期を保証年収と区別</x:v>
      </x:c>
      <x:c r="J11" s="22" t="str">
        <x:v>一次。FAQのURL名は不変だが本文2026へ更新済み</x:v>
      </x:c>
      <x:c r="K11" s="22" t="str">
        <x:v>https://new-letas.ocs-software.com/about-letas-tour/</x:v>
      </x:c>
      <x:c r="L11" s="22" t="str">
        <x:v>https://hid.ocs-let.com/pmws-images/let/extranet/17_File_7.pdf</x:v>
      </x:c>
    </x:row>
    <x:row r="12" ht="90" customHeight="1">
      <x:c r="A12" s="22" t="str">
        <x:v>LIV Golf</x:v>
      </x:c>
      <x:c r="B12" s="22" t="str">
        <x:v>International Series and Promotions</x:v>
      </x:c>
      <x:c r="C12" s="22" t="n">
        <x:v>2025</x:v>
      </x:c>
      <x:c r="D12" s="22" t="n">
        <x:v>2</x:v>
      </x:c>
      <x:c r="E12" s="22" t="str">
        <x:v>2025International Series非資格上位2人→2026LIV。Promotionsは最終的に3人、事前発表2人との版差を分離</x:v>
      </x:c>
      <x:c r="F12" s="22" t="str">
        <x:v>2016/19はLIV未創設。2025は54H、2026は72H/57人へ変更</x:v>
      </x:c>
      <x:c r="G12" s="22" t="str">
        <x:v>Promotions賞金1500000USDは参加料ではない</x:v>
      </x:c>
      <x:c r="H12" s="22" t="str">
        <x:v>通常LIVは予選落ちなし。チーム賞金全額を個人へ等分しない</x:v>
      </x:c>
      <x:c r="I12" s="22" t="str">
        <x:v>個別契約料非公表。2026再建発表により将来固定保証を推定しない</x:v>
      </x:c>
      <x:c r="J12" s="22" t="str">
        <x:v>一次年次発表。2016/19対象外</x:v>
      </x:c>
      <x:c r="K12" s="22" t="str">
        <x:v>https://www.livgolf.com/news/liv-golf-announces-competition-format-updates-for-2026-season</x:v>
      </x:c>
      <x:c r="L12" s="22" t="str">
        <x:v>https://www.livgolf.com/news/liv-golf-increases-pathways-2026-additional-qualifying-spots-promotions-international-series</x:v>
      </x:c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9" hidden="0" customWidth="1"/>
    <x:col min="2" max="2" width="42" hidden="0" customWidth="1"/>
    <x:col min="3" max="3" width="48" hidden="0" customWidth="1"/>
    <x:col min="4" max="4" width="70" hidden="0" customWidth="1"/>
    <x:col min="5" max="5" width="85" hidden="0" customWidth="1"/>
    <x:col min="6" max="6" width="88" hidden="0" customWidth="1"/>
    <x:col min="7" max="7" width="90" hidden="0" customWidth="1"/>
    <x:col min="8" max="8" width="90" hidden="0" customWidth="1"/>
    <x:col min="9" max="9" width="60" hidden="0" customWidth="1"/>
    <x:col min="10" max="10" width="115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  <x:c r="J1" s="8"/>
    </x:row>
    <x:row r="2">
      <x:c r="A2" s="9" t="str">
        <x:v>ゴルフ研究6本の全文比較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10" t="str">
        <x:v>1988/2007 WPと1990/2009刊行版を混ぜない。非有意≠ゼロ、質的N≠母集団。欧州版の原文単位不整合を保持。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 ht="42" customHeight="1">
      <x:c r="A4" s="19" t="str">
        <x:v>ID</x:v>
      </x:c>
      <x:c r="B4" s="19" t="str">
        <x:v>研究・確認版</x:v>
      </x:c>
      <x:c r="C4" s="19" t="str">
        <x:v>刊行版との差</x:v>
      </x:c>
      <x:c r="D4" s="19" t="str">
        <x:v>対象・分析単位・N</x:v>
      </x:c>
      <x:c r="E4" s="19" t="str">
        <x:v>方法</x:v>
      </x:c>
      <x:c r="F4" s="19" t="str">
        <x:v>結果・効果量</x:v>
      </x:c>
      <x:c r="G4" s="19" t="str">
        <x:v>不確実性</x:v>
      </x:c>
      <x:c r="H4" s="19" t="str">
        <x:v>適用限界</x:v>
      </x:c>
      <x:c r="I4" s="19" t="str">
        <x:v>本文の箇所</x:v>
      </x:c>
      <x:c r="J4" s="19" t="str">
        <x:v>公開本文URL</x:v>
      </x:c>
    </x:row>
    <x:row r="5" ht="90" customHeight="1">
      <x:c r="A5" s="22" t="str">
        <x:v>P1</x:v>
      </x:c>
      <x:c r="B5" s="22" t="str">
        <x:v>Ehrenberg and Bognanno 1988 NBER WP2638</x:v>
      </x:c>
      <x:c r="C5" s="22" t="str">
        <x:v>1990 JPE 98 1307-1324。ここで転記した数値は1988公開WP版</x:v>
      </x:c>
      <x:c r="D5" s="22" t="str">
        <x:v>1984米男子。通常4R大会の完走者。Table1 n=2432選手×大会</x:v>
      </x:c>
      <x:c r="E5" s="22" t="str">
        <x:v>スコア回帰、コース難度・選手能力・天候等を統制。参加と予選通過の選択調整も検討</x:v>
      </x:c>
      <x:c r="F5" s="22" t="str">
        <x:v>Table1 col1 TPRIZE=-0.011、絶対t=6.9。賞金10万USD増と大会スコア1.1打低下の関連</x:v>
      </x:c>
      <x:c r="G5" s="22" t="str">
        <x:v>標準誤差未転記。t値は原表。無作為割付ではない</x:v>
      </x:c>
      <x:c r="H5" s="22" t="str">
        <x:v>スコアは努力そのものではない。1984年係数を現代の高額賞金へ線形外挿不可</x:v>
      </x:c>
      <x:c r="I5" s="22" t="str">
        <x:v>PDF14頁本文と36頁Table1</x:v>
      </x:c>
      <x:c r="J5" s="22" t="str">
        <x:v>https://www.nber.org/system/files/working_papers/w2638/w2638.pdf</x:v>
      </x:c>
    </x:row>
    <x:row r="6" ht="90" customHeight="1">
      <x:c r="A6" s="22" t="str">
        <x:v>P2</x:v>
      </x:c>
      <x:c r="B6" s="22" t="str">
        <x:v>Ehrenberg and Bognanno 1990 ILR Review 欧州版</x:v>
      </x:c>
      <x:c r="C6" s="22" t="str">
        <x:v>43 Special Issue 74S-88S</x:v>
      </x:c>
      <x:c r="D6" s="22" t="str">
        <x:v>1987欧州23大会、年間賞金上位130人を母集団。Table1 n=1386選手×完走大会</x:v>
      </x:c>
      <x:c r="E6" s="22" t="str">
        <x:v>総賞金とスコア回帰、probit選択補正、最終Rの限界報酬を操作変数で検討</x:v>
      </x:c>
      <x:c r="F6" s="22" t="str">
        <x:v>Table1 col2 TPRIZE=-0.050、絶対t=11.1。本文は6万GBP増に約3打低下と説明</x:v>
      </x:c>
      <x:c r="G6" s="22" t="str">
        <x:v>本文は千GBP、Table1脚注は百GBPという原文内の単位不整合あり。係数から独自換算せず本文の効果説明を採用</x:v>
      </x:c>
      <x:c r="H6" s="22" t="str">
        <x:v>天候データ不足、選手・コースの未観測差、古い単年。米国版とは別標本で独立比較</x:v>
      </x:c>
      <x:c r="I6" s="22" t="str">
        <x:v>PDF6頁本文、7頁Tables1-2、11頁Table5</x:v>
      </x:c>
      <x:c r="J6" s="22" t="str">
        <x:v>https://ecommons.cornell.edu/server/api/core/bitstreams/17532e6f-92d4-4b9f-b537-7d1275cac21b/content</x:v>
      </x:c>
    </x:row>
    <x:row r="7" ht="90" customHeight="1">
      <x:c r="A7" s="22" t="str">
        <x:v>P3</x:v>
      </x:c>
      <x:c r="B7" s="22" t="str">
        <x:v>Brown 2011 Quitters Never Win</x:v>
      </x:c>
      <x:c r="C7" s="22" t="str">
        <x:v>Journal of Political Economy 119 982-1013</x:v>
      </x:c>
      <x:c r="D7" s="22" t="str">
        <x:v>PGA1999-2006主分析269大会。Table2初日34986選手×大会観測。Woods本人除外</x:v>
      </x:c>
      <x:c r="E7" s="22" t="str">
        <x:v>選手×コース固定効果、天候・賞金・フィールド等統制。Woods欠場期など頑健性確認</x:v>
      </x:c>
      <x:c r="F7" s="22" t="str">
        <x:v>世界1-20位の初日スコアはWoods出場時+0.596打、SE0.281。通常大会のみ+0.535、SE0.302</x:v>
      </x:c>
      <x:c r="G7" s="22" t="str">
        <x:v>全大会仕様は原論文5%有意表示、通常大会のみ10%有意表示。仕様で強さが変わる</x:v>
      </x:c>
      <x:c r="H7" s="22" t="str">
        <x:v>Woods出場は完全無作為でない。優勝への能力差と同組相手の影響を同一視しない</x:v>
      </x:c>
      <x:c r="I7" s="22" t="str">
        <x:v>PDF18頁 Table2 cols1-2</x:v>
      </x:c>
      <x:c r="J7" s="22" t="str">
        <x:v>https://blogs.ubc.ca/jenbrown/files/2016/03/Quitters_Never_Win.pdf</x:v>
      </x:c>
    </x:row>
    <x:row r="8" ht="90" customHeight="1">
      <x:c r="A8" s="22" t="str">
        <x:v>P4</x:v>
      </x:c>
      <x:c r="B8" s="22" t="str">
        <x:v>Guryan Kroft Notowidigdo 2007 NBER WP13422</x:v>
      </x:c>
      <x:c r="C8" s="22" t="str">
        <x:v>2009 AEJ Applied Economics 1 34-68。転記は2007WP版</x:v>
      </x:c>
      <x:c r="D8" s="22" t="str">
        <x:v>米男子2002/2005/2006組分け、能力算出に1999-2004データ。Table3 n=17403選手×ラウンド</x:v>
      </x:c>
      <x:c r="E8" s="22" t="str">
        <x:v>カテゴリ内の組分けの無作為性を検証。自分が自分のpeerにならない有限母集団補正</x:v>
      </x:c>
      <x:c r="F8" s="22" t="str">
        <x:v>Table3 col1 同伴者平均ハンディの係数-0.039、SE0.042。著者は1打の能力変化に対する正のpeer効果0.045打超を排除可能と記述</x:v>
      </x:c>
      <x:c r="G8" s="22" t="str">
        <x:v>非有意は効果ゼロの証明ではない。能力指標の方向とスコアの方向に注意</x:v>
      </x:c>
      <x:c r="H8" s="22" t="str">
        <x:v>同伴競技者の効果を調べた研究。賞金増や同大会のWoods有無の因果推定ではない</x:v>
      </x:c>
      <x:c r="I8" s="22" t="str">
        <x:v>PDF46頁Table3、本文22頁付近</x:v>
      </x:c>
      <x:c r="J8" s="22" t="str">
        <x:v>https://www.nber.org/system/files/working_papers/w13422/w13422.pdf</x:v>
      </x:c>
    </x:row>
    <x:row r="9" ht="90" customHeight="1">
      <x:c r="A9" s="22" t="str">
        <x:v>P5</x:v>
      </x:c>
      <x:c r="B9" s="22" t="str">
        <x:v>Fry Davies Smith Barron Yiannaki 2015 A Global Game With Global Players</x:v>
      </x:c>
      <x:c r="C9" s="22" t="str">
        <x:v>International Journal of Golf Sciences 4 15-32 DOI10.1123/ijgs.2014-0014</x:v>
      </x:c>
      <x:c r="D9" s="22" t="str">
        <x:v>男性プロ20人、22-56歳。欧州3階層と世界上位層。2012年4月-2013年7月面接</x:v>
      </x:c>
      <x:c r="E9" s="22" t="str">
        <x:v>目的抽出＋便宜的スノーボール、半構造化面接、逐語転記、主題を質的分析</x:v>
      </x:c>
      <x:c r="F9" s="22" t="str">
        <x:v>世界を転戦するための打法・コース対応・調整が必要。下部と上位では賞金構造・予選通過の重みも異なるという語り</x:v>
      </x:c>
      <x:c r="G9" s="22" t="str">
        <x:v>効果量・SE・母集団比率は算出対象でない</x:v>
      </x:c>
      <x:c r="H9" s="22" t="str">
        <x:v>男性のネットワーク標本。女子・日本・現在の離脱率や平均費用へ一般化不可</x:v>
      </x:c>
      <x:c r="I9" s="22" t="str">
        <x:v>PDF5-6頁Method、8頁以降結果</x:v>
      </x:c>
      <x:c r="J9" s="22" t="str">
        <x:v>https://www.golfsciencejournal.org/article/4993.pdf</x:v>
      </x:c>
    </x:row>
    <x:row r="10" ht="90" customHeight="1">
      <x:c r="A10" s="22" t="str">
        <x:v>P6</x:v>
      </x:c>
      <x:c r="B10" s="22" t="str">
        <x:v>Roos Jooste Kruger 2025 Key factors influencing professional development of golfers in South Africa</x:v>
      </x:c>
      <x:c r="C10" s="22" t="str">
        <x:v>BMC Sports Science Medicine and Rehabilitation 17 205 DOI10.1186/s13102-025-01239-7</x:v>
      </x:c>
      <x:c r="D10" s="22" t="str">
        <x:v>17人＝プロ15人（男性8女性7）＋指導者2人（各性1）。23-41歳のプロ。採用基準にSunshine上位100を記載</x:v>
      </x:c>
      <x:c r="E10" s="22" t="str">
        <x:v>非確率的目的・スノーボール標本、20-40分面接、反省的主題分析、社会生態学的枠組み</x:v>
      </x:c>
      <x:c r="F10" s="22" t="str">
        <x:v>資金・支援チーム・競技機会等9主題。借入支援による返済圧力、女子の大会不足が語られる</x:v>
      </x:c>
      <x:c r="G10" s="22" t="str">
        <x:v>男女差の推定係数、財務支援の因果効果、継続率は測定していない。採用基準表現と女子対象の適用範囲は原文以上に解釈しない</x:v>
      </x:c>
      <x:c r="H10" s="22" t="str">
        <x:v>南アフリカの資源・歴史条件、小標本、回顧・選択偏り。所得中央値の推定資料ではない</x:v>
      </x:c>
      <x:c r="I10" s="22" t="str">
        <x:v>PDF5頁Table1と方法、13-15頁Career management/Financial resources</x:v>
      </x:c>
      <x:c r="J10" s="22" t="str">
        <x:v>https://researchportal.northumbria.ac.uk/ws/portalfiles/portal/200507175/s13102-025-01239-7.pdf</x:v>
      </x:c>
    </x:row>
    <x:row r="11">
      <x:c r="A11" s="8"/>
      <x:c r="B11" s="8"/>
      <x:c r="C11" s="8"/>
      <x:c r="D11" s="8"/>
      <x:c r="E11" s="8"/>
      <x:c r="F11" s="8"/>
      <x:c r="G11" s="8"/>
      <x:c r="H11" s="8"/>
      <x:c r="I11" s="8"/>
      <x:c r="J11" s="8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2" hidden="0" customWidth="1"/>
    <x:col min="2" max="2" width="11" hidden="0" customWidth="1"/>
    <x:col min="3" max="3" width="12" hidden="0" customWidth="1"/>
    <x:col min="4" max="4" width="31" hidden="0" customWidth="1"/>
    <x:col min="5" max="5" width="21" hidden="0" customWidth="1"/>
    <x:col min="6" max="6" width="28" hidden="0" customWidth="1"/>
    <x:col min="7" max="7" width="42" hidden="0" customWidth="1"/>
    <x:col min="8" max="8" width="102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</x:row>
    <x:row r="2">
      <x:c r="A2" s="9" t="str">
        <x:v>賞金枠を賄うための必要原資</x:v>
      </x:c>
      <x:c r="B2" s="8"/>
      <x:c r="C2" s="8"/>
      <x:c r="D2" s="8"/>
      <x:c r="E2" s="8"/>
      <x:c r="F2" s="8"/>
      <x:c r="G2" s="8"/>
      <x:c r="H2" s="8"/>
    </x:row>
    <x:row r="3">
      <x:c r="A3" s="10" t="str">
        <x:v>主要8ツアー74年。法人売上・個別契約料の推計ではない。履行率100%はモデル条件。空欄をゼロで埋めた観測値ではない。</x:v>
      </x:c>
      <x:c r="B3" s="8"/>
      <x:c r="C3" s="8"/>
      <x:c r="D3" s="8"/>
      <x:c r="E3" s="8"/>
      <x:c r="F3" s="8"/>
      <x:c r="G3" s="8"/>
      <x:c r="H3" s="8"/>
    </x:row>
    <x:row r="4" ht="42" customHeight="1">
      <x:c r="A4" s="19" t="str">
        <x:v>ツアー</x:v>
      </x:c>
      <x:c r="B4" s="19" t="str">
        <x:v>年</x:v>
      </x:c>
      <x:c r="C4" s="19" t="str">
        <x:v>範囲</x:v>
      </x:c>
      <x:c r="D4" s="19" t="str">
        <x:v>公表枠相当必要原資（USD）</x:v>
      </x:c>
      <x:c r="E4" s="19" t="str">
        <x:v>履行率の仮定</x:v>
      </x:c>
      <x:c r="F4" s="19" t="str">
        <x:v>条件付きB*（USD）</x:v>
      </x:c>
      <x:c r="G4" s="19" t="str">
        <x:v>数値区分</x:v>
      </x:c>
      <x:c r="H4" s="19" t="str">
        <x:v>費用・会計範囲の限界</x:v>
      </x:c>
    </x:row>
    <x:row r="5" ht="42" customHeight="1">
      <x:c r="A5" s="22" t="str">
        <x:v>DP World Tour</x:v>
      </x:c>
      <x:c r="B5" s="23" t="n">
        <x:v>2016</x:v>
      </x:c>
      <x:c r="C5" s="22" t="str">
        <x:v>A</x:v>
      </x:c>
      <x:c r="D5" s="24" t="n">
        <x:f>'年次賞金'!E65*1000000</x:f>
        <x:v>195706047.13862437</x:v>
      </x:c>
      <x:c r="E5" s="32" t="n">
        <x:v>1</x:v>
      </x:c>
      <x:c r="F5" s="24" t="n">
        <x:f>D5*E5</x:f>
        <x:v>195706047.13862437</x:v>
      </x:c>
      <x:c r="G5" s="22" t="str">
        <x:v>公表賞金相当の必要原資 GD算出</x:v>
      </x:c>
      <x:c r="H5" s="22" t="str">
        <x:v>賞金枠を全額賄う仮定。B*は送金実績ではない。D/F/G・運営費を除外。資金提供者の配分は未識別</x:v>
      </x:c>
    </x:row>
    <x:row r="6" ht="42" customHeight="1">
      <x:c r="A6" s="22" t="str">
        <x:v>DP World Tour</x:v>
      </x:c>
      <x:c r="B6" s="23" t="n">
        <x:v>2017</x:v>
      </x:c>
      <x:c r="C6" s="22" t="str">
        <x:v>A</x:v>
      </x:c>
      <x:c r="D6" s="24" t="n">
        <x:f>'年次賞金'!E66*1000000</x:f>
        <x:v>223421036.94870833</x:v>
      </x:c>
      <x:c r="E6" s="32" t="n">
        <x:v>1</x:v>
      </x:c>
      <x:c r="F6" s="24" t="n">
        <x:f>D6*E6</x:f>
        <x:v>223421036.94870833</x:v>
      </x:c>
      <x:c r="G6" s="22" t="str">
        <x:v>公表賞金相当の必要原資 GD算出</x:v>
      </x:c>
      <x:c r="H6" s="22" t="str">
        <x:v>賞金枠を全額賄う仮定。B*は送金実績ではない。D/F/G・運営費を除外。資金提供者の配分は未識別</x:v>
      </x:c>
    </x:row>
    <x:row r="7" ht="42" customHeight="1">
      <x:c r="A7" s="22" t="str">
        <x:v>DP World Tour</x:v>
      </x:c>
      <x:c r="B7" s="23" t="n">
        <x:v>2018</x:v>
      </x:c>
      <x:c r="C7" s="22" t="str">
        <x:v>A</x:v>
      </x:c>
      <x:c r="D7" s="24" t="n">
        <x:f>'年次賞金'!E67*1000000</x:f>
        <x:v>207472666.29565242</x:v>
      </x:c>
      <x:c r="E7" s="32" t="n">
        <x:v>1</x:v>
      </x:c>
      <x:c r="F7" s="24" t="n">
        <x:f>D7*E7</x:f>
        <x:v>207472666.29565242</x:v>
      </x:c>
      <x:c r="G7" s="22" t="str">
        <x:v>公表賞金相当の必要原資 GD算出</x:v>
      </x:c>
      <x:c r="H7" s="22" t="str">
        <x:v>賞金枠を全額賄う仮定。B*は送金実績ではない。D/F/G・運営費を除外。資金提供者の配分は未識別</x:v>
      </x:c>
    </x:row>
    <x:row r="8" ht="42" customHeight="1">
      <x:c r="A8" s="22" t="str">
        <x:v>DP World Tour</x:v>
      </x:c>
      <x:c r="B8" s="23" t="n">
        <x:v>2019</x:v>
      </x:c>
      <x:c r="C8" s="22" t="str">
        <x:v>A</x:v>
      </x:c>
      <x:c r="D8" s="24" t="n">
        <x:f>'年次賞金'!E68*1000000</x:f>
        <x:v>215546135.8635664</x:v>
      </x:c>
      <x:c r="E8" s="32" t="n">
        <x:v>1</x:v>
      </x:c>
      <x:c r="F8" s="24" t="n">
        <x:f>D8*E8</x:f>
        <x:v>215546135.8635664</x:v>
      </x:c>
      <x:c r="G8" s="22" t="str">
        <x:v>公表賞金相当の必要原資 GD算出</x:v>
      </x:c>
      <x:c r="H8" s="22" t="str">
        <x:v>賞金枠を全額賄う仮定。B*は送金実績ではない。D/F/G・運営費を除外。資金提供者の配分は未識別</x:v>
      </x:c>
    </x:row>
    <x:row r="9" ht="42" customHeight="1">
      <x:c r="A9" s="22" t="str">
        <x:v>DP World Tour</x:v>
      </x:c>
      <x:c r="B9" s="23" t="n">
        <x:v>2020</x:v>
      </x:c>
      <x:c r="C9" s="22" t="str">
        <x:v>A</x:v>
      </x:c>
      <x:c r="D9" s="24" t="n">
        <x:f>'年次賞金'!E69*1000000</x:f>
        <x:v>124137554.21272242</x:v>
      </x:c>
      <x:c r="E9" s="32" t="n">
        <x:v>1</x:v>
      </x:c>
      <x:c r="F9" s="24" t="n">
        <x:f>D9*E9</x:f>
        <x:v>124137554.21272242</x:v>
      </x:c>
      <x:c r="G9" s="22" t="str">
        <x:v>公表賞金相当の必要原資 GD算出</x:v>
      </x:c>
      <x:c r="H9" s="22" t="str">
        <x:v>賞金枠を全額賄う仮定。B*は送金実績ではない。D/F/G・運営費を除外。資金提供者の配分は未識別</x:v>
      </x:c>
    </x:row>
    <x:row r="10" ht="42" customHeight="1">
      <x:c r="A10" s="22" t="str">
        <x:v>DP World Tour</x:v>
      </x:c>
      <x:c r="B10" s="23" t="n">
        <x:v>2021</x:v>
      </x:c>
      <x:c r="C10" s="22" t="str">
        <x:v>A</x:v>
      </x:c>
      <x:c r="D10" s="24" t="n">
        <x:f>'年次賞金'!E70*1000000</x:f>
        <x:v>168632214.1546579</x:v>
      </x:c>
      <x:c r="E10" s="32" t="n">
        <x:v>1</x:v>
      </x:c>
      <x:c r="F10" s="24" t="n">
        <x:f>D10*E10</x:f>
        <x:v>168632214.1546579</x:v>
      </x:c>
      <x:c r="G10" s="22" t="str">
        <x:v>公表賞金相当の必要原資 GD算出</x:v>
      </x:c>
      <x:c r="H10" s="22" t="str">
        <x:v>賞金枠を全額賄う仮定。B*は送金実績ではない。D/F/G・運営費を除外。資金提供者の配分は未識別</x:v>
      </x:c>
    </x:row>
    <x:row r="11" ht="42" customHeight="1">
      <x:c r="A11" s="22" t="str">
        <x:v>DP World Tour</x:v>
      </x:c>
      <x:c r="B11" s="23" t="n">
        <x:v>2022</x:v>
      </x:c>
      <x:c r="C11" s="22" t="str">
        <x:v>A</x:v>
      </x:c>
      <x:c r="D11" s="24" t="n">
        <x:f>'年次賞金'!E71*1000000</x:f>
        <x:v>198663157.60354042</x:v>
      </x:c>
      <x:c r="E11" s="32" t="n">
        <x:v>1</x:v>
      </x:c>
      <x:c r="F11" s="24" t="n">
        <x:f>D11*E11</x:f>
        <x:v>198663157.60354042</x:v>
      </x:c>
      <x:c r="G11" s="22" t="str">
        <x:v>公表賞金相当の必要原資 GD算出</x:v>
      </x:c>
      <x:c r="H11" s="22" t="str">
        <x:v>賞金枠を全額賄う仮定。B*は送金実績ではない。D/F/G・運営費を除外。資金提供者の配分は未識別</x:v>
      </x:c>
    </x:row>
    <x:row r="12" ht="42" customHeight="1">
      <x:c r="A12" s="22" t="str">
        <x:v>DP World Tour</x:v>
      </x:c>
      <x:c r="B12" s="23" t="n">
        <x:v>2023</x:v>
      </x:c>
      <x:c r="C12" s="22" t="str">
        <x:v>A</x:v>
      </x:c>
      <x:c r="D12" s="24" t="n">
        <x:f>'年次賞金'!E72*1000000</x:f>
        <x:v>231410801.8949923</x:v>
      </x:c>
      <x:c r="E12" s="32" t="n">
        <x:v>1</x:v>
      </x:c>
      <x:c r="F12" s="24" t="n">
        <x:f>D12*E12</x:f>
        <x:v>231410801.8949923</x:v>
      </x:c>
      <x:c r="G12" s="22" t="str">
        <x:v>公表賞金相当の必要原資 GD算出</x:v>
      </x:c>
      <x:c r="H12" s="22" t="str">
        <x:v>賞金枠を全額賄う仮定。B*は送金実績ではない。D/F/G・運営費を除外。資金提供者の配分は未識別</x:v>
      </x:c>
    </x:row>
    <x:row r="13" ht="42" customHeight="1">
      <x:c r="A13" s="22" t="str">
        <x:v>DP World Tour</x:v>
      </x:c>
      <x:c r="B13" s="23" t="n">
        <x:v>2024</x:v>
      </x:c>
      <x:c r="C13" s="22" t="str">
        <x:v>A</x:v>
      </x:c>
      <x:c r="D13" s="24" t="n">
        <x:f>'年次賞金'!E73*1000000</x:f>
        <x:v>213257109.2635626</x:v>
      </x:c>
      <x:c r="E13" s="32" t="n">
        <x:v>1</x:v>
      </x:c>
      <x:c r="F13" s="24" t="n">
        <x:f>D13*E13</x:f>
        <x:v>213257109.2635626</x:v>
      </x:c>
      <x:c r="G13" s="22" t="str">
        <x:v>公表賞金相当の必要原資 GD算出</x:v>
      </x:c>
      <x:c r="H13" s="22" t="str">
        <x:v>賞金枠を全額賄う仮定。B*は送金実績ではない。D/F/G・運営費を除外。資金提供者の配分は未識別</x:v>
      </x:c>
    </x:row>
    <x:row r="14" ht="42" customHeight="1">
      <x:c r="A14" s="22" t="str">
        <x:v>DP World Tour</x:v>
      </x:c>
      <x:c r="B14" s="23" t="n">
        <x:v>2025</x:v>
      </x:c>
      <x:c r="C14" s="22" t="str">
        <x:v>A</x:v>
      </x:c>
      <x:c r="D14" s="24" t="n">
        <x:f>'年次賞金'!E74*1000000</x:f>
        <x:v>221079648.28460422</x:v>
      </x:c>
      <x:c r="E14" s="32" t="n">
        <x:v>1</x:v>
      </x:c>
      <x:c r="F14" s="24" t="n">
        <x:f>D14*E14</x:f>
        <x:v>221079648.28460422</x:v>
      </x:c>
      <x:c r="G14" s="22" t="str">
        <x:v>公表賞金相当の必要原資 GD算出</x:v>
      </x:c>
      <x:c r="H14" s="22" t="str">
        <x:v>賞金枠を全額賄う仮定。B*は送金実績ではない。D/F/G・運営費を除外。資金提供者の配分は未識別</x:v>
      </x:c>
    </x:row>
    <x:row r="15" ht="42" customHeight="1">
      <x:c r="A15" s="22" t="str">
        <x:v>JGTO</x:v>
      </x:c>
      <x:c r="B15" s="23" t="n">
        <x:v>2016</x:v>
      </x:c>
      <x:c r="C15" s="22" t="str">
        <x:v>A</x:v>
      </x:c>
      <x:c r="D15" s="24" t="n">
        <x:f>'年次賞金'!E15*1000000</x:f>
        <x:v>32129770.29865873</x:v>
      </x:c>
      <x:c r="E15" s="32" t="n">
        <x:v>1</x:v>
      </x:c>
      <x:c r="F15" s="24" t="n">
        <x:f>D15*E15</x:f>
        <x:v>32129770.29865873</x:v>
      </x:c>
      <x:c r="G15" s="22" t="str">
        <x:v>公表賞金相当の必要原資 GD算出</x:v>
      </x:c>
      <x:c r="H15" s="22" t="str">
        <x:v>賞金枠を全額賄う仮定。B*は送金実績ではない。D/F/G・運営費を除外。資金提供者の配分は未識別</x:v>
      </x:c>
    </x:row>
    <x:row r="16" ht="42" customHeight="1">
      <x:c r="A16" s="22" t="str">
        <x:v>JGTO</x:v>
      </x:c>
      <x:c r="B16" s="23" t="n">
        <x:v>2017</x:v>
      </x:c>
      <x:c r="C16" s="22" t="str">
        <x:v>A</x:v>
      </x:c>
      <x:c r="D16" s="24" t="n">
        <x:f>'年次賞金'!E16*1000000</x:f>
        <x:v>32048020.107980974</x:v>
      </x:c>
      <x:c r="E16" s="32" t="n">
        <x:v>1</x:v>
      </x:c>
      <x:c r="F16" s="24" t="n">
        <x:f>D16*E16</x:f>
        <x:v>32048020.107980974</x:v>
      </x:c>
      <x:c r="G16" s="22" t="str">
        <x:v>公表賞金相当の必要原資 GD算出</x:v>
      </x:c>
      <x:c r="H16" s="22" t="str">
        <x:v>賞金枠を全額賄う仮定。B*は送金実績ではない。D/F/G・運営費を除外。資金提供者の配分は未識別</x:v>
      </x:c>
    </x:row>
    <x:row r="17" ht="42" customHeight="1">
      <x:c r="A17" s="22" t="str">
        <x:v>JGTO</x:v>
      </x:c>
      <x:c r="B17" s="23" t="n">
        <x:v>2018</x:v>
      </x:c>
      <x:c r="C17" s="22" t="str">
        <x:v>A</x:v>
      </x:c>
      <x:c r="D17" s="24" t="n">
        <x:f>'年次賞金'!E17*1000000</x:f>
        <x:v>30752541.992408678</x:v>
      </x:c>
      <x:c r="E17" s="32" t="n">
        <x:v>1</x:v>
      </x:c>
      <x:c r="F17" s="24" t="n">
        <x:f>D17*E17</x:f>
        <x:v>30752541.992408678</x:v>
      </x:c>
      <x:c r="G17" s="22" t="str">
        <x:v>公表賞金相当の必要原資 GD算出</x:v>
      </x:c>
      <x:c r="H17" s="22" t="str">
        <x:v>賞金枠を全額賄う仮定。B*は送金実績ではない。D/F/G・運営費を除外。資金提供者の配分は未識別</x:v>
      </x:c>
    </x:row>
    <x:row r="18" ht="42" customHeight="1">
      <x:c r="A18" s="22" t="str">
        <x:v>JGTO</x:v>
      </x:c>
      <x:c r="B18" s="23" t="n">
        <x:v>2019</x:v>
      </x:c>
      <x:c r="C18" s="22" t="str">
        <x:v>A</x:v>
      </x:c>
      <x:c r="D18" s="24" t="n">
        <x:f>'年次賞金'!E18*1000000</x:f>
        <x:v>40006293.41140022</x:v>
      </x:c>
      <x:c r="E18" s="32" t="n">
        <x:v>1</x:v>
      </x:c>
      <x:c r="F18" s="24" t="n">
        <x:f>D18*E18</x:f>
        <x:v>40006293.41140022</x:v>
      </x:c>
      <x:c r="G18" s="22" t="str">
        <x:v>公表賞金相当の必要原資 GD算出</x:v>
      </x:c>
      <x:c r="H18" s="22" t="str">
        <x:v>賞金枠を全額賄う仮定。B*は送金実績ではない。D/F/G・運営費を除外。資金提供者の配分は未識別</x:v>
      </x:c>
    </x:row>
    <x:row r="19" ht="42" customHeight="1">
      <x:c r="A19" s="22" t="str">
        <x:v>JGTO</x:v>
      </x:c>
      <x:c r="B19" s="23" t="n">
        <x:v>2020</x:v>
      </x:c>
      <x:c r="C19" s="22" t="str">
        <x:v>A</x:v>
      </x:c>
      <x:c r="D19" s="24" t="n">
        <x:f>'年次賞金'!E19*1000000</x:f>
        <x:v>6511353.758595</x:v>
      </x:c>
      <x:c r="E19" s="32" t="n">
        <x:v>1</x:v>
      </x:c>
      <x:c r="F19" s="24" t="n">
        <x:f>D19*E19</x:f>
        <x:v>6511353.758595</x:v>
      </x:c>
      <x:c r="G19" s="22" t="str">
        <x:v>公表賞金相当の必要原資 GD算出</x:v>
      </x:c>
      <x:c r="H19" s="22" t="str">
        <x:v>賞金枠を全額賄う仮定。B*は送金実績ではない。D/F/G・運営費を除外。資金提供者の配分は未識別</x:v>
      </x:c>
    </x:row>
    <x:row r="20" ht="42" customHeight="1">
      <x:c r="A20" s="22" t="str">
        <x:v>JGTO</x:v>
      </x:c>
      <x:c r="B20" s="23" t="n">
        <x:v>2021</x:v>
      </x:c>
      <x:c r="C20" s="22" t="str">
        <x:v>A</x:v>
      </x:c>
      <x:c r="D20" s="24" t="n">
        <x:f>'年次賞金'!E20*1000000</x:f>
        <x:v>30394410.401456576</x:v>
      </x:c>
      <x:c r="E20" s="32" t="n">
        <x:v>1</x:v>
      </x:c>
      <x:c r="F20" s="24" t="n">
        <x:f>D20*E20</x:f>
        <x:v>30394410.401456576</x:v>
      </x:c>
      <x:c r="G20" s="22" t="str">
        <x:v>公表賞金相当の必要原資 GD算出</x:v>
      </x:c>
      <x:c r="H20" s="22" t="str">
        <x:v>賞金枠を全額賄う仮定。B*は送金実績ではない。D/F/G・運営費を除外。資金提供者の配分は未識別</x:v>
      </x:c>
    </x:row>
    <x:row r="21" ht="42" customHeight="1">
      <x:c r="A21" s="22" t="str">
        <x:v>JGTO</x:v>
      </x:c>
      <x:c r="B21" s="23" t="n">
        <x:v>2022</x:v>
      </x:c>
      <x:c r="C21" s="22" t="str">
        <x:v>A</x:v>
      </x:c>
      <x:c r="D21" s="24" t="n">
        <x:f>'年次賞金'!E21*1000000</x:f>
        <x:v>24937270.025489874</x:v>
      </x:c>
      <x:c r="E21" s="32" t="n">
        <x:v>1</x:v>
      </x:c>
      <x:c r="F21" s="24" t="n">
        <x:f>D21*E21</x:f>
        <x:v>24937270.025489874</x:v>
      </x:c>
      <x:c r="G21" s="22" t="str">
        <x:v>公表賞金相当の必要原資 GD算出</x:v>
      </x:c>
      <x:c r="H21" s="22" t="str">
        <x:v>賞金枠を全額賄う仮定。B*は送金実績ではない。D/F/G・運営費を除外。資金提供者の配分は未識別</x:v>
      </x:c>
    </x:row>
    <x:row r="22" ht="42" customHeight="1">
      <x:c r="A22" s="22" t="str">
        <x:v>JGTO</x:v>
      </x:c>
      <x:c r="B22" s="23" t="n">
        <x:v>2023</x:v>
      </x:c>
      <x:c r="C22" s="22" t="str">
        <x:v>A</x:v>
      </x:c>
      <x:c r="D22" s="24" t="n">
        <x:f>'年次賞金'!E22*1000000</x:f>
        <x:v>23709586.263501156</x:v>
      </x:c>
      <x:c r="E22" s="32" t="n">
        <x:v>1</x:v>
      </x:c>
      <x:c r="F22" s="24" t="n">
        <x:f>D22*E22</x:f>
        <x:v>23709586.263501156</x:v>
      </x:c>
      <x:c r="G22" s="22" t="str">
        <x:v>公表賞金相当の必要原資 GD算出</x:v>
      </x:c>
      <x:c r="H22" s="22" t="str">
        <x:v>賞金枠を全額賄う仮定。B*は送金実績ではない。D/F/G・運営費を除外。資金提供者の配分は未識別</x:v>
      </x:c>
    </x:row>
    <x:row r="23" ht="42" customHeight="1">
      <x:c r="A23" s="22" t="str">
        <x:v>JGTO</x:v>
      </x:c>
      <x:c r="B23" s="23" t="n">
        <x:v>2024</x:v>
      </x:c>
      <x:c r="C23" s="22" t="str">
        <x:v>A</x:v>
      </x:c>
      <x:c r="D23" s="24" t="n">
        <x:f>'年次賞金'!E23*1000000</x:f>
        <x:v>21543512.599910986</x:v>
      </x:c>
      <x:c r="E23" s="32" t="n">
        <x:v>1</x:v>
      </x:c>
      <x:c r="F23" s="24" t="n">
        <x:f>D23*E23</x:f>
        <x:v>21543512.599910986</x:v>
      </x:c>
      <x:c r="G23" s="22" t="str">
        <x:v>公表賞金相当の必要原資 GD算出</x:v>
      </x:c>
      <x:c r="H23" s="22" t="str">
        <x:v>賞金枠を全額賄う仮定。B*は送金実績ではない。D/F/G・運営費を除外。資金提供者の配分は未識別</x:v>
      </x:c>
    </x:row>
    <x:row r="24" ht="42" customHeight="1">
      <x:c r="A24" s="22" t="str">
        <x:v>JGTO</x:v>
      </x:c>
      <x:c r="B24" s="23" t="n">
        <x:v>2025</x:v>
      </x:c>
      <x:c r="C24" s="22" t="str">
        <x:v>A</x:v>
      </x:c>
      <x:c r="D24" s="24" t="n">
        <x:f>'年次賞金'!E24*1000000</x:f>
        <x:v>22244250.78386122</x:v>
      </x:c>
      <x:c r="E24" s="32" t="n">
        <x:v>1</x:v>
      </x:c>
      <x:c r="F24" s="24" t="n">
        <x:f>D24*E24</x:f>
        <x:v>22244250.78386122</x:v>
      </x:c>
      <x:c r="G24" s="22" t="str">
        <x:v>公表賞金相当の必要原資 GD算出</x:v>
      </x:c>
      <x:c r="H24" s="22" t="str">
        <x:v>賞金枠を全額賄う仮定。B*は送金実績ではない。D/F/G・運営費を除外。資金提供者の配分は未識別</x:v>
      </x:c>
    </x:row>
    <x:row r="25" ht="42" customHeight="1">
      <x:c r="A25" s="22" t="str">
        <x:v>JLPGA</x:v>
      </x:c>
      <x:c r="B25" s="23" t="n">
        <x:v>2016</x:v>
      </x:c>
      <x:c r="C25" s="22" t="str">
        <x:v>A</x:v>
      </x:c>
      <x:c r="D25" s="24" t="n">
        <x:f>'年次賞金'!E25*1000000</x:f>
        <x:v>31613759.973118875</x:v>
      </x:c>
      <x:c r="E25" s="32" t="n">
        <x:v>1</x:v>
      </x:c>
      <x:c r="F25" s="24" t="n">
        <x:f>D25*E25</x:f>
        <x:v>31613759.973118875</x:v>
      </x:c>
      <x:c r="G25" s="22" t="str">
        <x:v>公表賞金相当の必要原資 GD算出</x:v>
      </x:c>
      <x:c r="H25" s="22" t="str">
        <x:v>賞金枠を全額賄う仮定。B*は送金実績ではない。D/F/G・運営費を除外。資金提供者の配分は未識別</x:v>
      </x:c>
    </x:row>
    <x:row r="26" ht="42" customHeight="1">
      <x:c r="A26" s="22" t="str">
        <x:v>JLPGA</x:v>
      </x:c>
      <x:c r="B26" s="23" t="n">
        <x:v>2017</x:v>
      </x:c>
      <x:c r="C26" s="22" t="str">
        <x:v>A</x:v>
      </x:c>
      <x:c r="D26" s="24" t="n">
        <x:f>'年次賞金'!E26*1000000</x:f>
        <x:v>33149679.911238953</x:v>
      </x:c>
      <x:c r="E26" s="32" t="n">
        <x:v>1</x:v>
      </x:c>
      <x:c r="F26" s="24" t="n">
        <x:f>D26*E26</x:f>
        <x:v>33149679.911238953</x:v>
      </x:c>
      <x:c r="G26" s="22" t="str">
        <x:v>公表賞金相当の必要原資 GD算出</x:v>
      </x:c>
      <x:c r="H26" s="22" t="str">
        <x:v>賞金枠を全額賄う仮定。B*は送金実績ではない。D/F/G・運営費を除外。資金提供者の配分は未識別</x:v>
      </x:c>
    </x:row>
    <x:row r="27" ht="42" customHeight="1">
      <x:c r="A27" s="22" t="str">
        <x:v>JLPGA</x:v>
      </x:c>
      <x:c r="B27" s="23" t="n">
        <x:v>2018</x:v>
      </x:c>
      <x:c r="C27" s="22" t="str">
        <x:v>A</x:v>
      </x:c>
      <x:c r="D27" s="24" t="n">
        <x:f>'年次賞金'!E27*1000000</x:f>
        <x:v>33832367.586489424</x:v>
      </x:c>
      <x:c r="E27" s="32" t="n">
        <x:v>1</x:v>
      </x:c>
      <x:c r="F27" s="24" t="n">
        <x:f>D27*E27</x:f>
        <x:v>33832367.586489424</x:v>
      </x:c>
      <x:c r="G27" s="22" t="str">
        <x:v>公表賞金相当の必要原資 GD算出</x:v>
      </x:c>
      <x:c r="H27" s="22" t="str">
        <x:v>賞金枠を全額賄う仮定。B*は送金実績ではない。D/F/G・運営費を除外。資金提供者の配分は未識別</x:v>
      </x:c>
    </x:row>
    <x:row r="28" ht="42" customHeight="1">
      <x:c r="A28" s="22" t="str">
        <x:v>JLPGA</x:v>
      </x:c>
      <x:c r="B28" s="23" t="n">
        <x:v>2019</x:v>
      </x:c>
      <x:c r="C28" s="22" t="str">
        <x:v>A</x:v>
      </x:c>
      <x:c r="D28" s="24" t="n">
        <x:f>'年次賞金'!E28*1000000</x:f>
        <x:v>36275474.76862967</x:v>
      </x:c>
      <x:c r="E28" s="32" t="n">
        <x:v>1</x:v>
      </x:c>
      <x:c r="F28" s="24" t="n">
        <x:f>D28*E28</x:f>
        <x:v>36275474.76862967</x:v>
      </x:c>
      <x:c r="G28" s="22" t="str">
        <x:v>公表賞金相当の必要原資 GD算出</x:v>
      </x:c>
      <x:c r="H28" s="22" t="str">
        <x:v>賞金枠を全額賄う仮定。B*は送金実績ではない。D/F/G・運営費を除外。資金提供者の配分は未識別</x:v>
      </x:c>
    </x:row>
    <x:row r="29" ht="42" customHeight="1">
      <x:c r="A29" s="22" t="str">
        <x:v>JLPGA</x:v>
      </x:c>
      <x:c r="B29" s="23" t="n">
        <x:v>2020</x:v>
      </x:c>
      <x:c r="C29" s="22" t="str">
        <x:v>A</x:v>
      </x:c>
      <x:c r="D29" s="24" t="n">
        <x:f>'年次賞金'!E29*1000000</x:f>
        <x:v>16240653.585128112</x:v>
      </x:c>
      <x:c r="E29" s="32" t="n">
        <x:v>1</x:v>
      </x:c>
      <x:c r="F29" s="24" t="n">
        <x:f>D29*E29</x:f>
        <x:v>16240653.585128112</x:v>
      </x:c>
      <x:c r="G29" s="22" t="str">
        <x:v>公表賞金相当の必要原資 GD算出</x:v>
      </x:c>
      <x:c r="H29" s="22" t="str">
        <x:v>賞金枠を全額賄う仮定。B*は送金実績ではない。D/F/G・運営費を除外。資金提供者の配分は未識別</x:v>
      </x:c>
    </x:row>
    <x:row r="30" ht="42" customHeight="1">
      <x:c r="A30" s="22" t="str">
        <x:v>JLPGA</x:v>
      </x:c>
      <x:c r="B30" s="23" t="n">
        <x:v>2021</x:v>
      </x:c>
      <x:c r="C30" s="22" t="str">
        <x:v>A</x:v>
      </x:c>
      <x:c r="D30" s="24" t="n">
        <x:f>'年次賞金'!E30*1000000</x:f>
        <x:v>38521084.24835775</x:v>
      </x:c>
      <x:c r="E30" s="32" t="n">
        <x:v>1</x:v>
      </x:c>
      <x:c r="F30" s="24" t="n">
        <x:f>D30*E30</x:f>
        <x:v>38521084.24835775</x:v>
      </x:c>
      <x:c r="G30" s="22" t="str">
        <x:v>公表賞金相当の必要原資 GD算出</x:v>
      </x:c>
      <x:c r="H30" s="22" t="str">
        <x:v>賞金枠を全額賄う仮定。B*は送金実績ではない。D/F/G・運営費を除外。資金提供者の配分は未識別</x:v>
      </x:c>
    </x:row>
    <x:row r="31" ht="42" customHeight="1">
      <x:c r="A31" s="22" t="str">
        <x:v>JLPGA</x:v>
      </x:c>
      <x:c r="B31" s="23" t="n">
        <x:v>2022</x:v>
      </x:c>
      <x:c r="C31" s="22" t="str">
        <x:v>A</x:v>
      </x:c>
      <x:c r="D31" s="24" t="n">
        <x:f>'年次賞金'!E31*1000000</x:f>
        <x:v>33661482.21297087</x:v>
      </x:c>
      <x:c r="E31" s="32" t="n">
        <x:v>1</x:v>
      </x:c>
      <x:c r="F31" s="24" t="n">
        <x:f>D31*E31</x:f>
        <x:v>33661482.21297087</x:v>
      </x:c>
      <x:c r="G31" s="22" t="str">
        <x:v>公表賞金相当の必要原資 GD算出</x:v>
      </x:c>
      <x:c r="H31" s="22" t="str">
        <x:v>賞金枠を全額賄う仮定。B*は送金実績ではない。D/F/G・運営費を除外。資金提供者の配分は未識別</x:v>
      </x:c>
    </x:row>
    <x:row r="32" ht="42" customHeight="1">
      <x:c r="A32" s="22" t="str">
        <x:v>JLPGA</x:v>
      </x:c>
      <x:c r="B32" s="23" t="n">
        <x:v>2023</x:v>
      </x:c>
      <x:c r="C32" s="22" t="str">
        <x:v>A</x:v>
      </x:c>
      <x:c r="D32" s="24" t="n">
        <x:f>'年次賞金'!E32*1000000</x:f>
        <x:v>32021352.501399</x:v>
      </x:c>
      <x:c r="E32" s="32" t="n">
        <x:v>1</x:v>
      </x:c>
      <x:c r="F32" s="24" t="n">
        <x:f>D32*E32</x:f>
        <x:v>32021352.501399</x:v>
      </x:c>
      <x:c r="G32" s="22" t="str">
        <x:v>公表賞金相当の必要原資 GD算出</x:v>
      </x:c>
      <x:c r="H32" s="22" t="str">
        <x:v>賞金枠を全額賄う仮定。B*は送金実績ではない。D/F/G・運営費を除外。資金提供者の配分は未識別</x:v>
      </x:c>
    </x:row>
    <x:row r="33" ht="42" customHeight="1">
      <x:c r="A33" s="22" t="str">
        <x:v>JLPGA</x:v>
      </x:c>
      <x:c r="B33" s="23" t="n">
        <x:v>2024</x:v>
      </x:c>
      <x:c r="C33" s="22" t="str">
        <x:v>A</x:v>
      </x:c>
      <x:c r="D33" s="24" t="n">
        <x:f>'年次賞金'!E33*1000000</x:f>
        <x:v>29216084.455070786</x:v>
      </x:c>
      <x:c r="E33" s="32" t="n">
        <x:v>1</x:v>
      </x:c>
      <x:c r="F33" s="24" t="n">
        <x:f>D33*E33</x:f>
        <x:v>29216084.455070786</x:v>
      </x:c>
      <x:c r="G33" s="22" t="str">
        <x:v>公表賞金相当の必要原資 GD算出</x:v>
      </x:c>
      <x:c r="H33" s="22" t="str">
        <x:v>賞金枠を全額賄う仮定。B*は送金実績ではない。D/F/G・運営費を除外。資金提供者の配分は未識別</x:v>
      </x:c>
    </x:row>
    <x:row r="34" ht="42" customHeight="1">
      <x:c r="A34" s="22" t="str">
        <x:v>JLPGA</x:v>
      </x:c>
      <x:c r="B34" s="23" t="n">
        <x:v>2025</x:v>
      </x:c>
      <x:c r="C34" s="22" t="str">
        <x:v>A</x:v>
      </x:c>
      <x:c r="D34" s="24" t="n">
        <x:f>'年次賞金'!E34*1000000</x:f>
        <x:v>29239362.75346769</x:v>
      </x:c>
      <x:c r="E34" s="32" t="n">
        <x:v>1</x:v>
      </x:c>
      <x:c r="F34" s="24" t="n">
        <x:f>D34*E34</x:f>
        <x:v>29239362.75346769</x:v>
      </x:c>
      <x:c r="G34" s="22" t="str">
        <x:v>公表賞金相当の必要原資 GD算出</x:v>
      </x:c>
      <x:c r="H34" s="22" t="str">
        <x:v>賞金枠を全額賄う仮定。B*は送金実績ではない。D/F/G・運営費を除外。資金提供者の配分は未識別</x:v>
      </x:c>
    </x:row>
    <x:row r="35" ht="42" customHeight="1">
      <x:c r="A35" s="22" t="str">
        <x:v>KLPGA</x:v>
      </x:c>
      <x:c r="B35" s="23" t="n">
        <x:v>2016</x:v>
      </x:c>
      <x:c r="C35" s="22" t="str">
        <x:v>A</x:v>
      </x:c>
      <x:c r="D35" s="24" t="n">
        <x:f>'年次賞金'!E45*1000000</x:f>
        <x:v>18187197.400999915</x:v>
      </x:c>
      <x:c r="E35" s="32" t="n">
        <x:v>1</x:v>
      </x:c>
      <x:c r="F35" s="24" t="n">
        <x:f>D35*E35</x:f>
        <x:v>18187197.400999915</x:v>
      </x:c>
      <x:c r="G35" s="22" t="str">
        <x:v>公表賞金相当の必要原資 GD算出</x:v>
      </x:c>
      <x:c r="H35" s="22" t="str">
        <x:v>賞金枠を全額賄う仮定。B*は送金実績ではない。D/F/G・運営費を除外。資金提供者の配分は未識別</x:v>
      </x:c>
    </x:row>
    <x:row r="36" ht="42" customHeight="1">
      <x:c r="A36" s="22" t="str">
        <x:v>KLPGA</x:v>
      </x:c>
      <x:c r="B36" s="23" t="n">
        <x:v>2017</x:v>
      </x:c>
      <x:c r="C36" s="22" t="str">
        <x:v>A</x:v>
      </x:c>
      <x:c r="D36" s="24" t="n">
        <x:f>'年次賞金'!E46*1000000</x:f>
        <x:v>18315738.167433675</x:v>
      </x:c>
      <x:c r="E36" s="32" t="n">
        <x:v>1</x:v>
      </x:c>
      <x:c r="F36" s="24" t="n">
        <x:f>D36*E36</x:f>
        <x:v>18315738.167433675</x:v>
      </x:c>
      <x:c r="G36" s="22" t="str">
        <x:v>公表賞金相当の必要原資 GD算出</x:v>
      </x:c>
      <x:c r="H36" s="22" t="str">
        <x:v>賞金枠を全額賄う仮定。B*は送金実績ではない。D/F/G・運営費を除外。資金提供者の配分は未識別</x:v>
      </x:c>
    </x:row>
    <x:row r="37" ht="42" customHeight="1">
      <x:c r="A37" s="22" t="str">
        <x:v>KLPGA</x:v>
      </x:c>
      <x:c r="B37" s="23" t="n">
        <x:v>2018</x:v>
      </x:c>
      <x:c r="C37" s="22" t="str">
        <x:v>A</x:v>
      </x:c>
      <x:c r="D37" s="24" t="n">
        <x:f>'年次賞金'!E47*1000000</x:f>
        <x:v>18726965.753542375</x:v>
      </x:c>
      <x:c r="E37" s="32" t="n">
        <x:v>1</x:v>
      </x:c>
      <x:c r="F37" s="24" t="n">
        <x:f>D37*E37</x:f>
        <x:v>18726965.753542375</x:v>
      </x:c>
      <x:c r="G37" s="22" t="str">
        <x:v>公表賞金相当の必要原資 GD算出</x:v>
      </x:c>
      <x:c r="H37" s="22" t="str">
        <x:v>賞金枠を全額賄う仮定。B*は送金実績ではない。D/F/G・運営費を除外。資金提供者の配分は未識別</x:v>
      </x:c>
    </x:row>
    <x:row r="38" ht="42" customHeight="1">
      <x:c r="A38" s="22" t="str">
        <x:v>KLPGA</x:v>
      </x:c>
      <x:c r="B38" s="23" t="n">
        <x:v>2019</x:v>
      </x:c>
      <x:c r="C38" s="22" t="str">
        <x:v>A</x:v>
      </x:c>
      <x:c r="D38" s="24" t="n">
        <x:f>'年次賞金'!E48*1000000</x:f>
        <x:v>21697946.06627354</x:v>
      </x:c>
      <x:c r="E38" s="32" t="n">
        <x:v>1</x:v>
      </x:c>
      <x:c r="F38" s="24" t="n">
        <x:f>D38*E38</x:f>
        <x:v>21697946.06627354</x:v>
      </x:c>
      <x:c r="G38" s="22" t="str">
        <x:v>公表賞金相当の必要原資 GD算出</x:v>
      </x:c>
      <x:c r="H38" s="22" t="str">
        <x:v>賞金枠を全額賄う仮定。B*は送金実績ではない。D/F/G・運営費を除外。資金提供者の配分は未識別</x:v>
      </x:c>
    </x:row>
    <x:row r="39" ht="42" customHeight="1">
      <x:c r="A39" s="22" t="str">
        <x:v>KLPGA</x:v>
      </x:c>
      <x:c r="B39" s="23" t="n">
        <x:v>2020</x:v>
      </x:c>
      <x:c r="C39" s="22" t="str">
        <x:v>A</x:v>
      </x:c>
      <x:c r="D39" s="24" t="n">
        <x:f>'年次賞金'!E49*1000000</x:f>
        <x:v>14854920.071436044</x:v>
      </x:c>
      <x:c r="E39" s="32" t="n">
        <x:v>1</x:v>
      </x:c>
      <x:c r="F39" s="24" t="n">
        <x:f>D39*E39</x:f>
        <x:v>14854920.071436044</x:v>
      </x:c>
      <x:c r="G39" s="22" t="str">
        <x:v>公表賞金相当の必要原資 GD算出</x:v>
      </x:c>
      <x:c r="H39" s="22" t="str">
        <x:v>賞金枠を全額賄う仮定。B*は送金実績ではない。D/F/G・運営費を除外。資金提供者の配分は未識別</x:v>
      </x:c>
    </x:row>
    <x:row r="40" ht="42" customHeight="1">
      <x:c r="A40" s="22" t="str">
        <x:v>KLPGA</x:v>
      </x:c>
      <x:c r="B40" s="23" t="n">
        <x:v>2021</x:v>
      </x:c>
      <x:c r="C40" s="22" t="str">
        <x:v>A</x:v>
      </x:c>
      <x:c r="D40" s="24" t="n">
        <x:f>'年次賞金'!E50*1000000</x:f>
        <x:v>23496584.62495814</x:v>
      </x:c>
      <x:c r="E40" s="32" t="n">
        <x:v>1</x:v>
      </x:c>
      <x:c r="F40" s="24" t="n">
        <x:f>D40*E40</x:f>
        <x:v>23496584.62495814</x:v>
      </x:c>
      <x:c r="G40" s="22" t="str">
        <x:v>公表賞金相当の必要原資 GD算出</x:v>
      </x:c>
      <x:c r="H40" s="22" t="str">
        <x:v>賞金枠を全額賄う仮定。B*は送金実績ではない。D/F/G・運営費を除外。資金提供者の配分は未識別</x:v>
      </x:c>
    </x:row>
    <x:row r="41" ht="42" customHeight="1">
      <x:c r="A41" s="22" t="str">
        <x:v>KLPGA</x:v>
      </x:c>
      <x:c r="B41" s="23" t="n">
        <x:v>2022</x:v>
      </x:c>
      <x:c r="C41" s="22" t="str">
        <x:v>A</x:v>
      </x:c>
      <x:c r="D41" s="24" t="n">
        <x:f>'年次賞金'!E51*1000000</x:f>
        <x:v>21943790.105489723</x:v>
      </x:c>
      <x:c r="E41" s="32" t="n">
        <x:v>1</x:v>
      </x:c>
      <x:c r="F41" s="24" t="n">
        <x:f>D41*E41</x:f>
        <x:v>21943790.105489723</x:v>
      </x:c>
      <x:c r="G41" s="22" t="str">
        <x:v>公表賞金相当の必要原資 GD算出</x:v>
      </x:c>
      <x:c r="H41" s="22" t="str">
        <x:v>賞金枠を全額賄う仮定。B*は送金実績ではない。D/F/G・運営費を除外。資金提供者の配分は未識別</x:v>
      </x:c>
    </x:row>
    <x:row r="42" ht="42" customHeight="1">
      <x:c r="A42" s="22" t="str">
        <x:v>KLPGA</x:v>
      </x:c>
      <x:c r="B42" s="23" t="n">
        <x:v>2023</x:v>
      </x:c>
      <x:c r="C42" s="22" t="str">
        <x:v>A</x:v>
      </x:c>
      <x:c r="D42" s="24" t="n">
        <x:f>'年次賞金'!E52*1000000</x:f>
        <x:v>24336350.11674156</x:v>
      </x:c>
      <x:c r="E42" s="32" t="n">
        <x:v>1</x:v>
      </x:c>
      <x:c r="F42" s="24" t="n">
        <x:f>D42*E42</x:f>
        <x:v>24336350.11674156</x:v>
      </x:c>
      <x:c r="G42" s="22" t="str">
        <x:v>公表賞金相当の必要原資 GD算出</x:v>
      </x:c>
      <x:c r="H42" s="22" t="str">
        <x:v>賞金枠を全額賄う仮定。B*は送金実績ではない。D/F/G・運営費を除外。資金提供者の配分は未識別</x:v>
      </x:c>
    </x:row>
    <x:row r="43" ht="42" customHeight="1">
      <x:c r="A43" s="22" t="str">
        <x:v>KLPGA</x:v>
      </x:c>
      <x:c r="B43" s="23" t="n">
        <x:v>2024</x:v>
      </x:c>
      <x:c r="C43" s="22" t="str">
        <x:v>A</x:v>
      </x:c>
      <x:c r="D43" s="24" t="n">
        <x:f>'年次賞金'!E53*1000000</x:f>
        <x:v>24356060.50196259</x:v>
      </x:c>
      <x:c r="E43" s="32" t="n">
        <x:v>1</x:v>
      </x:c>
      <x:c r="F43" s="24" t="n">
        <x:f>D43*E43</x:f>
        <x:v>24356060.50196259</x:v>
      </x:c>
      <x:c r="G43" s="22" t="str">
        <x:v>公表賞金相当の必要原資 GD算出</x:v>
      </x:c>
      <x:c r="H43" s="22" t="str">
        <x:v>賞金枠を全額賄う仮定。B*は送金実績ではない。D/F/G・運営費を除外。資金提供者の配分は未識別</x:v>
      </x:c>
    </x:row>
    <x:row r="44" ht="42" customHeight="1">
      <x:c r="A44" s="22" t="str">
        <x:v>KLPGA</x:v>
      </x:c>
      <x:c r="B44" s="23" t="n">
        <x:v>2025</x:v>
      </x:c>
      <x:c r="C44" s="22" t="str">
        <x:v>A</x:v>
      </x:c>
      <x:c r="D44" s="24" t="n">
        <x:f>'年次賞金'!E54*1000000</x:f>
        <x:v>24308289.460574172</x:v>
      </x:c>
      <x:c r="E44" s="32" t="n">
        <x:v>1</x:v>
      </x:c>
      <x:c r="F44" s="24" t="n">
        <x:f>D44*E44</x:f>
        <x:v>24308289.460574172</x:v>
      </x:c>
      <x:c r="G44" s="22" t="str">
        <x:v>公表賞金相当の必要原資 GD算出</x:v>
      </x:c>
      <x:c r="H44" s="22" t="str">
        <x:v>賞金枠を全額賄う仮定。B*は送金実績ではない。D/F/G・運営費を除外。資金提供者の配分は未識別</x:v>
      </x:c>
    </x:row>
    <x:row r="45" ht="42" customHeight="1">
      <x:c r="A45" s="22" t="str">
        <x:v>LET</x:v>
      </x:c>
      <x:c r="B45" s="23" t="n">
        <x:v>2016</x:v>
      </x:c>
      <x:c r="C45" s="22" t="str">
        <x:v>A</x:v>
      </x:c>
      <x:c r="D45" s="24" t="n">
        <x:f>'年次賞金'!E55*1000000</x:f>
        <x:v>14559683.38521415</x:v>
      </x:c>
      <x:c r="E45" s="32" t="n">
        <x:v>1</x:v>
      </x:c>
      <x:c r="F45" s="24" t="n">
        <x:f>D45*E45</x:f>
        <x:v>14559683.38521415</x:v>
      </x:c>
      <x:c r="G45" s="22" t="str">
        <x:v>公表賞金相当の必要原資 GD算出</x:v>
      </x:c>
      <x:c r="H45" s="22" t="str">
        <x:v>賞金枠を全額賄う仮定。B*は送金実績ではない。D/F/G・運営費を除外。資金提供者の配分は未識別</x:v>
      </x:c>
    </x:row>
    <x:row r="46" ht="42" customHeight="1">
      <x:c r="A46" s="22" t="str">
        <x:v>LET</x:v>
      </x:c>
      <x:c r="B46" s="23" t="n">
        <x:v>2017</x:v>
      </x:c>
      <x:c r="C46" s="22" t="str">
        <x:v>A</x:v>
      </x:c>
      <x:c r="D46" s="24" t="n">
        <x:f>'年次賞金'!E56*1000000</x:f>
        <x:v>12864212.030400872</x:v>
      </x:c>
      <x:c r="E46" s="32" t="n">
        <x:v>1</x:v>
      </x:c>
      <x:c r="F46" s="24" t="n">
        <x:f>D46*E46</x:f>
        <x:v>12864212.030400872</x:v>
      </x:c>
      <x:c r="G46" s="22" t="str">
        <x:v>公表賞金相当の必要原資 GD算出</x:v>
      </x:c>
      <x:c r="H46" s="22" t="str">
        <x:v>賞金枠を全額賄う仮定。B*は送金実績ではない。D/F/G・運営費を除外。資金提供者の配分は未識別</x:v>
      </x:c>
    </x:row>
    <x:row r="47" ht="42" customHeight="1">
      <x:c r="A47" s="22" t="str">
        <x:v>LET</x:v>
      </x:c>
      <x:c r="B47" s="23" t="n">
        <x:v>2018</x:v>
      </x:c>
      <x:c r="C47" s="22" t="str">
        <x:v>A</x:v>
      </x:c>
      <x:c r="D47" s="24" t="n">
        <x:f>'年次賞金'!E57*1000000</x:f>
        <x:v>12283859.771010168</x:v>
      </x:c>
      <x:c r="E47" s="32" t="n">
        <x:v>1</x:v>
      </x:c>
      <x:c r="F47" s="24" t="n">
        <x:f>D47*E47</x:f>
        <x:v>12283859.771010168</x:v>
      </x:c>
      <x:c r="G47" s="22" t="str">
        <x:v>公表賞金相当の必要原資 GD算出</x:v>
      </x:c>
      <x:c r="H47" s="22" t="str">
        <x:v>賞金枠を全額賄う仮定。B*は送金実績ではない。D/F/G・運営費を除外。資金提供者の配分は未識別</x:v>
      </x:c>
    </x:row>
    <x:row r="48" ht="42" customHeight="1">
      <x:c r="A48" s="22" t="str">
        <x:v>LET</x:v>
      </x:c>
      <x:c r="B48" s="23" t="n">
        <x:v>2019</x:v>
      </x:c>
      <x:c r="C48" s="22" t="str">
        <x:v>A</x:v>
      </x:c>
      <x:c r="D48" s="24" t="n">
        <x:f>'年次賞金'!E58*1000000</x:f>
        <x:v>15042634.69089268</x:v>
      </x:c>
      <x:c r="E48" s="32" t="n">
        <x:v>1</x:v>
      </x:c>
      <x:c r="F48" s="24" t="n">
        <x:f>D48*E48</x:f>
        <x:v>15042634.69089268</x:v>
      </x:c>
      <x:c r="G48" s="22" t="str">
        <x:v>公表賞金相当の必要原資 GD算出</x:v>
      </x:c>
      <x:c r="H48" s="22" t="str">
        <x:v>賞金枠を全額賄う仮定。B*は送金実績ではない。D/F/G・運営費を除外。資金提供者の配分は未識別</x:v>
      </x:c>
    </x:row>
    <x:row r="49" ht="42" customHeight="1">
      <x:c r="A49" s="22" t="str">
        <x:v>LET</x:v>
      </x:c>
      <x:c r="B49" s="23" t="n">
        <x:v>2020</x:v>
      </x:c>
      <x:c r="C49" s="22" t="str">
        <x:v>A</x:v>
      </x:c>
      <x:c r="D49" s="24" t="n">
        <x:f>'年次賞金'!E59*1000000</x:f>
        <x:v>9610033.789883234</x:v>
      </x:c>
      <x:c r="E49" s="32" t="n">
        <x:v>1</x:v>
      </x:c>
      <x:c r="F49" s="24" t="n">
        <x:f>D49*E49</x:f>
        <x:v>9610033.789883234</x:v>
      </x:c>
      <x:c r="G49" s="22" t="str">
        <x:v>公表賞金相当の必要原資 GD算出</x:v>
      </x:c>
      <x:c r="H49" s="22" t="str">
        <x:v>賞金枠を全額賄う仮定。B*は送金実績ではない。D/F/G・運営費を除外。資金提供者の配分は未識別</x:v>
      </x:c>
    </x:row>
    <x:row r="50" ht="42" customHeight="1">
      <x:c r="A50" s="22" t="str">
        <x:v>LET</x:v>
      </x:c>
      <x:c r="B50" s="23" t="n">
        <x:v>2021</x:v>
      </x:c>
      <x:c r="C50" s="22" t="str">
        <x:v>A</x:v>
      </x:c>
      <x:c r="D50" s="24" t="n">
        <x:f>'年次賞金'!E60*1000000</x:f>
        <x:v>20339539.573643327</x:v>
      </x:c>
      <x:c r="E50" s="32" t="n">
        <x:v>1</x:v>
      </x:c>
      <x:c r="F50" s="24" t="n">
        <x:f>D50*E50</x:f>
        <x:v>20339539.573643327</x:v>
      </x:c>
      <x:c r="G50" s="22" t="str">
        <x:v>公表賞金相当の必要原資 GD算出</x:v>
      </x:c>
      <x:c r="H50" s="22" t="str">
        <x:v>賞金枠を全額賄う仮定。B*は送金実績ではない。D/F/G・運営費を除外。資金提供者の配分は未識別</x:v>
      </x:c>
    </x:row>
    <x:row r="51" ht="42" customHeight="1">
      <x:c r="A51" s="22" t="str">
        <x:v>LET</x:v>
      </x:c>
      <x:c r="B51" s="23" t="n">
        <x:v>2022</x:v>
      </x:c>
      <x:c r="C51" s="22" t="str">
        <x:v>A</x:v>
      </x:c>
      <x:c r="D51" s="24" t="n">
        <x:f>'年次賞金'!E61*1000000</x:f>
        <x:v>29860136.429961115</x:v>
      </x:c>
      <x:c r="E51" s="32" t="n">
        <x:v>1</x:v>
      </x:c>
      <x:c r="F51" s="24" t="n">
        <x:f>D51*E51</x:f>
        <x:v>29860136.429961115</x:v>
      </x:c>
      <x:c r="G51" s="22" t="str">
        <x:v>公表賞金相当の必要原資 GD算出</x:v>
      </x:c>
      <x:c r="H51" s="22" t="str">
        <x:v>賞金枠を全額賄う仮定。B*は送金実績ではない。D/F/G・運営費を除外。資金提供者の配分は未識別</x:v>
      </x:c>
    </x:row>
    <x:row r="52" ht="42" customHeight="1">
      <x:c r="A52" s="22" t="str">
        <x:v>LET</x:v>
      </x:c>
      <x:c r="B52" s="23" t="n">
        <x:v>2023</x:v>
      </x:c>
      <x:c r="C52" s="22" t="str">
        <x:v>A</x:v>
      </x:c>
      <x:c r="D52" s="24" t="n">
        <x:f>'年次賞金'!E62*1000000</x:f>
        <x:v>34310436.37254915</x:v>
      </x:c>
      <x:c r="E52" s="32" t="n">
        <x:v>1</x:v>
      </x:c>
      <x:c r="F52" s="24" t="n">
        <x:f>D52*E52</x:f>
        <x:v>34310436.37254915</x:v>
      </x:c>
      <x:c r="G52" s="22" t="str">
        <x:v>公表賞金相当の必要原資 GD算出</x:v>
      </x:c>
      <x:c r="H52" s="22" t="str">
        <x:v>賞金枠を全額賄う仮定。B*は送金実績ではない。D/F/G・運営費を除外。資金提供者の配分は未識別</x:v>
      </x:c>
    </x:row>
    <x:row r="53" ht="42" customHeight="1">
      <x:c r="A53" s="22" t="str">
        <x:v>LET</x:v>
      </x:c>
      <x:c r="B53" s="23" t="n">
        <x:v>2024</x:v>
      </x:c>
      <x:c r="C53" s="22" t="str">
        <x:v>A</x:v>
      </x:c>
      <x:c r="D53" s="24" t="n">
        <x:f>'年次賞金'!E63*1000000</x:f>
        <x:v>35517132.35546875</x:v>
      </x:c>
      <x:c r="E53" s="32" t="n">
        <x:v>1</x:v>
      </x:c>
      <x:c r="F53" s="24" t="n">
        <x:f>D53*E53</x:f>
        <x:v>35517132.35546875</x:v>
      </x:c>
      <x:c r="G53" s="22" t="str">
        <x:v>公表賞金相当の必要原資 GD算出</x:v>
      </x:c>
      <x:c r="H53" s="22" t="str">
        <x:v>賞金枠を全額賄う仮定。B*は送金実績ではない。D/F/G・運営費を除外。資金提供者の配分は未識別</x:v>
      </x:c>
    </x:row>
    <x:row r="54" ht="42" customHeight="1">
      <x:c r="A54" s="22" t="str">
        <x:v>LET</x:v>
      </x:c>
      <x:c r="B54" s="23" t="n">
        <x:v>2025</x:v>
      </x:c>
      <x:c r="C54" s="22" t="str">
        <x:v>A</x:v>
      </x:c>
      <x:c r="D54" s="24" t="n">
        <x:f>'年次賞金'!E64*1000000</x:f>
        <x:v>39133001.015686266</x:v>
      </x:c>
      <x:c r="E54" s="32" t="n">
        <x:v>1</x:v>
      </x:c>
      <x:c r="F54" s="24" t="n">
        <x:f>D54*E54</x:f>
        <x:v>39133001.015686266</x:v>
      </x:c>
      <x:c r="G54" s="22" t="str">
        <x:v>公表賞金相当の必要原資 GD算出</x:v>
      </x:c>
      <x:c r="H54" s="22" t="str">
        <x:v>賞金枠を全額賄う仮定。B*は送金実績ではない。D/F/G・運営費を除外。資金提供者の配分は未識別</x:v>
      </x:c>
    </x:row>
    <x:row r="55" ht="42" customHeight="1">
      <x:c r="A55" s="22" t="str">
        <x:v>LIV Golf</x:v>
      </x:c>
      <x:c r="B55" s="23" t="n">
        <x:v>2022</x:v>
      </x:c>
      <x:c r="C55" s="22" t="str">
        <x:v>A+E</x:v>
      </x:c>
      <x:c r="D55" s="24" t="n">
        <x:f>'年次賞金'!E75*1000000</x:f>
        <x:v>225000000</x:v>
      </x:c>
      <x:c r="E55" s="32" t="n">
        <x:v>1</x:v>
      </x:c>
      <x:c r="F55" s="24" t="n">
        <x:f>D55*E55</x:f>
        <x:v>225000000</x:v>
      </x:c>
      <x:c r="G55" s="22" t="str">
        <x:v>公表賞金相当の必要原資 GD算出</x:v>
      </x:c>
      <x:c r="H55" s="22" t="str">
        <x:v>賞金枠を全額賄う仮定。B*は送金実績ではない。D/F/G・運営費を除外。資金提供者の配分は未識別</x:v>
      </x:c>
    </x:row>
    <x:row r="56" ht="42" customHeight="1">
      <x:c r="A56" s="22" t="str">
        <x:v>LIV Golf</x:v>
      </x:c>
      <x:c r="B56" s="23" t="n">
        <x:v>2023</x:v>
      </x:c>
      <x:c r="C56" s="22" t="str">
        <x:v>A+E</x:v>
      </x:c>
      <x:c r="D56" s="24" t="n">
        <x:f>'年次賞金'!E76*1000000</x:f>
        <x:v>375000000</x:v>
      </x:c>
      <x:c r="E56" s="32" t="n">
        <x:v>1</x:v>
      </x:c>
      <x:c r="F56" s="24" t="n">
        <x:f>D56*E56</x:f>
        <x:v>375000000</x:v>
      </x:c>
      <x:c r="G56" s="22" t="str">
        <x:v>公表賞金相当の必要原資 GD算出</x:v>
      </x:c>
      <x:c r="H56" s="22" t="str">
        <x:v>賞金枠を全額賄う仮定。B*は送金実績ではない。D/F/G・運営費を除外。資金提供者の配分は未識別</x:v>
      </x:c>
    </x:row>
    <x:row r="57" ht="42" customHeight="1">
      <x:c r="A57" s="22" t="str">
        <x:v>LIV Golf</x:v>
      </x:c>
      <x:c r="B57" s="23" t="n">
        <x:v>2024</x:v>
      </x:c>
      <x:c r="C57" s="22" t="str">
        <x:v>A+E</x:v>
      </x:c>
      <x:c r="D57" s="24" t="n">
        <x:f>'年次賞金'!E77*1000000</x:f>
        <x:v>375000000</x:v>
      </x:c>
      <x:c r="E57" s="32" t="n">
        <x:v>1</x:v>
      </x:c>
      <x:c r="F57" s="24" t="n">
        <x:f>D57*E57</x:f>
        <x:v>375000000</x:v>
      </x:c>
      <x:c r="G57" s="22" t="str">
        <x:v>公表賞金相当の必要原資 GD算出</x:v>
      </x:c>
      <x:c r="H57" s="22" t="str">
        <x:v>賞金枠を全額賄う仮定。B*は送金実績ではない。D/F/G・運営費を除外。資金提供者の配分は未識別</x:v>
      </x:c>
    </x:row>
    <x:row r="58" ht="42" customHeight="1">
      <x:c r="A58" s="22" t="str">
        <x:v>LIV Golf</x:v>
      </x:c>
      <x:c r="B58" s="23" t="n">
        <x:v>2025</x:v>
      </x:c>
      <x:c r="C58" s="22" t="str">
        <x:v>A+E</x:v>
      </x:c>
      <x:c r="D58" s="24" t="n">
        <x:f>'年次賞金'!E78*1000000</x:f>
        <x:v>375000000</x:v>
      </x:c>
      <x:c r="E58" s="32" t="n">
        <x:v>1</x:v>
      </x:c>
      <x:c r="F58" s="24" t="n">
        <x:f>D58*E58</x:f>
        <x:v>375000000</x:v>
      </x:c>
      <x:c r="G58" s="22" t="str">
        <x:v>公表賞金相当の必要原資 GD算出</x:v>
      </x:c>
      <x:c r="H58" s="22" t="str">
        <x:v>賞金枠を全額賄う仮定。B*は送金実績ではない。D/F/G・運営費を除外。資金提供者の配分は未識別</x:v>
      </x:c>
    </x:row>
    <x:row r="59" ht="42" customHeight="1">
      <x:c r="A59" s="22" t="str">
        <x:v>LPGA</x:v>
      </x:c>
      <x:c r="B59" s="23" t="n">
        <x:v>2016</x:v>
      </x:c>
      <x:c r="C59" s="22" t="str">
        <x:v>A</x:v>
      </x:c>
      <x:c r="D59" s="24" t="n">
        <x:f>'年次賞金'!E35*1000000</x:f>
        <x:v>63000000</x:v>
      </x:c>
      <x:c r="E59" s="32" t="n">
        <x:v>1</x:v>
      </x:c>
      <x:c r="F59" s="24" t="n">
        <x:f>D59*E59</x:f>
        <x:v>63000000</x:v>
      </x:c>
      <x:c r="G59" s="22" t="str">
        <x:v>公表賞金相当の必要原資 GD算出</x:v>
      </x:c>
      <x:c r="H59" s="22" t="str">
        <x:v>賞金枠を全額賄う仮定。B*は送金実績ではない。D/F/G・運営費を除外。資金提供者の配分は未識別</x:v>
      </x:c>
    </x:row>
    <x:row r="60" ht="42" customHeight="1">
      <x:c r="A60" s="22" t="str">
        <x:v>LPGA</x:v>
      </x:c>
      <x:c r="B60" s="23" t="n">
        <x:v>2017</x:v>
      </x:c>
      <x:c r="C60" s="22" t="str">
        <x:v>A</x:v>
      </x:c>
      <x:c r="D60" s="24" t="n">
        <x:f>'年次賞金'!E36*1000000</x:f>
        <x:v>65550000</x:v>
      </x:c>
      <x:c r="E60" s="32" t="n">
        <x:v>1</x:v>
      </x:c>
      <x:c r="F60" s="24" t="n">
        <x:f>D60*E60</x:f>
        <x:v>65550000</x:v>
      </x:c>
      <x:c r="G60" s="22" t="str">
        <x:v>公表賞金相当の必要原資 GD算出</x:v>
      </x:c>
      <x:c r="H60" s="22" t="str">
        <x:v>賞金枠を全額賄う仮定。B*は送金実績ではない。D/F/G・運営費を除外。資金提供者の配分は未識別</x:v>
      </x:c>
    </x:row>
    <x:row r="61" ht="42" customHeight="1">
      <x:c r="A61" s="22" t="str">
        <x:v>LPGA</x:v>
      </x:c>
      <x:c r="B61" s="23" t="n">
        <x:v>2018</x:v>
      </x:c>
      <x:c r="C61" s="22" t="str">
        <x:v>A</x:v>
      </x:c>
      <x:c r="D61" s="24" t="n">
        <x:f>'年次賞金'!E37*1000000</x:f>
        <x:v>65349999.99999999</x:v>
      </x:c>
      <x:c r="E61" s="32" t="n">
        <x:v>1</x:v>
      </x:c>
      <x:c r="F61" s="24" t="n">
        <x:f>D61*E61</x:f>
        <x:v>65349999.99999999</x:v>
      </x:c>
      <x:c r="G61" s="22" t="str">
        <x:v>公表賞金相当の必要原資 GD算出</x:v>
      </x:c>
      <x:c r="H61" s="22" t="str">
        <x:v>賞金枠を全額賄う仮定。B*は送金実績ではない。D/F/G・運営費を除外。資金提供者の配分は未識別</x:v>
      </x:c>
    </x:row>
    <x:row r="62" ht="42" customHeight="1">
      <x:c r="A62" s="22" t="str">
        <x:v>LPGA</x:v>
      </x:c>
      <x:c r="B62" s="23" t="n">
        <x:v>2019</x:v>
      </x:c>
      <x:c r="C62" s="22" t="str">
        <x:v>A</x:v>
      </x:c>
      <x:c r="D62" s="24" t="n">
        <x:f>'年次賞金'!E38*1000000</x:f>
        <x:v>70200000</x:v>
      </x:c>
      <x:c r="E62" s="32" t="n">
        <x:v>1</x:v>
      </x:c>
      <x:c r="F62" s="24" t="n">
        <x:f>D62*E62</x:f>
        <x:v>70200000</x:v>
      </x:c>
      <x:c r="G62" s="22" t="str">
        <x:v>公表賞金相当の必要原資 GD算出</x:v>
      </x:c>
      <x:c r="H62" s="22" t="str">
        <x:v>賞金枠を全額賄う仮定。B*は送金実績ではない。D/F/G・運営費を除外。資金提供者の配分は未識別</x:v>
      </x:c>
    </x:row>
    <x:row r="63" ht="42" customHeight="1">
      <x:c r="A63" s="22" t="str">
        <x:v>LPGA</x:v>
      </x:c>
      <x:c r="B63" s="23" t="n">
        <x:v>2020</x:v>
      </x:c>
      <x:c r="C63" s="22" t="str">
        <x:v>A</x:v>
      </x:c>
      <x:c r="D63" s="24" t="n">
        <x:f>'年次賞金'!E39*1000000</x:f>
        <x:v>40100000</x:v>
      </x:c>
      <x:c r="E63" s="32" t="n">
        <x:v>1</x:v>
      </x:c>
      <x:c r="F63" s="24" t="n">
        <x:f>D63*E63</x:f>
        <x:v>40100000</x:v>
      </x:c>
      <x:c r="G63" s="22" t="str">
        <x:v>公表賞金相当の必要原資 GD算出</x:v>
      </x:c>
      <x:c r="H63" s="22" t="str">
        <x:v>賞金枠を全額賄う仮定。B*は送金実績ではない。D/F/G・運営費を除外。資金提供者の配分は未識別</x:v>
      </x:c>
    </x:row>
    <x:row r="64" ht="42" customHeight="1">
      <x:c r="A64" s="22" t="str">
        <x:v>LPGA</x:v>
      </x:c>
      <x:c r="B64" s="23" t="n">
        <x:v>2021</x:v>
      </x:c>
      <x:c r="C64" s="22" t="str">
        <x:v>A</x:v>
      </x:c>
      <x:c r="D64" s="24" t="n">
        <x:f>'年次賞金'!E40*1000000</x:f>
        <x:v>69200000</x:v>
      </x:c>
      <x:c r="E64" s="32" t="n">
        <x:v>1</x:v>
      </x:c>
      <x:c r="F64" s="24" t="n">
        <x:f>D64*E64</x:f>
        <x:v>69200000</x:v>
      </x:c>
      <x:c r="G64" s="22" t="str">
        <x:v>公表賞金相当の必要原資 GD算出</x:v>
      </x:c>
      <x:c r="H64" s="22" t="str">
        <x:v>賞金枠を全額賄う仮定。B*は送金実績ではない。D/F/G・運営費を除外。資金提供者の配分は未識別</x:v>
      </x:c>
    </x:row>
    <x:row r="65" ht="42" customHeight="1">
      <x:c r="A65" s="22" t="str">
        <x:v>LPGA</x:v>
      </x:c>
      <x:c r="B65" s="23" t="n">
        <x:v>2022</x:v>
      </x:c>
      <x:c r="C65" s="22" t="str">
        <x:v>A</x:v>
      </x:c>
      <x:c r="D65" s="24" t="n">
        <x:f>'年次賞金'!E41*1000000</x:f>
        <x:v>93500000</x:v>
      </x:c>
      <x:c r="E65" s="32" t="n">
        <x:v>1</x:v>
      </x:c>
      <x:c r="F65" s="24" t="n">
        <x:f>D65*E65</x:f>
        <x:v>93500000</x:v>
      </x:c>
      <x:c r="G65" s="22" t="str">
        <x:v>公表賞金相当の必要原資 GD算出</x:v>
      </x:c>
      <x:c r="H65" s="22" t="str">
        <x:v>賞金枠を全額賄う仮定。B*は送金実績ではない。D/F/G・運営費を除外。資金提供者の配分は未識別</x:v>
      </x:c>
    </x:row>
    <x:row r="66" ht="42" customHeight="1">
      <x:c r="A66" s="22" t="str">
        <x:v>LPGA</x:v>
      </x:c>
      <x:c r="B66" s="23" t="n">
        <x:v>2023</x:v>
      </x:c>
      <x:c r="C66" s="22" t="str">
        <x:v>A</x:v>
      </x:c>
      <x:c r="D66" s="24" t="n">
        <x:f>'年次賞金'!E42*1000000</x:f>
        <x:v>104200000</x:v>
      </x:c>
      <x:c r="E66" s="32" t="n">
        <x:v>1</x:v>
      </x:c>
      <x:c r="F66" s="24" t="n">
        <x:f>D66*E66</x:f>
        <x:v>104200000</x:v>
      </x:c>
      <x:c r="G66" s="22" t="str">
        <x:v>公表賞金相当の必要原資 GD算出</x:v>
      </x:c>
      <x:c r="H66" s="22" t="str">
        <x:v>賞金枠を全額賄う仮定。B*は送金実績ではない。D/F/G・運営費を除外。資金提供者の配分は未識別</x:v>
      </x:c>
    </x:row>
    <x:row r="67" ht="42" customHeight="1">
      <x:c r="A67" s="22" t="str">
        <x:v>LPGA</x:v>
      </x:c>
      <x:c r="B67" s="23" t="n">
        <x:v>2024</x:v>
      </x:c>
      <x:c r="C67" s="22" t="str">
        <x:v>A</x:v>
      </x:c>
      <x:c r="D67" s="24" t="n">
        <x:f>'年次賞金'!E43*1000000</x:f>
        <x:v>123950000</x:v>
      </x:c>
      <x:c r="E67" s="32" t="n">
        <x:v>1</x:v>
      </x:c>
      <x:c r="F67" s="24" t="n">
        <x:f>D67*E67</x:f>
        <x:v>123950000</x:v>
      </x:c>
      <x:c r="G67" s="22" t="str">
        <x:v>公表賞金相当の必要原資 GD算出</x:v>
      </x:c>
      <x:c r="H67" s="22" t="str">
        <x:v>賞金枠を全額賄う仮定。B*は送金実績ではない。D/F/G・運営費を除外。資金提供者の配分は未識別</x:v>
      </x:c>
    </x:row>
    <x:row r="68" ht="42" customHeight="1">
      <x:c r="A68" s="22" t="str">
        <x:v>LPGA</x:v>
      </x:c>
      <x:c r="B68" s="23" t="n">
        <x:v>2025</x:v>
      </x:c>
      <x:c r="C68" s="22" t="str">
        <x:v>A</x:v>
      </x:c>
      <x:c r="D68" s="24" t="n">
        <x:f>'年次賞金'!E44*1000000</x:f>
        <x:v>126600000</x:v>
      </x:c>
      <x:c r="E68" s="32" t="n">
        <x:v>1</x:v>
      </x:c>
      <x:c r="F68" s="24" t="n">
        <x:f>D68*E68</x:f>
        <x:v>126600000</x:v>
      </x:c>
      <x:c r="G68" s="22" t="str">
        <x:v>公表賞金相当の必要原資 GD算出</x:v>
      </x:c>
      <x:c r="H68" s="22" t="str">
        <x:v>賞金枠を全額賄う仮定。B*は送金実績ではない。D/F/G・運営費を除外。資金提供者の配分は未識別</x:v>
      </x:c>
    </x:row>
    <x:row r="69" ht="42" customHeight="1">
      <x:c r="A69" s="22" t="str">
        <x:v>PGA TOUR</x:v>
      </x:c>
      <x:c r="B69" s="23" t="n">
        <x:v>2016</x:v>
      </x:c>
      <x:c r="C69" s="22" t="str">
        <x:v>A</x:v>
      </x:c>
      <x:c r="D69" s="24" t="n">
        <x:f>'年次賞金'!E5*1000000</x:f>
        <x:v>320400000</x:v>
      </x:c>
      <x:c r="E69" s="32" t="n">
        <x:v>1</x:v>
      </x:c>
      <x:c r="F69" s="24" t="n">
        <x:f>D69*E69</x:f>
        <x:v>320400000</x:v>
      </x:c>
      <x:c r="G69" s="22" t="str">
        <x:v>公表賞金相当の必要原資 GD算出</x:v>
      </x:c>
      <x:c r="H69" s="22" t="str">
        <x:v>賞金枠を全額賄う仮定。B*は送金実績ではない。D/F/G・運営費を除外。資金提供者の配分は未識別</x:v>
      </x:c>
    </x:row>
    <x:row r="70" ht="42" customHeight="1">
      <x:c r="A70" s="22" t="str">
        <x:v>PGA TOUR</x:v>
      </x:c>
      <x:c r="B70" s="23" t="n">
        <x:v>2017</x:v>
      </x:c>
      <x:c r="C70" s="22" t="str">
        <x:v>A</x:v>
      </x:c>
      <x:c r="D70" s="24" t="n">
        <x:f>'年次賞金'!E6*1000000</x:f>
        <x:v>343700000</x:v>
      </x:c>
      <x:c r="E70" s="32" t="n">
        <x:v>1</x:v>
      </x:c>
      <x:c r="F70" s="24" t="n">
        <x:f>D70*E70</x:f>
        <x:v>343700000</x:v>
      </x:c>
      <x:c r="G70" s="22" t="str">
        <x:v>公表賞金相当の必要原資 GD算出</x:v>
      </x:c>
      <x:c r="H70" s="22" t="str">
        <x:v>賞金枠を全額賄う仮定。B*は送金実績ではない。D/F/G・運営費を除外。資金提供者の配分は未識別</x:v>
      </x:c>
    </x:row>
    <x:row r="71" ht="42" customHeight="1">
      <x:c r="A71" s="22" t="str">
        <x:v>PGA TOUR</x:v>
      </x:c>
      <x:c r="B71" s="23" t="n">
        <x:v>2018</x:v>
      </x:c>
      <x:c r="C71" s="22" t="str">
        <x:v>A</x:v>
      </x:c>
      <x:c r="D71" s="24" t="n">
        <x:f>'年次賞金'!E7*1000000</x:f>
        <x:v>361300000</x:v>
      </x:c>
      <x:c r="E71" s="32" t="n">
        <x:v>1</x:v>
      </x:c>
      <x:c r="F71" s="24" t="n">
        <x:f>D71*E71</x:f>
        <x:v>361300000</x:v>
      </x:c>
      <x:c r="G71" s="22" t="str">
        <x:v>公表賞金相当の必要原資 GD算出</x:v>
      </x:c>
      <x:c r="H71" s="22" t="str">
        <x:v>賞金枠を全額賄う仮定。B*は送金実績ではない。D/F/G・運営費を除外。資金提供者の配分は未識別</x:v>
      </x:c>
    </x:row>
    <x:row r="72" ht="42" customHeight="1">
      <x:c r="A72" s="22" t="str">
        <x:v>PGA TOUR</x:v>
      </x:c>
      <x:c r="B72" s="23" t="n">
        <x:v>2019</x:v>
      </x:c>
      <x:c r="C72" s="22" t="str">
        <x:v>A</x:v>
      </x:c>
      <x:c r="D72" s="24" t="n">
        <x:f>'年次賞金'!E8*1000000</x:f>
        <x:v>343600000</x:v>
      </x:c>
      <x:c r="E72" s="32" t="n">
        <x:v>1</x:v>
      </x:c>
      <x:c r="F72" s="24" t="n">
        <x:f>D72*E72</x:f>
        <x:v>343600000</x:v>
      </x:c>
      <x:c r="G72" s="22" t="str">
        <x:v>公表賞金相当の必要原資 GD算出</x:v>
      </x:c>
      <x:c r="H72" s="22" t="str">
        <x:v>賞金枠を全額賄う仮定。B*は送金実績ではない。D/F/G・運営費を除外。資金提供者の配分は未識別</x:v>
      </x:c>
    </x:row>
    <x:row r="73" ht="42" customHeight="1">
      <x:c r="A73" s="22" t="str">
        <x:v>PGA TOUR</x:v>
      </x:c>
      <x:c r="B73" s="23" t="n">
        <x:v>2020</x:v>
      </x:c>
      <x:c r="C73" s="22" t="str">
        <x:v>A</x:v>
      </x:c>
      <x:c r="D73" s="24" t="n">
        <x:f>'年次賞金'!E9*1000000</x:f>
        <x:v>265450000</x:v>
      </x:c>
      <x:c r="E73" s="32" t="n">
        <x:v>1</x:v>
      </x:c>
      <x:c r="F73" s="24" t="n">
        <x:f>D73*E73</x:f>
        <x:v>265450000</x:v>
      </x:c>
      <x:c r="G73" s="22" t="str">
        <x:v>公表賞金相当の必要原資 GD算出</x:v>
      </x:c>
      <x:c r="H73" s="22" t="str">
        <x:v>賞金枠を全額賄う仮定。B*は送金実績ではない。D/F/G・運営費を除外。資金提供者の配分は未識別</x:v>
      </x:c>
    </x:row>
    <x:row r="74" ht="42" customHeight="1">
      <x:c r="A74" s="22" t="str">
        <x:v>PGA TOUR</x:v>
      </x:c>
      <x:c r="B74" s="23" t="n">
        <x:v>2021</x:v>
      </x:c>
      <x:c r="C74" s="22" t="str">
        <x:v>A</x:v>
      </x:c>
      <x:c r="D74" s="24" t="n">
        <x:f>'年次賞金'!E10*1000000</x:f>
        <x:v>388450000</x:v>
      </x:c>
      <x:c r="E74" s="32" t="n">
        <x:v>1</x:v>
      </x:c>
      <x:c r="F74" s="24" t="n">
        <x:f>D74*E74</x:f>
        <x:v>388450000</x:v>
      </x:c>
      <x:c r="G74" s="22" t="str">
        <x:v>公表賞金相当の必要原資 GD算出</x:v>
      </x:c>
      <x:c r="H74" s="22" t="str">
        <x:v>賞金枠を全額賄う仮定。B*は送金実績ではない。D/F/G・運営費を除外。資金提供者の配分は未識別</x:v>
      </x:c>
    </x:row>
    <x:row r="75" ht="42" customHeight="1">
      <x:c r="A75" s="22" t="str">
        <x:v>PGA TOUR</x:v>
      </x:c>
      <x:c r="B75" s="23" t="n">
        <x:v>2022</x:v>
      </x:c>
      <x:c r="C75" s="22" t="str">
        <x:v>A</x:v>
      </x:c>
      <x:c r="D75" s="24" t="n">
        <x:f>'年次賞金'!E11*1000000</x:f>
        <x:v>421800000</x:v>
      </x:c>
      <x:c r="E75" s="32" t="n">
        <x:v>1</x:v>
      </x:c>
      <x:c r="F75" s="24" t="n">
        <x:f>D75*E75</x:f>
        <x:v>421800000</x:v>
      </x:c>
      <x:c r="G75" s="22" t="str">
        <x:v>公表賞金相当の必要原資 GD算出</x:v>
      </x:c>
      <x:c r="H75" s="22" t="str">
        <x:v>賞金枠を全額賄う仮定。B*は送金実績ではない。D/F/G・運営費を除外。資金提供者の配分は未識別</x:v>
      </x:c>
    </x:row>
    <x:row r="76" ht="42" customHeight="1">
      <x:c r="A76" s="22" t="str">
        <x:v>PGA TOUR</x:v>
      </x:c>
      <x:c r="B76" s="23" t="n">
        <x:v>2023</x:v>
      </x:c>
      <x:c r="C76" s="22" t="str">
        <x:v>A</x:v>
      </x:c>
      <x:c r="D76" s="24" t="n">
        <x:f>'年次賞金'!E12*1000000</x:f>
        <x:v>603500000</x:v>
      </x:c>
      <x:c r="E76" s="32" t="n">
        <x:v>1</x:v>
      </x:c>
      <x:c r="F76" s="24" t="n">
        <x:f>D76*E76</x:f>
        <x:v>603500000</x:v>
      </x:c>
      <x:c r="G76" s="22" t="str">
        <x:v>公表賞金相当の必要原資 GD算出</x:v>
      </x:c>
      <x:c r="H76" s="22" t="str">
        <x:v>賞金枠を全額賄う仮定。B*は送金実績ではない。D/F/G・運営費を除外。資金提供者の配分は未識別</x:v>
      </x:c>
    </x:row>
    <x:row r="77" ht="42" customHeight="1">
      <x:c r="A77" s="22" t="str">
        <x:v>PGA TOUR</x:v>
      </x:c>
      <x:c r="B77" s="23" t="n">
        <x:v>2024</x:v>
      </x:c>
      <x:c r="C77" s="22" t="str">
        <x:v>A</x:v>
      </x:c>
      <x:c r="D77" s="24" t="n">
        <x:f>'年次賞金'!E13*1000000</x:f>
        <x:v>537700000</x:v>
      </x:c>
      <x:c r="E77" s="32" t="n">
        <x:v>1</x:v>
      </x:c>
      <x:c r="F77" s="24" t="n">
        <x:f>D77*E77</x:f>
        <x:v>537700000</x:v>
      </x:c>
      <x:c r="G77" s="22" t="str">
        <x:v>公表賞金相当の必要原資 GD算出</x:v>
      </x:c>
      <x:c r="H77" s="22" t="str">
        <x:v>賞金枠を全額賄う仮定。B*は送金実績ではない。D/F/G・運営費を除外。資金提供者の配分は未識別</x:v>
      </x:c>
    </x:row>
    <x:row r="78" ht="42" customHeight="1">
      <x:c r="A78" s="22" t="str">
        <x:v>PGA TOUR</x:v>
      </x:c>
      <x:c r="B78" s="23" t="n">
        <x:v>2025</x:v>
      </x:c>
      <x:c r="C78" s="22" t="str">
        <x:v>A</x:v>
      </x:c>
      <x:c r="D78" s="24" t="n">
        <x:f>'年次賞金'!E14*1000000</x:f>
        <x:v>570400000</x:v>
      </x:c>
      <x:c r="E78" s="32" t="n">
        <x:v>1</x:v>
      </x:c>
      <x:c r="F78" s="24" t="n">
        <x:f>D78*E78</x:f>
        <x:v>570400000</x:v>
      </x:c>
      <x:c r="G78" s="22" t="str">
        <x:v>公表賞金相当の必要原資 GD算出</x:v>
      </x:c>
      <x:c r="H78" s="22" t="str">
        <x:v>賞金枠を全額賄う仮定。B*は送金実績ではない。D/F/G・運営費を除外。資金提供者の配分は未識別</x:v>
      </x:c>
    </x:row>
    <x:row r="79">
      <x:c r="A79" s="8"/>
      <x:c r="B79" s="8"/>
      <x:c r="C79" s="8"/>
      <x:c r="D79" s="8"/>
      <x:c r="E79" s="8"/>
      <x:c r="F79" s="8"/>
      <x:c r="G79" s="8"/>
      <x:c r="H79" s="8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7" hidden="0" customWidth="1"/>
    <x:col min="2" max="2" width="31" hidden="0" customWidth="1"/>
    <x:col min="3" max="3" width="26" hidden="0" customWidth="1"/>
    <x:col min="4" max="4" width="26" hidden="0" customWidth="1"/>
    <x:col min="5" max="5" width="23" hidden="0" customWidth="1"/>
    <x:col min="6" max="6" width="27" hidden="0" customWidth="1"/>
    <x:col min="7" max="7" width="27" hidden="0" customWidth="1"/>
    <x:col min="8" max="8" width="27" hidden="0" customWidth="1"/>
    <x:col min="9" max="9" width="95" hidden="0" customWidth="1"/>
    <x:col min="10" max="10" width="115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  <x:c r="J1" s="8"/>
    </x:row>
    <x:row r="2">
      <x:c r="A2" s="9" t="str">
        <x:v>前年実績に基づく条件付き推計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10" t="str">
        <x:v>中心・感度は式、黄色がモデル入力。未来の決算、契約金、論文の結果を実績として創作しない。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 ht="42" customHeight="1">
      <x:c r="A4" s="19" t="str">
        <x:v>対象</x:v>
      </x:c>
      <x:c r="B4" s="19" t="str">
        <x:v>前年同法人収入（USD）</x:v>
      </x:c>
      <x:c r="C4" s="19" t="str">
        <x:v>前年A（USD）</x:v>
      </x:c>
      <x:c r="D4" s="19" t="str">
        <x:v>当年A（USD）</x:v>
      </x:c>
      <x:c r="E4" s="19" t="str">
        <x:v>中心弾性の仮定</x:v>
      </x:c>
      <x:c r="F4" s="19" t="str">
        <x:v>低側（USD）</x:v>
      </x:c>
      <x:c r="G4" s="19" t="str">
        <x:v>中心（USD）</x:v>
      </x:c>
      <x:c r="H4" s="19" t="str">
        <x:v>高側（USD）</x:v>
      </x:c>
      <x:c r="I4" s="19" t="str">
        <x:v>性格・根拠</x:v>
      </x:c>
      <x:c r="J4" s="19" t="str">
        <x:v>出典</x:v>
      </x:c>
    </x:row>
    <x:row r="5" ht="60" customHeight="1">
      <x:c r="A5" s="22" t="str">
        <x:v>LPGA2025</x:v>
      </x:c>
      <x:c r="B5" s="57" t="n">
        <x:f>'財務原本'!E22</x:f>
        <x:v>252601175</x:v>
      </x:c>
      <x:c r="C5" s="53" t="n">
        <x:v>123950000</x:v>
      </x:c>
      <x:c r="D5" s="53" t="n">
        <x:v>126600000</x:v>
      </x:c>
      <x:c r="E5" s="54" t="n">
        <x:v>1</x:v>
      </x:c>
      <x:c r="F5" s="60" t="n">
        <x:f>B5*(D5/C5)^0</x:f>
        <x:v>252601175</x:v>
      </x:c>
      <x:c r="G5" s="60" t="n">
        <x:f>B5*(D5/C5)^E5</x:f>
        <x:v>258001684.18717226</x:v>
      </x:c>
      <x:c r="H5" s="60" t="n">
        <x:f>B5*(D5/C5)^2</x:f>
        <x:v>263517654.0386931</x:v>
      </x:c>
      <x:c r="I5" s="22" t="str">
        <x:v>弾性0〜2の感度。収入をA比率で代理する仮定。実績・CIでない</x:v>
      </x:c>
      <x:c r="J5" s="22" t="str">
        <x:v>https://projects.propublica.org/nonprofits/organizations/750055465</x:v>
      </x:c>
    </x:row>
    <x:row r="6" ht="60" customHeight="1">
      <x:c r="A6" s="22" t="str">
        <x:v>LIV Golf Ltd2025</x:v>
      </x:c>
      <x:c r="B6" s="57" t="n">
        <x:f>'財務原本'!E45</x:f>
        <x:v>64916000</x:v>
      </x:c>
      <x:c r="C6" s="53" t="n">
        <x:v>375000000</x:v>
      </x:c>
      <x:c r="D6" s="53" t="n">
        <x:v>375000000</x:v>
      </x:c>
      <x:c r="E6" s="54" t="n">
        <x:v>0</x:v>
      </x:c>
      <x:c r="F6" s="24"/>
      <x:c r="G6" s="60" t="n">
        <x:f>B6</x:f>
        <x:v>64916000</x:v>
      </x:c>
      <x:c r="H6" s="24"/>
      <x:c r="I6" s="22" t="str">
        <x:v>同法人前年据置。世界全体収入と範囲一致を確認できない。売上がAに比例する保証なし</x:v>
      </x:c>
      <x:c r="J6" s="22" t="str">
        <x:v>https://find-and-update.company-information.service.gov.uk/company/13473438/filing-history/MzQ4MjkzMzA4MmFkaXF6a2N4/document?format=pdf&amp;download=0</x:v>
      </x:c>
    </x:row>
    <x:row r="7">
      <x:c r="A7" s="8"/>
      <x:c r="B7" s="8"/>
      <x:c r="C7" s="8"/>
      <x:c r="D7" s="8"/>
      <x:c r="E7" s="8"/>
      <x:c r="F7" s="8"/>
      <x:c r="G7" s="8"/>
      <x:c r="H7" s="8"/>
      <x:c r="I7" s="8"/>
      <x:c r="J7" s="8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 ht="40" customHeight="1">
      <x:c r="A10" s="52" t="str">
        <x:v>資金余力モデル</x:v>
      </x:c>
      <x:c r="B10" s="52" t="str">
        <x:v>初期現金（円）</x:v>
      </x:c>
      <x:c r="C10" s="52" t="str">
        <x:v>月平均支出（円）</x:v>
      </x:c>
      <x:c r="D10" s="52" t="str">
        <x:v>入金なし余力（月）</x:v>
      </x:c>
      <x:c r="E10" s="1"/>
      <x:c r="F10" s="1"/>
      <x:c r="G10" s="1"/>
      <x:c r="H10" s="1"/>
      <x:c r="I10" s="1"/>
      <x:c r="J10" s="1"/>
    </x:row>
    <x:row r="11">
      <x:c r="A11" s="1" t="str">
        <x:v>標準参戦費・仮定</x:v>
      </x:c>
      <x:c r="B11" s="55" t="n">
        <x:v>3000000</x:v>
      </x:c>
      <x:c r="C11" s="58" t="n">
        <x:f>'費用試算'!I6/12</x:f>
        <x:v>421666.6666666667</x:v>
      </x:c>
      <x:c r="D11" s="61" t="n">
        <x:f>B11/C11</x:f>
        <x:v>7.1146245059288535</x:v>
      </x:c>
      <x:c r="E11" s="1"/>
      <x:c r="F11" s="1"/>
      <x:c r="G11" s="1"/>
      <x:c r="H11" s="1"/>
      <x:c r="I11" s="1"/>
      <x:c r="J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40" customHeight="1">
      <x:c r="A14" s="52" t="str">
        <x:v>支援の例</x:v>
      </x:c>
      <x:c r="B14" s="52" t="str">
        <x:v>年間純支援（円）</x:v>
      </x:c>
      <x:c r="C14" s="52" t="str">
        <x:v>必要賞金（円）</x:v>
      </x:c>
      <x:c r="D14" s="52" t="str">
        <x:v>税・生活費は別</x:v>
      </x:c>
      <x:c r="E14" s="1"/>
      <x:c r="F14" s="1"/>
      <x:c r="G14" s="1"/>
      <x:c r="H14" s="1"/>
      <x:c r="I14" s="1"/>
      <x:c r="J14" s="1"/>
    </x:row>
    <x:row r="15">
      <x:c r="A15" s="1" t="str">
        <x:v>標準条件</x:v>
      </x:c>
      <x:c r="B15" s="55" t="n">
        <x:v>2000000</x:v>
      </x:c>
      <x:c r="C15" s="58" t="n">
        <x:f>('費用試算'!I6-B15)/(1-'費用試算'!J6)</x:f>
        <x:v>3221052.6315789474</x:v>
      </x:c>
      <x:c r="D15" s="1"/>
      <x:c r="E15" s="1"/>
      <x:c r="F15" s="1"/>
      <x:c r="G15" s="1"/>
      <x:c r="H15" s="1"/>
      <x:c r="I15" s="1"/>
      <x:c r="J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40" customHeight="1">
      <x:c r="A18" s="52" t="str">
        <x:v>説明用個人受賞額</x:v>
      </x:c>
      <x:c r="B18" s="52" t="str">
        <x:v>金額（円）</x:v>
      </x:c>
      <x:c r="C18" s="52" t="str">
        <x:v>基準確率</x:v>
      </x:c>
      <x:c r="D18" s="52" t="str">
        <x:v>好成績側確率</x:v>
      </x:c>
      <x:c r="E18" s="1"/>
      <x:c r="F18" s="1"/>
      <x:c r="G18" s="1"/>
      <x:c r="H18" s="1"/>
      <x:c r="I18" s="1"/>
      <x:c r="J18" s="1"/>
    </x:row>
    <x:row r="19">
      <x:c r="A19" s="1" t="str">
        <x:v>ゼロ</x:v>
      </x:c>
      <x:c r="B19" s="55" t="n">
        <x:v>0</x:v>
      </x:c>
      <x:c r="C19" s="64" t="n">
        <x:v>0.5</x:v>
      </x:c>
      <x:c r="D19" s="64" t="n">
        <x:v>0.4</x:v>
      </x:c>
      <x:c r="E19" s="1"/>
      <x:c r="F19" s="1"/>
      <x:c r="G19" s="1"/>
      <x:c r="H19" s="1"/>
      <x:c r="I19" s="1"/>
      <x:c r="J19" s="1"/>
    </x:row>
    <x:row r="20">
      <x:c r="A20" s="1" t="str">
        <x:v>状態2</x:v>
      </x:c>
      <x:c r="B20" s="55" t="n">
        <x:v>100000</x:v>
      </x:c>
      <x:c r="C20" s="64" t="n">
        <x:v>0.3</x:v>
      </x:c>
      <x:c r="D20" s="64" t="n">
        <x:v>0.3</x:v>
      </x:c>
      <x:c r="E20" s="1"/>
      <x:c r="F20" s="1"/>
      <x:c r="G20" s="1"/>
      <x:c r="H20" s="1"/>
      <x:c r="I20" s="1"/>
      <x:c r="J20" s="1"/>
    </x:row>
    <x:row r="21">
      <x:c r="A21" s="1" t="str">
        <x:v>状態3</x:v>
      </x:c>
      <x:c r="B21" s="55" t="n">
        <x:v>500000</x:v>
      </x:c>
      <x:c r="C21" s="64" t="n">
        <x:v>0.15</x:v>
      </x:c>
      <x:c r="D21" s="64" t="n">
        <x:v>0.2</x:v>
      </x:c>
      <x:c r="E21" s="1"/>
      <x:c r="F21" s="1"/>
      <x:c r="G21" s="1"/>
      <x:c r="H21" s="1"/>
      <x:c r="I21" s="1"/>
      <x:c r="J21" s="1"/>
    </x:row>
    <x:row r="22">
      <x:c r="A22" s="1" t="str">
        <x:v>状態4</x:v>
      </x:c>
      <x:c r="B22" s="55" t="n">
        <x:v>2000000</x:v>
      </x:c>
      <x:c r="C22" s="64" t="n">
        <x:v>0.05</x:v>
      </x:c>
      <x:c r="D22" s="64" t="n">
        <x:v>0.1</x:v>
      </x:c>
      <x:c r="E22" s="1"/>
      <x:c r="F22" s="1"/>
      <x:c r="G22" s="1"/>
      <x:c r="H22" s="1"/>
      <x:c r="I22" s="1"/>
      <x:c r="J22" s="1"/>
    </x:row>
    <x:row r="23">
      <x:c r="A23" s="1" t="str">
        <x:v>確率の合計</x:v>
      </x:c>
      <x:c r="B23" s="1"/>
      <x:c r="C23" s="65" t="n">
        <x:f>SUM(C19:C22)</x:f>
        <x:v>1</x:v>
      </x:c>
      <x:c r="D23" s="65" t="n">
        <x:f>SUM(D19:D22)</x:f>
        <x:v>0.9999999999999999</x:v>
      </x:c>
      <x:c r="E23" s="1"/>
      <x:c r="F23" s="1"/>
      <x:c r="G23" s="1"/>
      <x:c r="H23" s="1"/>
      <x:c r="I23" s="1"/>
      <x:c r="J23" s="1"/>
    </x:row>
    <x:row r="24">
      <x:c r="A24" s="1" t="str">
        <x:v>1大会期待賞金</x:v>
      </x:c>
      <x:c r="B24" s="1"/>
      <x:c r="C24" s="63" t="n">
        <x:f>SUMPRODUCT($B$19:$B$22,C19:C22)</x:f>
        <x:v>205000</x:v>
      </x:c>
      <x:c r="D24" s="63" t="n">
        <x:f>SUMPRODUCT($B$19:$B$22,D19:D22)</x:f>
        <x:v>330000</x:v>
      </x:c>
      <x:c r="E24" s="1"/>
      <x:c r="F24" s="1"/>
      <x:c r="G24" s="1"/>
      <x:c r="H24" s="1"/>
      <x:c r="I24" s="1"/>
      <x:c r="J24" s="1"/>
    </x:row>
    <x:row r="25">
      <x:c r="A25" s="1" t="str">
        <x:v>年間期待賞金</x:v>
      </x:c>
      <x:c r="B25" s="1"/>
      <x:c r="C25" s="59" t="n">
        <x:f>C24*'費用試算'!B6</x:f>
        <x:v>4100000</x:v>
      </x:c>
      <x:c r="D25" s="59" t="n">
        <x:f>D24*'費用試算'!B6</x:f>
        <x:v>6600000</x:v>
      </x:c>
      <x:c r="E25" s="1"/>
      <x:c r="F25" s="1"/>
      <x:c r="G25" s="1"/>
      <x:c r="H25" s="1"/>
      <x:c r="I25" s="1"/>
      <x:c r="J25" s="1"/>
    </x:row>
    <x:row r="26">
      <x:c r="A26" s="1" t="str">
        <x:v>歩合控除後</x:v>
      </x:c>
      <x:c r="B26" s="1"/>
      <x:c r="C26" s="59" t="n">
        <x:f>C25*(1-'費用試算'!J6)</x:f>
        <x:v>3895000</x:v>
      </x:c>
      <x:c r="D26" s="59" t="n">
        <x:f>D25*(1-'費用試算'!J6)</x:f>
        <x:v>6270000</x:v>
      </x:c>
      <x:c r="E26" s="1"/>
      <x:c r="F26" s="1"/>
      <x:c r="G26" s="1"/>
      <x:c r="H26" s="1"/>
      <x:c r="I26" s="1"/>
      <x:c r="J26" s="1"/>
    </x:row>
    <x:row r="27">
      <x:c r="A27" s="1" t="str">
        <x:v>参戦費との差</x:v>
      </x:c>
      <x:c r="B27" s="1"/>
      <x:c r="C27" s="59" t="n">
        <x:f>C26-'費用試算'!I6</x:f>
        <x:v>-1165000</x:v>
      </x:c>
      <x:c r="D27" s="59" t="n">
        <x:f>D26-'費用試算'!I6</x:f>
        <x:v>1210000</x:v>
      </x:c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 t="str">
        <x:v>仮定の個人額×確率。Purse全額を個人の受取額として使わない。継続率や黒字確率を測定したモデルではない。</x:v>
      </x:c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2" hidden="0" customWidth="1"/>
    <x:col min="2" max="2" width="11" hidden="0" customWidth="1"/>
    <x:col min="3" max="3" width="21" hidden="0" customWidth="1"/>
    <x:col min="4" max="4" width="12" hidden="0" customWidth="1"/>
    <x:col min="5" max="5" width="28" hidden="0" customWidth="1"/>
    <x:col min="6" max="6" width="21" hidden="0" customWidth="1"/>
    <x:col min="7" max="7" width="110" hidden="0" customWidth="1"/>
    <x:col min="8" max="8" width="110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</x:row>
    <x:row r="2">
      <x:c r="A2" s="9" t="str">
        <x:v>国内男女の出場頻度別分配</x:v>
      </x:c>
      <x:c r="B2" s="8"/>
      <x:c r="C2" s="8"/>
      <x:c r="D2" s="8"/>
      <x:c r="E2" s="8"/>
      <x:c r="F2" s="8"/>
      <x:c r="G2" s="8"/>
      <x:c r="H2" s="8"/>
    </x:row>
    <x:row r="3">
      <x:c r="A3" s="10" t="str">
        <x:v>2016/2019/2025の横断標本。多く出た効果の因果推定ではない。国内出場数と対象海外賞金の範囲差あり。</x:v>
      </x:c>
      <x:c r="B3" s="8"/>
      <x:c r="C3" s="8"/>
      <x:c r="D3" s="8"/>
      <x:c r="E3" s="8"/>
      <x:c r="F3" s="8"/>
      <x:c r="G3" s="8"/>
      <x:c r="H3" s="8"/>
    </x:row>
    <x:row r="4" ht="42" customHeight="1">
      <x:c r="A4" s="19" t="str">
        <x:v>ツアー</x:v>
      </x:c>
      <x:c r="B4" s="19" t="str">
        <x:v>年</x:v>
      </x:c>
      <x:c r="C4" s="19" t="str">
        <x:v>国内出場区分</x:v>
      </x:c>
      <x:c r="D4" s="19" t="str">
        <x:v>人数</x:v>
      </x:c>
      <x:c r="E4" s="19" t="str">
        <x:v>賞金中央値（円）</x:v>
      </x:c>
      <x:c r="F4" s="19" t="str">
        <x:v>平均出場数</x:v>
      </x:c>
      <x:c r="G4" s="19" t="str">
        <x:v>注意</x:v>
      </x:c>
      <x:c r="H4" s="19" t="str">
        <x:v>原表URL</x:v>
      </x:c>
    </x:row>
    <x:row r="5" ht="42" customHeight="1">
      <x:c r="A5" s="22" t="str">
        <x:v>JGTO</x:v>
      </x:c>
      <x:c r="B5" s="23" t="n">
        <x:v>2016</x:v>
      </x:c>
      <x:c r="C5" s="22" t="str">
        <x:v>1–9</x:v>
      </x:c>
      <x:c r="D5" s="22" t="n">
        <x:v>145</x:v>
      </x:c>
      <x:c r="E5" s="24" t="n">
        <x:v>1135500</x:v>
      </x:c>
      <x:c r="F5" s="66" t="n">
        <x:v>3.2413793103448274</x:v>
      </x:c>
      <x:c r="G5" s="22" t="str">
        <x:v>横断比較。JGTO獲得額に対象海外競技を含む。出場数を統制した因果推定ではない</x:v>
      </x:c>
      <x:c r="H5" s="22" t="str">
        <x:v>https://www.jgto.org/stats/tour/money_ranking_all?year=2016&amp;page=1</x:v>
      </x:c>
    </x:row>
    <x:row r="6" ht="42" customHeight="1">
      <x:c r="A6" s="22" t="str">
        <x:v>JGTO</x:v>
      </x:c>
      <x:c r="B6" s="23" t="n">
        <x:v>2016</x:v>
      </x:c>
      <x:c r="C6" s="22" t="str">
        <x:v>10–19</x:v>
      </x:c>
      <x:c r="D6" s="22" t="n">
        <x:v>48</x:v>
      </x:c>
      <x:c r="E6" s="24" t="n">
        <x:v>5657732</x:v>
      </x:c>
      <x:c r="F6" s="66" t="n">
        <x:v>14.604166666666666</x:v>
      </x:c>
      <x:c r="G6" s="22" t="str">
        <x:v>横断比較。JGTO獲得額に対象海外競技を含む。出場数を統制した因果推定ではない</x:v>
      </x:c>
      <x:c r="H6" s="22" t="str">
        <x:v>https://www.jgto.org/stats/tour/money_ranking_all?year=2016&amp;page=1</x:v>
      </x:c>
    </x:row>
    <x:row r="7" ht="42" customHeight="1">
      <x:c r="A7" s="22" t="str">
        <x:v>JGTO</x:v>
      </x:c>
      <x:c r="B7" s="23" t="n">
        <x:v>2016</x:v>
      </x:c>
      <x:c r="C7" s="22" t="str">
        <x:v>20以上</x:v>
      </x:c>
      <x:c r="D7" s="22" t="n">
        <x:v>68</x:v>
      </x:c>
      <x:c r="E7" s="24" t="n">
        <x:v>29080250.5</x:v>
      </x:c>
      <x:c r="F7" s="66" t="n">
        <x:v>22.794117647058822</x:v>
      </x:c>
      <x:c r="G7" s="22" t="str">
        <x:v>横断比較。JGTO獲得額に対象海外競技を含む。出場数を統制した因果推定ではない</x:v>
      </x:c>
      <x:c r="H7" s="22" t="str">
        <x:v>https://www.jgto.org/stats/tour/money_ranking_all?year=2016&amp;page=1</x:v>
      </x:c>
    </x:row>
    <x:row r="8" ht="42" customHeight="1">
      <x:c r="A8" s="22" t="str">
        <x:v>JGTO</x:v>
      </x:c>
      <x:c r="B8" s="23" t="n">
        <x:v>2019</x:v>
      </x:c>
      <x:c r="C8" s="22" t="str">
        <x:v>1–9</x:v>
      </x:c>
      <x:c r="D8" s="22" t="n">
        <x:v>93</x:v>
      </x:c>
      <x:c r="E8" s="24" t="n">
        <x:v>658920</x:v>
      </x:c>
      <x:c r="F8" s="66" t="n">
        <x:v>3.118279569892473</x:v>
      </x:c>
      <x:c r="G8" s="22" t="str">
        <x:v>横断比較。JGTO獲得額に対象海外競技を含む。出場数を統制した因果推定ではない</x:v>
      </x:c>
      <x:c r="H8" s="22" t="str">
        <x:v>https://www.jgto.org/stats/tour/money_ranking_all?year=2019&amp;page=1</x:v>
      </x:c>
    </x:row>
    <x:row r="9" ht="42" customHeight="1">
      <x:c r="A9" s="22" t="str">
        <x:v>JGTO</x:v>
      </x:c>
      <x:c r="B9" s="23" t="n">
        <x:v>2019</x:v>
      </x:c>
      <x:c r="C9" s="22" t="str">
        <x:v>10–19</x:v>
      </x:c>
      <x:c r="D9" s="22" t="n">
        <x:v>54</x:v>
      </x:c>
      <x:c r="E9" s="24" t="n">
        <x:v>12078492</x:v>
      </x:c>
      <x:c r="F9" s="66" t="n">
        <x:v>14.925925925925926</x:v>
      </x:c>
      <x:c r="G9" s="22" t="str">
        <x:v>横断比較。JGTO獲得額に対象海外競技を含む。出場数を統制した因果推定ではない</x:v>
      </x:c>
      <x:c r="H9" s="22" t="str">
        <x:v>https://www.jgto.org/stats/tour/money_ranking_all?year=2019&amp;page=1</x:v>
      </x:c>
    </x:row>
    <x:row r="10" ht="42" customHeight="1">
      <x:c r="A10" s="22" t="str">
        <x:v>JGTO</x:v>
      </x:c>
      <x:c r="B10" s="23" t="n">
        <x:v>2019</x:v>
      </x:c>
      <x:c r="C10" s="22" t="str">
        <x:v>20以上</x:v>
      </x:c>
      <x:c r="D10" s="22" t="n">
        <x:v>54</x:v>
      </x:c>
      <x:c r="E10" s="24" t="n">
        <x:v>22193169</x:v>
      </x:c>
      <x:c r="F10" s="66" t="n">
        <x:v>21.87037037037037</x:v>
      </x:c>
      <x:c r="G10" s="22" t="str">
        <x:v>横断比較。JGTO獲得額に対象海外競技を含む。出場数を統制した因果推定ではない</x:v>
      </x:c>
      <x:c r="H10" s="22" t="str">
        <x:v>https://www.jgto.org/stats/tour/money_ranking_all?year=2019&amp;page=1</x:v>
      </x:c>
    </x:row>
    <x:row r="11" ht="42" customHeight="1">
      <x:c r="A11" s="22" t="str">
        <x:v>JGTO</x:v>
      </x:c>
      <x:c r="B11" s="23" t="n">
        <x:v>2025</x:v>
      </x:c>
      <x:c r="C11" s="22" t="str">
        <x:v>1–9</x:v>
      </x:c>
      <x:c r="D11" s="22" t="n">
        <x:v>90</x:v>
      </x:c>
      <x:c r="E11" s="24" t="n">
        <x:v>707714</x:v>
      </x:c>
      <x:c r="F11" s="66" t="n">
        <x:v>3.2666666666666666</x:v>
      </x:c>
      <x:c r="G11" s="22" t="str">
        <x:v>横断比較。JGTO獲得額に対象海外競技を含む。出場数を統制した因果推定ではない</x:v>
      </x:c>
      <x:c r="H11" s="22" t="str">
        <x:v>https://www.jgto.org/stats/tour/money_ranking_all?year=2025&amp;page=1</x:v>
      </x:c>
    </x:row>
    <x:row r="12" ht="42" customHeight="1">
      <x:c r="A12" s="22" t="str">
        <x:v>JGTO</x:v>
      </x:c>
      <x:c r="B12" s="23" t="n">
        <x:v>2025</x:v>
      </x:c>
      <x:c r="C12" s="22" t="str">
        <x:v>10–19</x:v>
      </x:c>
      <x:c r="D12" s="22" t="n">
        <x:v>52</x:v>
      </x:c>
      <x:c r="E12" s="24" t="n">
        <x:v>3878333</x:v>
      </x:c>
      <x:c r="F12" s="66" t="n">
        <x:v>14.634615384615385</x:v>
      </x:c>
      <x:c r="G12" s="22" t="str">
        <x:v>横断比較。JGTO獲得額に対象海外競技を含む。出場数を統制した因果推定ではない</x:v>
      </x:c>
      <x:c r="H12" s="22" t="str">
        <x:v>https://www.jgto.org/stats/tour/money_ranking_all?year=2025&amp;page=1</x:v>
      </x:c>
    </x:row>
    <x:row r="13" ht="42" customHeight="1">
      <x:c r="A13" s="22" t="str">
        <x:v>JGTO</x:v>
      </x:c>
      <x:c r="B13" s="23" t="n">
        <x:v>2025</x:v>
      </x:c>
      <x:c r="C13" s="22" t="str">
        <x:v>20以上</x:v>
      </x:c>
      <x:c r="D13" s="22" t="n">
        <x:v>63</x:v>
      </x:c>
      <x:c r="E13" s="24" t="n">
        <x:v>31131224</x:v>
      </x:c>
      <x:c r="F13" s="66" t="n">
        <x:v>22.746031746031747</x:v>
      </x:c>
      <x:c r="G13" s="22" t="str">
        <x:v>横断比較。JGTO獲得額に対象海外競技を含む。出場数を統制した因果推定ではない</x:v>
      </x:c>
      <x:c r="H13" s="22" t="str">
        <x:v>https://www.jgto.org/stats/tour/money_ranking_all?year=2025&amp;page=1</x:v>
      </x:c>
    </x:row>
    <x:row r="14" ht="42" customHeight="1">
      <x:c r="A14" s="22" t="str">
        <x:v>JLPGA</x:v>
      </x:c>
      <x:c r="B14" s="23" t="n">
        <x:v>2016</x:v>
      </x:c>
      <x:c r="C14" s="22" t="str">
        <x:v>1–9</x:v>
      </x:c>
      <x:c r="D14" s="22" t="n">
        <x:v>145</x:v>
      </x:c>
      <x:c r="E14" s="24" t="n">
        <x:v>0</x:v>
      </x:c>
      <x:c r="F14" s="66" t="n">
        <x:v>3.0827586206896553</x:v>
      </x:c>
      <x:c r="G14" s="22" t="str">
        <x:v>横断比較。JGTO獲得額に対象海外競技を含む。出場数を統制した因果推定ではない</x:v>
      </x:c>
      <x:c r="H14" s="22" t="str">
        <x:v>https://open-api.lpga.or.jp/OWS/ranking/2016/jlpgatour/asof/0033.json</x:v>
      </x:c>
    </x:row>
    <x:row r="15" ht="42" customHeight="1">
      <x:c r="A15" s="22" t="str">
        <x:v>JLPGA</x:v>
      </x:c>
      <x:c r="B15" s="23" t="n">
        <x:v>2016</x:v>
      </x:c>
      <x:c r="C15" s="22" t="str">
        <x:v>10–19</x:v>
      </x:c>
      <x:c r="D15" s="22" t="n">
        <x:v>15</x:v>
      </x:c>
      <x:c r="E15" s="24" t="n">
        <x:v>3299300</x:v>
      </x:c>
      <x:c r="F15" s="66" t="n">
        <x:v>14.533333333333333</x:v>
      </x:c>
      <x:c r="G15" s="22" t="str">
        <x:v>横断比較。JGTO獲得額に対象海外競技を含む。出場数を統制した因果推定ではない</x:v>
      </x:c>
      <x:c r="H15" s="22" t="str">
        <x:v>https://open-api.lpga.or.jp/OWS/ranking/2016/jlpgatour/asof/0033.json</x:v>
      </x:c>
    </x:row>
    <x:row r="16" ht="42" customHeight="1">
      <x:c r="A16" s="22" t="str">
        <x:v>JLPGA</x:v>
      </x:c>
      <x:c r="B16" s="23" t="n">
        <x:v>2016</x:v>
      </x:c>
      <x:c r="C16" s="22" t="str">
        <x:v>20以上</x:v>
      </x:c>
      <x:c r="D16" s="22" t="n">
        <x:v>98</x:v>
      </x:c>
      <x:c r="E16" s="24" t="n">
        <x:v>20120641</x:v>
      </x:c>
      <x:c r="F16" s="66" t="n">
        <x:v>30.846938775510203</x:v>
      </x:c>
      <x:c r="G16" s="22" t="str">
        <x:v>横断比較。JGTO獲得額に対象海外競技を含む。出場数を統制した因果推定ではない</x:v>
      </x:c>
      <x:c r="H16" s="22" t="str">
        <x:v>https://open-api.lpga.or.jp/OWS/ranking/2016/jlpgatour/asof/0033.json</x:v>
      </x:c>
    </x:row>
    <x:row r="17" ht="42" customHeight="1">
      <x:c r="A17" s="22" t="str">
        <x:v>JLPGA</x:v>
      </x:c>
      <x:c r="B17" s="23" t="n">
        <x:v>2019</x:v>
      </x:c>
      <x:c r="C17" s="22" t="str">
        <x:v>1–9</x:v>
      </x:c>
      <x:c r="D17" s="22" t="n">
        <x:v>118</x:v>
      </x:c>
      <x:c r="E17" s="24" t="n">
        <x:v>0</x:v>
      </x:c>
      <x:c r="F17" s="66" t="n">
        <x:v>2.864406779661017</x:v>
      </x:c>
      <x:c r="G17" s="22" t="str">
        <x:v>横断比較。JGTO獲得額に対象海外競技を含む。出場数を統制した因果推定ではない</x:v>
      </x:c>
      <x:c r="H17" s="22" t="str">
        <x:v>https://open-api.lpga.or.jp/OWS/ranking/2019/jlpgatour/asof/0033.json</x:v>
      </x:c>
    </x:row>
    <x:row r="18" ht="42" customHeight="1">
      <x:c r="A18" s="22" t="str">
        <x:v>JLPGA</x:v>
      </x:c>
      <x:c r="B18" s="23" t="n">
        <x:v>2019</x:v>
      </x:c>
      <x:c r="C18" s="22" t="str">
        <x:v>10–19</x:v>
      </x:c>
      <x:c r="D18" s="22" t="n">
        <x:v>13</x:v>
      </x:c>
      <x:c r="E18" s="24" t="n">
        <x:v>3380000</x:v>
      </x:c>
      <x:c r="F18" s="66" t="n">
        <x:v>14.153846153846153</x:v>
      </x:c>
      <x:c r="G18" s="22" t="str">
        <x:v>横断比較。JGTO獲得額に対象海外競技を含む。出場数を統制した因果推定ではない</x:v>
      </x:c>
      <x:c r="H18" s="22" t="str">
        <x:v>https://open-api.lpga.or.jp/OWS/ranking/2019/jlpgatour/asof/0033.json</x:v>
      </x:c>
    </x:row>
    <x:row r="19" ht="42" customHeight="1">
      <x:c r="A19" s="22" t="str">
        <x:v>JLPGA</x:v>
      </x:c>
      <x:c r="B19" s="23" t="n">
        <x:v>2019</x:v>
      </x:c>
      <x:c r="C19" s="22" t="str">
        <x:v>20以上</x:v>
      </x:c>
      <x:c r="D19" s="22" t="n">
        <x:v>110</x:v>
      </x:c>
      <x:c r="E19" s="24" t="n">
        <x:v>20448108</x:v>
      </x:c>
      <x:c r="F19" s="66" t="n">
        <x:v>31.081818181818182</x:v>
      </x:c>
      <x:c r="G19" s="22" t="str">
        <x:v>横断比較。JGTO獲得額に対象海外競技を含む。出場数を統制した因果推定ではない</x:v>
      </x:c>
      <x:c r="H19" s="22" t="str">
        <x:v>https://open-api.lpga.or.jp/OWS/ranking/2019/jlpgatour/asof/0033.json</x:v>
      </x:c>
    </x:row>
    <x:row r="20" ht="42" customHeight="1">
      <x:c r="A20" s="22" t="str">
        <x:v>JLPGA</x:v>
      </x:c>
      <x:c r="B20" s="23" t="n">
        <x:v>2025</x:v>
      </x:c>
      <x:c r="C20" s="22" t="str">
        <x:v>1–9</x:v>
      </x:c>
      <x:c r="D20" s="22" t="n">
        <x:v>129</x:v>
      </x:c>
      <x:c r="E20" s="24" t="n">
        <x:v>0</x:v>
      </x:c>
      <x:c r="F20" s="66" t="n">
        <x:v>2.9612403100775193</x:v>
      </x:c>
      <x:c r="G20" s="22" t="str">
        <x:v>横断比較。JGTO獲得額に対象海外競技を含む。出場数を統制した因果推定ではない</x:v>
      </x:c>
      <x:c r="H20" s="22" t="str">
        <x:v>https://open-api.lpga.or.jp/OWS/ranking/2025/jlpgatour/asof/0033.json</x:v>
      </x:c>
    </x:row>
    <x:row r="21" ht="42" customHeight="1">
      <x:c r="A21" s="22" t="str">
        <x:v>JLPGA</x:v>
      </x:c>
      <x:c r="B21" s="23" t="n">
        <x:v>2025</x:v>
      </x:c>
      <x:c r="C21" s="22" t="str">
        <x:v>10–19</x:v>
      </x:c>
      <x:c r="D21" s="22" t="n">
        <x:v>11</x:v>
      </x:c>
      <x:c r="E21" s="24" t="n">
        <x:v>2374000</x:v>
      </x:c>
      <x:c r="F21" s="66" t="n">
        <x:v>13.636363636363637</x:v>
      </x:c>
      <x:c r="G21" s="22" t="str">
        <x:v>横断比較。JGTO獲得額に対象海外競技を含む。出場数を統制した因果推定ではない</x:v>
      </x:c>
      <x:c r="H21" s="22" t="str">
        <x:v>https://open-api.lpga.or.jp/OWS/ranking/2025/jlpgatour/asof/0033.json</x:v>
      </x:c>
    </x:row>
    <x:row r="22" ht="42" customHeight="1">
      <x:c r="A22" s="22" t="str">
        <x:v>JLPGA</x:v>
      </x:c>
      <x:c r="B22" s="23" t="n">
        <x:v>2025</x:v>
      </x:c>
      <x:c r="C22" s="22" t="str">
        <x:v>20以上</x:v>
      </x:c>
      <x:c r="D22" s="22" t="n">
        <x:v>103</x:v>
      </x:c>
      <x:c r="E22" s="24" t="n">
        <x:v>23656702</x:v>
      </x:c>
      <x:c r="F22" s="66" t="n">
        <x:v>30.45631067961165</x:v>
      </x:c>
      <x:c r="G22" s="22" t="str">
        <x:v>横断比較。JGTO獲得額に対象海外競技を含む。出場数を統制した因果推定ではない</x:v>
      </x:c>
      <x:c r="H22" s="22" t="str">
        <x:v>https://open-api.lpga.or.jp/OWS/ranking/2025/jlpgatour/asof/0033.json</x:v>
      </x:c>
    </x:row>
    <x:row r="23">
      <x:c r="A23" s="8"/>
      <x:c r="B23" s="8"/>
      <x:c r="C23" s="8"/>
      <x:c r="D23" s="8"/>
      <x:c r="E23" s="8"/>
      <x:c r="F23" s="8"/>
      <x:c r="G23" s="8"/>
      <x:c r="H23" s="8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2" hidden="0" customWidth="1"/>
    <x:col min="2" max="2" width="11" hidden="0" customWidth="1"/>
    <x:col min="3" max="3" width="27" hidden="0" customWidth="1"/>
    <x:col min="4" max="4" width="29" hidden="0" customWidth="1"/>
    <x:col min="5" max="5" width="25" hidden="0" customWidth="1"/>
    <x:col min="6" max="6" width="35" hidden="0" customWidth="1"/>
    <x:col min="7" max="7" width="25" hidden="0" customWidth="1"/>
    <x:col min="8" max="8" width="29" hidden="0" customWidth="1"/>
    <x:col min="9" max="9" width="100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</x:row>
    <x:row r="2">
      <x:c r="A2" s="9" t="str">
        <x:v>為替固定と物価調整の補助系列</x:v>
      </x:c>
      <x:c r="B2" s="8"/>
      <x:c r="C2" s="8"/>
      <x:c r="D2" s="8"/>
      <x:c r="E2" s="8"/>
      <x:c r="F2" s="8"/>
      <x:c r="G2" s="8"/>
      <x:c r="H2" s="8"/>
      <x:c r="I2" s="8"/>
    </x:row>
    <x:row r="3">
      <x:c r="A3" s="10" t="str">
        <x:v>日本CPIは日本居住者視点、プロ遠征費の物価ではない。米国CPIはPGA/LPGAのみ適用。跨年シーズンは終了年代理。</x:v>
      </x:c>
      <x:c r="B3" s="8"/>
      <x:c r="C3" s="8"/>
      <x:c r="D3" s="8"/>
      <x:c r="E3" s="8"/>
      <x:c r="F3" s="8"/>
      <x:c r="G3" s="8"/>
      <x:c r="H3" s="8"/>
      <x:c r="I3" s="8"/>
    </x:row>
    <x:row r="4" ht="42" customHeight="1">
      <x:c r="A4" s="19" t="str">
        <x:v>ツアー</x:v>
      </x:c>
      <x:c r="B4" s="19" t="str">
        <x:v>年</x:v>
      </x:c>
      <x:c r="C4" s="19" t="str">
        <x:v>当年為替円換算</x:v>
      </x:c>
      <x:c r="D4" s="19" t="str">
        <x:v>2016為替固定円</x:v>
      </x:c>
      <x:c r="E4" s="19" t="str">
        <x:v>日本CPI 2020=100</x:v>
      </x:c>
      <x:c r="F4" s="19" t="str">
        <x:v>固定為替・2025日本価格円</x:v>
      </x:c>
      <x:c r="G4" s="19" t="str">
        <x:v>米国CPI年平均</x:v>
      </x:c>
      <x:c r="H4" s="19" t="str">
        <x:v>米国2025価格USD</x:v>
      </x:c>
      <x:c r="I4" s="19" t="str">
        <x:v>解釈の限界</x:v>
      </x:c>
    </x:row>
    <x:row r="5" ht="42" customHeight="1">
      <x:c r="A5" s="22" t="str">
        <x:v>ACN</x:v>
      </x:c>
      <x:c r="B5" s="23" t="n">
        <x:v>2016</x:v>
      </x:c>
      <x:c r="C5" s="24" t="n">
        <x:f>'年次賞金'!D79*100000000</x:f>
        <x:v>161000000</x:v>
      </x:c>
      <x:c r="D5" s="24" t="n">
        <x:f>'原通貨年次'!E5*'為替'!D9</x:f>
        <x:v>161000000</x:v>
      </x:c>
      <x:c r="E5" s="66" t="n">
        <x:v>98.1</x:v>
      </x:c>
      <x:c r="F5" s="24" t="n">
        <x:f>D5*111.9/E5</x:f>
        <x:v>183648318.04281348</x:v>
      </x:c>
      <x:c r="G5" s="67"/>
      <x:c r="H5" s="24"/>
      <x:c r="I5" s="22" t="str">
        <x:v>日本物価調整は日本居住者の比較尺度。プロ遠征費インフレの実測ではない。米国実質は米国ツアーのみ。</x:v>
      </x:c>
    </x:row>
    <x:row r="6" ht="42" customHeight="1">
      <x:c r="A6" s="22" t="str">
        <x:v>ACN</x:v>
      </x:c>
      <x:c r="B6" s="23" t="n">
        <x:v>2017</x:v>
      </x:c>
      <x:c r="C6" s="24" t="n">
        <x:f>'年次賞金'!D80*100000000</x:f>
        <x:v>131000000</x:v>
      </x:c>
      <x:c r="D6" s="24" t="n">
        <x:f>'原通貨年次'!E6*'為替'!D9</x:f>
        <x:v>131000000</x:v>
      </x:c>
      <x:c r="E6" s="66" t="n">
        <x:v>98.6</x:v>
      </x:c>
      <x:c r="F6" s="24" t="n">
        <x:f>D6*111.9/E6</x:f>
        <x:v>148670385.39553753</x:v>
      </x:c>
      <x:c r="G6" s="67"/>
      <x:c r="H6" s="24"/>
      <x:c r="I6" s="22" t="str">
        <x:v>日本物価調整は日本居住者の比較尺度。プロ遠征費インフレの実測ではない。米国実質は米国ツアーのみ。</x:v>
      </x:c>
    </x:row>
    <x:row r="7" ht="42" customHeight="1">
      <x:c r="A7" s="22" t="str">
        <x:v>ACN</x:v>
      </x:c>
      <x:c r="B7" s="23" t="n">
        <x:v>2018</x:v>
      </x:c>
      <x:c r="C7" s="24" t="n">
        <x:f>'年次賞金'!D81*100000000</x:f>
        <x:v>185000000</x:v>
      </x:c>
      <x:c r="D7" s="24" t="n">
        <x:f>'原通貨年次'!E7*'為替'!D9</x:f>
        <x:v>185000000</x:v>
      </x:c>
      <x:c r="E7" s="66" t="n">
        <x:v>99.5</x:v>
      </x:c>
      <x:c r="F7" s="24" t="n">
        <x:f>D7*111.9/E7</x:f>
        <x:v>208055276.38190955</x:v>
      </x:c>
      <x:c r="G7" s="67"/>
      <x:c r="H7" s="24"/>
      <x:c r="I7" s="22" t="str">
        <x:v>日本物価調整は日本居住者の比較尺度。プロ遠征費インフレの実測ではない。米国実質は米国ツアーのみ。</x:v>
      </x:c>
    </x:row>
    <x:row r="8" ht="42" customHeight="1">
      <x:c r="A8" s="22" t="str">
        <x:v>ACN</x:v>
      </x:c>
      <x:c r="B8" s="23" t="n">
        <x:v>2019</x:v>
      </x:c>
      <x:c r="C8" s="24" t="n">
        <x:f>'年次賞金'!D82*100000000</x:f>
        <x:v>225999999.99999997</x:v>
      </x:c>
      <x:c r="D8" s="24" t="n">
        <x:f>'原通貨年次'!E8*'為替'!D9</x:f>
        <x:v>226000000</x:v>
      </x:c>
      <x:c r="E8" s="66" t="n">
        <x:v>100</x:v>
      </x:c>
      <x:c r="F8" s="24" t="n">
        <x:f>D8*111.9/E8</x:f>
        <x:v>252894000</x:v>
      </x:c>
      <x:c r="G8" s="67"/>
      <x:c r="H8" s="24"/>
      <x:c r="I8" s="22" t="str">
        <x:v>日本物価調整は日本居住者の比較尺度。プロ遠征費インフレの実測ではない。米国実質は米国ツアーのみ。</x:v>
      </x:c>
    </x:row>
    <x:row r="9" ht="42" customHeight="1">
      <x:c r="A9" s="22" t="str">
        <x:v>ACN</x:v>
      </x:c>
      <x:c r="B9" s="23" t="n">
        <x:v>2020</x:v>
      </x:c>
      <x:c r="C9" s="24" t="n">
        <x:f>'年次賞金'!D83*100000000</x:f>
        <x:v>60000000</x:v>
      </x:c>
      <x:c r="D9" s="24" t="n">
        <x:f>'原通貨年次'!E9*'為替'!D9</x:f>
        <x:v>60000000</x:v>
      </x:c>
      <x:c r="E9" s="66" t="n">
        <x:v>100</x:v>
      </x:c>
      <x:c r="F9" s="24" t="n">
        <x:f>D9*111.9/E9</x:f>
        <x:v>67140000</x:v>
      </x:c>
      <x:c r="G9" s="67"/>
      <x:c r="H9" s="24"/>
      <x:c r="I9" s="22" t="str">
        <x:v>日本物価調整は日本居住者の比較尺度。プロ遠征費インフレの実測ではない。米国実質は米国ツアーのみ。</x:v>
      </x:c>
    </x:row>
    <x:row r="10" ht="42" customHeight="1">
      <x:c r="A10" s="22" t="str">
        <x:v>ACN</x:v>
      </x:c>
      <x:c r="B10" s="23" t="n">
        <x:v>2021</x:v>
      </x:c>
      <x:c r="C10" s="24" t="n">
        <x:f>'年次賞金'!D84*100000000</x:f>
        <x:v>256000000</x:v>
      </x:c>
      <x:c r="D10" s="24" t="n">
        <x:f>'原通貨年次'!E10*'為替'!D9</x:f>
        <x:v>256000000</x:v>
      </x:c>
      <x:c r="E10" s="66" t="n">
        <x:v>99.8</x:v>
      </x:c>
      <x:c r="F10" s="24" t="n">
        <x:f>D10*111.9/E10</x:f>
        <x:v>287038076.1523046</x:v>
      </x:c>
      <x:c r="G10" s="67"/>
      <x:c r="H10" s="24"/>
      <x:c r="I10" s="22" t="str">
        <x:v>日本物価調整は日本居住者の比較尺度。プロ遠征費インフレの実測ではない。米国実質は米国ツアーのみ。</x:v>
      </x:c>
    </x:row>
    <x:row r="11" ht="42" customHeight="1">
      <x:c r="A11" s="22" t="str">
        <x:v>ACN</x:v>
      </x:c>
      <x:c r="B11" s="23" t="n">
        <x:v>2022</x:v>
      </x:c>
      <x:c r="C11" s="24" t="n">
        <x:f>'年次賞金'!D85*100000000</x:f>
        <x:v>225999999.99999997</x:v>
      </x:c>
      <x:c r="D11" s="24" t="n">
        <x:f>'原通貨年次'!E11*'為替'!D9</x:f>
        <x:v>226000000</x:v>
      </x:c>
      <x:c r="E11" s="66" t="n">
        <x:v>102.3</x:v>
      </x:c>
      <x:c r="F11" s="24" t="n">
        <x:f>D11*111.9/E11</x:f>
        <x:v>247208211.14369503</x:v>
      </x:c>
      <x:c r="G11" s="67"/>
      <x:c r="H11" s="24"/>
      <x:c r="I11" s="22" t="str">
        <x:v>日本物価調整は日本居住者の比較尺度。プロ遠征費インフレの実測ではない。米国実質は米国ツアーのみ。</x:v>
      </x:c>
    </x:row>
    <x:row r="12" ht="42" customHeight="1">
      <x:c r="A12" s="22" t="str">
        <x:v>ACN</x:v>
      </x:c>
      <x:c r="B12" s="23" t="n">
        <x:v>2023</x:v>
      </x:c>
      <x:c r="C12" s="24" t="n">
        <x:f>'年次賞金'!D86*100000000</x:f>
        <x:v>185000000</x:v>
      </x:c>
      <x:c r="D12" s="24" t="n">
        <x:f>'原通貨年次'!E12*'為替'!D9</x:f>
        <x:v>185000000</x:v>
      </x:c>
      <x:c r="E12" s="66" t="n">
        <x:v>105.6</x:v>
      </x:c>
      <x:c r="F12" s="24" t="n">
        <x:f>D12*111.9/E12</x:f>
        <x:v>196036931.81818184</x:v>
      </x:c>
      <x:c r="G12" s="67"/>
      <x:c r="H12" s="24"/>
      <x:c r="I12" s="22" t="str">
        <x:v>日本物価調整は日本居住者の比較尺度。プロ遠征費インフレの実測ではない。米国実質は米国ツアーのみ。</x:v>
      </x:c>
    </x:row>
    <x:row r="13" ht="42" customHeight="1">
      <x:c r="A13" s="22" t="str">
        <x:v>ACN</x:v>
      </x:c>
      <x:c r="B13" s="23" t="n">
        <x:v>2024</x:v>
      </x:c>
      <x:c r="C13" s="24" t="n">
        <x:f>'年次賞金'!D87*100000000</x:f>
        <x:v>194000000</x:v>
      </x:c>
      <x:c r="D13" s="24" t="n">
        <x:f>'原通貨年次'!E13*'為替'!D9</x:f>
        <x:v>194000000</x:v>
      </x:c>
      <x:c r="E13" s="66" t="n">
        <x:v>108.5</x:v>
      </x:c>
      <x:c r="F13" s="24" t="n">
        <x:f>D13*111.9/E13</x:f>
        <x:v>200079262.67281106</x:v>
      </x:c>
      <x:c r="G13" s="67"/>
      <x:c r="H13" s="24"/>
      <x:c r="I13" s="22" t="str">
        <x:v>日本物価調整は日本居住者の比較尺度。プロ遠征費インフレの実測ではない。米国実質は米国ツアーのみ。</x:v>
      </x:c>
    </x:row>
    <x:row r="14" ht="42" customHeight="1">
      <x:c r="A14" s="22" t="str">
        <x:v>ACN</x:v>
      </x:c>
      <x:c r="B14" s="23" t="n">
        <x:v>2025</x:v>
      </x:c>
      <x:c r="C14" s="24" t="n">
        <x:f>'年次賞金'!D88*100000000</x:f>
        <x:v>219000000</x:v>
      </x:c>
      <x:c r="D14" s="24" t="n">
        <x:f>'原通貨年次'!E14*'為替'!D9</x:f>
        <x:v>219000000</x:v>
      </x:c>
      <x:c r="E14" s="66" t="n">
        <x:v>111.9</x:v>
      </x:c>
      <x:c r="F14" s="24" t="n">
        <x:f>D14*111.9/E14</x:f>
        <x:v>219000000</x:v>
      </x:c>
      <x:c r="G14" s="67"/>
      <x:c r="H14" s="24"/>
      <x:c r="I14" s="22" t="str">
        <x:v>日本物価調整は日本居住者の比較尺度。プロ遠征費インフレの実測ではない。米国実質は米国ツアーのみ。</x:v>
      </x:c>
    </x:row>
    <x:row r="15" ht="42" customHeight="1">
      <x:c r="A15" s="22" t="str">
        <x:v>DP World Tour</x:v>
      </x:c>
      <x:c r="B15" s="23" t="n">
        <x:v>2016</x:v>
      </x:c>
      <x:c r="C15" s="24" t="n">
        <x:f>'年次賞金'!D65*100000000</x:f>
        <x:v>21251373947.144512</x:v>
      </x:c>
      <x:c r="D15" s="24" t="n">
        <x:f>'原通貨年次'!E15*'為替'!D5+'原通貨年次'!E16*'為替'!D6+'原通貨年次'!E17*'為替'!D7+'原通貨年次'!E18*'為替'!D8+'原通貨年次'!E19*'為替'!D11+'原通貨年次'!E20*'為替'!D12</x:f>
        <x:v>21251373947.144512</x:v>
      </x:c>
      <x:c r="E15" s="66" t="n">
        <x:v>98.1</x:v>
      </x:c>
      <x:c r="F15" s="24" t="n">
        <x:f>D15*111.9/E15</x:f>
        <x:v>24240863860.198486</x:v>
      </x:c>
      <x:c r="G15" s="67"/>
      <x:c r="H15" s="24"/>
      <x:c r="I15" s="22" t="str">
        <x:v>日本物価調整は日本居住者の比較尺度。プロ遠征費インフレの実測ではない。米国実質は米国ツアーのみ。</x:v>
      </x:c>
    </x:row>
    <x:row r="16" ht="42" customHeight="1">
      <x:c r="A16" s="22" t="str">
        <x:v>DP World Tour</x:v>
      </x:c>
      <x:c r="B16" s="23" t="n">
        <x:v>2017</x:v>
      </x:c>
      <x:c r="C16" s="24" t="n">
        <x:f>'年次賞金'!D66*100000000</x:f>
        <x:v>25060116986.720764</x:v>
      </x:c>
      <x:c r="D16" s="24" t="n">
        <x:f>'原通貨年次'!E21*'為替'!D5+'原通貨年次'!E22*'為替'!D6+'原通貨年次'!E23*'為替'!D7+'原通貨年次'!E24*'為替'!D11+'原通貨年次'!E25*'為替'!D12</x:f>
        <x:v>24169879575.8249</x:v>
      </x:c>
      <x:c r="E16" s="66" t="n">
        <x:v>98.6</x:v>
      </x:c>
      <x:c r="F16" s="24" t="n">
        <x:f>D16*111.9/E16</x:f>
        <x:v>27430116881.691753</x:v>
      </x:c>
      <x:c r="G16" s="67"/>
      <x:c r="H16" s="24"/>
      <x:c r="I16" s="22" t="str">
        <x:v>日本物価調整は日本居住者の比較尺度。プロ遠征費インフレの実測ではない。米国実質は米国ツアーのみ。</x:v>
      </x:c>
    </x:row>
    <x:row r="17" ht="42" customHeight="1">
      <x:c r="A17" s="22" t="str">
        <x:v>DP World Tour</x:v>
      </x:c>
      <x:c r="B17" s="23" t="n">
        <x:v>2018</x:v>
      </x:c>
      <x:c r="C17" s="24" t="n">
        <x:f>'年次賞金'!D67*100000000</x:f>
        <x:v>22908233264.828487</x:v>
      </x:c>
      <x:c r="D17" s="24" t="n">
        <x:f>'原通貨年次'!E26*'為替'!D5+'原通貨年次'!E27*'為替'!D6+'原通貨年次'!E28*'為替'!D7+'原通貨年次'!E29*'為替'!D8+'原通貨年次'!E30*'為替'!D11+'原通貨年次'!E31*'為替'!D12</x:f>
        <x:v>22309631734.45169</x:v>
      </x:c>
      <x:c r="E17" s="66" t="n">
        <x:v>99.5</x:v>
      </x:c>
      <x:c r="F17" s="24" t="n">
        <x:f>D17*111.9/E17</x:f>
        <x:v>25089927548.594418</x:v>
      </x:c>
      <x:c r="G17" s="67"/>
      <x:c r="H17" s="24"/>
      <x:c r="I17" s="22" t="str">
        <x:v>日本物価調整は日本居住者の比較尺度。プロ遠征費インフレの実測ではない。米国実質は米国ツアーのみ。</x:v>
      </x:c>
    </x:row>
    <x:row r="18" ht="42" customHeight="1">
      <x:c r="A18" s="22" t="str">
        <x:v>DP World Tour</x:v>
      </x:c>
      <x:c r="B18" s="23" t="n">
        <x:v>2019</x:v>
      </x:c>
      <x:c r="C18" s="24" t="n">
        <x:f>'年次賞金'!D68*100000000</x:f>
        <x:v>23491263896.700138</x:v>
      </x:c>
      <x:c r="D18" s="24" t="n">
        <x:f>'原通貨年次'!E32*'為替'!D5+'原通貨年次'!E33*'為替'!D6+'原通貨年次'!E34*'為替'!D7+'原通貨年次'!E35*'為替'!D8+'原通貨年次'!E36*'為替'!D11</x:f>
        <x:v>23428195869.360504</x:v>
      </x:c>
      <x:c r="E18" s="66" t="n">
        <x:v>100</x:v>
      </x:c>
      <x:c r="F18" s="24" t="n">
        <x:f>D18*111.9/E18</x:f>
        <x:v>26216151177.814404</x:v>
      </x:c>
      <x:c r="G18" s="67"/>
      <x:c r="H18" s="24"/>
      <x:c r="I18" s="22" t="str">
        <x:v>日本物価調整は日本居住者の比較尺度。プロ遠征費インフレの実測ではない。米国実質は米国ツアーのみ。</x:v>
      </x:c>
    </x:row>
    <x:row r="19" ht="42" customHeight="1">
      <x:c r="A19" s="22" t="str">
        <x:v>DP World Tour</x:v>
      </x:c>
      <x:c r="B19" s="23" t="n">
        <x:v>2020</x:v>
      </x:c>
      <x:c r="C19" s="24" t="n">
        <x:f>'年次賞金'!D69*100000000</x:f>
        <x:v>13242589748.3882</x:v>
      </x:c>
      <x:c r="D19" s="24" t="n">
        <x:f>'原通貨年次'!E37*'為替'!D5+'原通貨年次'!E38*'為替'!D7+'原通貨年次'!E39*'為替'!D11+'原通貨年次'!E40*'為替'!D12</x:f>
        <x:v>13469805539.356483</x:v>
      </x:c>
      <x:c r="E19" s="66" t="n">
        <x:v>100</x:v>
      </x:c>
      <x:c r="F19" s="24" t="n">
        <x:f>D19*111.9/E19</x:f>
        <x:v>15072712398.539906</x:v>
      </x:c>
      <x:c r="G19" s="67"/>
      <x:c r="H19" s="24"/>
      <x:c r="I19" s="22" t="str">
        <x:v>日本物価調整は日本居住者の比較尺度。プロ遠征費インフレの実測ではない。米国実質は米国ツアーのみ。</x:v>
      </x:c>
    </x:row>
    <x:row r="20" ht="42" customHeight="1">
      <x:c r="A20" s="22" t="str">
        <x:v>DP World Tour</x:v>
      </x:c>
      <x:c r="B20" s="23" t="n">
        <x:v>2021</x:v>
      </x:c>
      <x:c r="C20" s="24" t="n">
        <x:f>'年次賞金'!D70*100000000</x:f>
        <x:v>18517502292.387142</x:v>
      </x:c>
      <x:c r="D20" s="24" t="n">
        <x:f>'原通貨年次'!E41*'為替'!D7+'原通貨年次'!E42*'為替'!D8+'原通貨年次'!E43*'為替'!D11</x:f>
        <x:v>18018601611.184612</x:v>
      </x:c>
      <x:c r="E20" s="66" t="n">
        <x:v>99.8</x:v>
      </x:c>
      <x:c r="F20" s="24" t="n">
        <x:f>D20*111.9/E20</x:f>
        <x:v>20203221646.207996</x:v>
      </x:c>
      <x:c r="G20" s="67"/>
      <x:c r="H20" s="24"/>
      <x:c r="I20" s="22" t="str">
        <x:v>日本物価調整は日本居住者の比較尺度。プロ遠征費インフレの実測ではない。米国実質は米国ツアーのみ。</x:v>
      </x:c>
    </x:row>
    <x:row r="21" ht="42" customHeight="1">
      <x:c r="A21" s="22" t="str">
        <x:v>DP World Tour</x:v>
      </x:c>
      <x:c r="B21" s="23" t="n">
        <x:v>2022</x:v>
      </x:c>
      <x:c r="C21" s="24" t="n">
        <x:f>'年次賞金'!D71*100000000</x:f>
        <x:v>26039592793.19326</x:v>
      </x:c>
      <x:c r="D21" s="24" t="n">
        <x:f>'原通貨年次'!E44*'為替'!D7+'原通貨年次'!E45*'為替'!D8+'原通貨年次'!E46*'為替'!D11+'原通貨年次'!E47*'為替'!D12</x:f>
        <x:v>21791548258.66002</x:v>
      </x:c>
      <x:c r="E21" s="66" t="n">
        <x:v>102.3</x:v>
      </x:c>
      <x:c r="F21" s="24" t="n">
        <x:f>D21*111.9/E21</x:f>
        <x:v>23836502933.959496</x:v>
      </x:c>
      <x:c r="G21" s="67"/>
      <x:c r="H21" s="24"/>
      <x:c r="I21" s="22" t="str">
        <x:v>日本物価調整は日本居住者の比較尺度。プロ遠征費インフレの実測ではない。米国実質は米国ツアーのみ。</x:v>
      </x:c>
    </x:row>
    <x:row r="22" ht="42" customHeight="1">
      <x:c r="A22" s="22" t="str">
        <x:v>DP World Tour</x:v>
      </x:c>
      <x:c r="B22" s="23" t="n">
        <x:v>2023</x:v>
      </x:c>
      <x:c r="C22" s="24" t="n">
        <x:f>'年次賞金'!D72*100000000</x:f>
        <x:v>32528633876.550354</x:v>
      </x:c>
      <x:c r="D22" s="24" t="n">
        <x:f>'原通貨年次'!E48*'為替'!D5+'原通貨年次'!E49*'為替'!D7+'原通貨年次'!E50*'為替'!D11+'原通貨年次'!E51*'為替'!D12</x:f>
        <x:v>25200870759.78484</x:v>
      </x:c>
      <x:c r="E22" s="66" t="n">
        <x:v>105.6</x:v>
      </x:c>
      <x:c r="F22" s="24" t="n">
        <x:f>D22*111.9/E22</x:f>
        <x:v>26704331799.4311</x:v>
      </x:c>
      <x:c r="G22" s="67"/>
      <x:c r="H22" s="24"/>
      <x:c r="I22" s="22" t="str">
        <x:v>日本物価調整は日本居住者の比較尺度。プロ遠征費インフレの実測ではない。米国実質は米国ツアーのみ。</x:v>
      </x:c>
    </x:row>
    <x:row r="23" ht="42" customHeight="1">
      <x:c r="A23" s="22" t="str">
        <x:v>DP World Tour</x:v>
      </x:c>
      <x:c r="B23" s="23" t="n">
        <x:v>2024</x:v>
      </x:c>
      <x:c r="C23" s="24" t="n">
        <x:f>'年次賞金'!D73*100000000</x:f>
        <x:v>32283089494.976097</x:v>
      </x:c>
      <x:c r="D23" s="24" t="n">
        <x:f>'原通貨年次'!E52*'為替'!D5+'原通貨年次'!E53*'為替'!D7+'原通貨年次'!E54*'為替'!D11+'原通貨年次'!E55*'為替'!D12</x:f>
        <x:v>23240242423.926632</x:v>
      </x:c>
      <x:c r="E23" s="66" t="n">
        <x:v>108.5</x:v>
      </x:c>
      <x:c r="F23" s="24" t="n">
        <x:f>D23*111.9/E23</x:f>
        <x:v>23968508085.137238</x:v>
      </x:c>
      <x:c r="G23" s="67"/>
      <x:c r="H23" s="24"/>
      <x:c r="I23" s="22" t="str">
        <x:v>日本物価調整は日本居住者の比較尺度。プロ遠征費インフレの実測ではない。米国実質は米国ツアーのみ。</x:v>
      </x:c>
    </x:row>
    <x:row r="24" ht="42" customHeight="1">
      <x:c r="A24" s="22" t="str">
        <x:v>DP World Tour</x:v>
      </x:c>
      <x:c r="B24" s="23" t="n">
        <x:v>2025</x:v>
      </x:c>
      <x:c r="C24" s="24" t="n">
        <x:f>'年次賞金'!D74*100000000</x:f>
        <x:v>33073118930.20796</x:v>
      </x:c>
      <x:c r="D24" s="24" t="n">
        <x:f>'原通貨年次'!E56*'為替'!D5+'原通貨年次'!E57*'為替'!D7+'原通貨年次'!E58*'為替'!D11+'原通貨年次'!E59*'為替'!D12</x:f>
        <x:v>24069382285.492367</x:v>
      </x:c>
      <x:c r="E24" s="66" t="n">
        <x:v>111.9</x:v>
      </x:c>
      <x:c r="F24" s="24" t="n">
        <x:f>D24*111.9/E24</x:f>
        <x:v>24069382285.492367</x:v>
      </x:c>
      <x:c r="G24" s="67"/>
      <x:c r="H24" s="24"/>
      <x:c r="I24" s="22" t="str">
        <x:v>日本物価調整は日本居住者の比較尺度。プロ遠征費インフレの実測ではない。米国実質は米国ツアーのみ。</x:v>
      </x:c>
    </x:row>
    <x:row r="25" ht="42" customHeight="1">
      <x:c r="A25" s="22" t="str">
        <x:v>JGTO</x:v>
      </x:c>
      <x:c r="B25" s="23" t="n">
        <x:v>2016</x:v>
      </x:c>
      <x:c r="C25" s="24" t="n">
        <x:f>'年次賞金'!D15*100000000</x:f>
        <x:v>3488915000</x:v>
      </x:c>
      <x:c r="D25" s="24" t="n">
        <x:f>'原通貨年次'!E60*'為替'!D9</x:f>
        <x:v>3488915000</x:v>
      </x:c>
      <x:c r="E25" s="66" t="n">
        <x:v>98.1</x:v>
      </x:c>
      <x:c r="F25" s="24" t="n">
        <x:f>D25*111.9/E25</x:f>
        <x:v>3979710382.262997</x:v>
      </x:c>
      <x:c r="G25" s="67"/>
      <x:c r="H25" s="24"/>
      <x:c r="I25" s="22" t="str">
        <x:v>日本物価調整は日本居住者の比較尺度。プロ遠征費インフレの実測ではない。米国実質は米国ツアーのみ。</x:v>
      </x:c>
    </x:row>
    <x:row r="26" ht="42" customHeight="1">
      <x:c r="A26" s="22" t="str">
        <x:v>JGTO</x:v>
      </x:c>
      <x:c r="B26" s="23" t="n">
        <x:v>2017</x:v>
      </x:c>
      <x:c r="C26" s="24" t="n">
        <x:f>'年次賞金'!D16*100000000</x:f>
        <x:v>3594680000.0000005</x:v>
      </x:c>
      <x:c r="D26" s="24" t="n">
        <x:f>'原通貨年次'!E61*'為替'!D9</x:f>
        <x:v>3594680000</x:v>
      </x:c>
      <x:c r="E26" s="66" t="n">
        <x:v>98.6</x:v>
      </x:c>
      <x:c r="F26" s="24" t="n">
        <x:f>D26*111.9/E26</x:f>
        <x:v>4079560770.791075</x:v>
      </x:c>
      <x:c r="G26" s="67"/>
      <x:c r="H26" s="24"/>
      <x:c r="I26" s="22" t="str">
        <x:v>日本物価調整は日本居住者の比較尺度。プロ遠征費インフレの実測ではない。米国実質は米国ツアーのみ。</x:v>
      </x:c>
    </x:row>
    <x:row r="27" ht="42" customHeight="1">
      <x:c r="A27" s="22" t="str">
        <x:v>JGTO</x:v>
      </x:c>
      <x:c r="B27" s="23" t="n">
        <x:v>2018</x:v>
      </x:c>
      <x:c r="C27" s="24" t="n">
        <x:f>'年次賞金'!D17*100000000</x:f>
        <x:v>3395562500</x:v>
      </x:c>
      <x:c r="D27" s="24" t="n">
        <x:f>'原通貨年次'!E62*'為替'!D9</x:f>
        <x:v>3395562500</x:v>
      </x:c>
      <x:c r="E27" s="66" t="n">
        <x:v>99.5</x:v>
      </x:c>
      <x:c r="F27" s="24" t="n">
        <x:f>D27*111.9/E27</x:f>
        <x:v>3818728077.889447</x:v>
      </x:c>
      <x:c r="G27" s="67"/>
      <x:c r="H27" s="24"/>
      <x:c r="I27" s="22" t="str">
        <x:v>日本物価調整は日本居住者の比較尺度。プロ遠征費インフレの実測ではない。米国実質は米国ツアーのみ。</x:v>
      </x:c>
    </x:row>
    <x:row r="28" ht="42" customHeight="1">
      <x:c r="A28" s="22" t="str">
        <x:v>JGTO</x:v>
      </x:c>
      <x:c r="B28" s="23" t="n">
        <x:v>2019</x:v>
      </x:c>
      <x:c r="C28" s="24" t="n">
        <x:f>'年次賞金'!D18*100000000</x:f>
        <x:v>4360080000</x:v>
      </x:c>
      <x:c r="D28" s="24" t="n">
        <x:f>'原通貨年次'!E63*'為替'!D9</x:f>
        <x:v>4360080000</x:v>
      </x:c>
      <x:c r="E28" s="66" t="n">
        <x:v>100</x:v>
      </x:c>
      <x:c r="F28" s="24" t="n">
        <x:f>D28*111.9/E28</x:f>
        <x:v>4878929520</x:v>
      </x:c>
      <x:c r="G28" s="67"/>
      <x:c r="H28" s="24"/>
      <x:c r="I28" s="22" t="str">
        <x:v>日本物価調整は日本居住者の比較尺度。プロ遠征費インフレの実測ではない。米国実質は米国ツアーのみ。</x:v>
      </x:c>
    </x:row>
    <x:row r="29" ht="42" customHeight="1">
      <x:c r="A29" s="22" t="str">
        <x:v>JGTO</x:v>
      </x:c>
      <x:c r="B29" s="23" t="n">
        <x:v>2020</x:v>
      </x:c>
      <x:c r="C29" s="24" t="n">
        <x:f>'年次賞金'!D19*100000000</x:f>
        <x:v>694610000</x:v>
      </x:c>
      <x:c r="D29" s="24" t="n">
        <x:f>'原通貨年次'!E64*'為替'!D9</x:f>
        <x:v>694610000</x:v>
      </x:c>
      <x:c r="E29" s="66" t="n">
        <x:v>100</x:v>
      </x:c>
      <x:c r="F29" s="24" t="n">
        <x:f>D29*111.9/E29</x:f>
        <x:v>777268590</x:v>
      </x:c>
      <x:c r="G29" s="67"/>
      <x:c r="H29" s="24"/>
      <x:c r="I29" s="22" t="str">
        <x:v>日本物価調整は日本居住者の比較尺度。プロ遠征費インフレの実測ではない。米国実質は米国ツアーのみ。</x:v>
      </x:c>
    </x:row>
    <x:row r="30" ht="42" customHeight="1">
      <x:c r="A30" s="22" t="str">
        <x:v>JGTO</x:v>
      </x:c>
      <x:c r="B30" s="23" t="n">
        <x:v>2021</x:v>
      </x:c>
      <x:c r="C30" s="24" t="n">
        <x:f>'年次賞金'!D20*100000000</x:f>
        <x:v>3337610000</x:v>
      </x:c>
      <x:c r="D30" s="24" t="n">
        <x:f>'原通貨年次'!E65*'為替'!D9</x:f>
        <x:v>3337610000</x:v>
      </x:c>
      <x:c r="E30" s="66" t="n">
        <x:v>99.8</x:v>
      </x:c>
      <x:c r="F30" s="24" t="n">
        <x:f>D30*111.9/E30</x:f>
        <x:v>3742270130.260521</x:v>
      </x:c>
      <x:c r="G30" s="67"/>
      <x:c r="H30" s="24"/>
      <x:c r="I30" s="22" t="str">
        <x:v>日本物価調整は日本居住者の比較尺度。プロ遠征費インフレの実測ではない。米国実質は米国ツアーのみ。</x:v>
      </x:c>
    </x:row>
    <x:row r="31" ht="42" customHeight="1">
      <x:c r="A31" s="22" t="str">
        <x:v>JGTO</x:v>
      </x:c>
      <x:c r="B31" s="23" t="n">
        <x:v>2022</x:v>
      </x:c>
      <x:c r="C31" s="24" t="n">
        <x:f>'年次賞金'!D21*100000000</x:f>
        <x:v>3268630000.0000005</x:v>
      </x:c>
      <x:c r="D31" s="24" t="n">
        <x:f>'原通貨年次'!E66*'為替'!D9</x:f>
        <x:v>3268630000</x:v>
      </x:c>
      <x:c r="E31" s="66" t="n">
        <x:v>102.3</x:v>
      </x:c>
      <x:c r="F31" s="24" t="n">
        <x:f>D31*111.9/E31</x:f>
        <x:v>3575363607.038123</x:v>
      </x:c>
      <x:c r="G31" s="67"/>
      <x:c r="H31" s="24"/>
      <x:c r="I31" s="22" t="str">
        <x:v>日本物価調整は日本居住者の比較尺度。プロ遠征費インフレの実測ではない。米国実質は米国ツアーのみ。</x:v>
      </x:c>
    </x:row>
    <x:row r="32" ht="42" customHeight="1">
      <x:c r="A32" s="22" t="str">
        <x:v>JGTO</x:v>
      </x:c>
      <x:c r="B32" s="23" t="n">
        <x:v>2023</x:v>
      </x:c>
      <x:c r="C32" s="24" t="n">
        <x:f>'年次賞金'!D22*100000000</x:f>
        <x:v>3332776364</x:v>
      </x:c>
      <x:c r="D32" s="24" t="n">
        <x:f>'原通貨年次'!E67*'為替'!D9</x:f>
        <x:v>3332776364</x:v>
      </x:c>
      <x:c r="E32" s="66" t="n">
        <x:v>105.6</x:v>
      </x:c>
      <x:c r="F32" s="24" t="n">
        <x:f>D32*111.9/E32</x:f>
        <x:v>3531606772.079546</x:v>
      </x:c>
      <x:c r="G32" s="67"/>
      <x:c r="H32" s="24"/>
      <x:c r="I32" s="22" t="str">
        <x:v>日本物価調整は日本居住者の比較尺度。プロ遠征費インフレの実測ではない。米国実質は米国ツアーのみ。</x:v>
      </x:c>
    </x:row>
    <x:row r="33" ht="42" customHeight="1">
      <x:c r="A33" s="22" t="str">
        <x:v>JGTO</x:v>
      </x:c>
      <x:c r="B33" s="23" t="n">
        <x:v>2024</x:v>
      </x:c>
      <x:c r="C33" s="24" t="n">
        <x:f>'年次賞金'!D23*100000000</x:f>
        <x:v>3261280000</x:v>
      </x:c>
      <x:c r="D33" s="24" t="n">
        <x:f>'原通貨年次'!E68*'為替'!D9</x:f>
        <x:v>3261280000</x:v>
      </x:c>
      <x:c r="E33" s="66" t="n">
        <x:v>108.5</x:v>
      </x:c>
      <x:c r="F33" s="24" t="n">
        <x:f>D33*111.9/E33</x:f>
        <x:v>3363476792.626728</x:v>
      </x:c>
      <x:c r="G33" s="67"/>
      <x:c r="H33" s="24"/>
      <x:c r="I33" s="22" t="str">
        <x:v>日本物価調整は日本居住者の比較尺度。プロ遠征費インフレの実測ではない。米国実質は米国ツアーのみ。</x:v>
      </x:c>
    </x:row>
    <x:row r="34" ht="42" customHeight="1">
      <x:c r="A34" s="22" t="str">
        <x:v>JGTO</x:v>
      </x:c>
      <x:c r="B34" s="23" t="n">
        <x:v>2025</x:v>
      </x:c>
      <x:c r="C34" s="24" t="n">
        <x:f>'年次賞金'!D24*100000000</x:f>
        <x:v>3327700027.552678</x:v>
      </x:c>
      <x:c r="D34" s="24" t="n">
        <x:f>'原通貨年次'!E69*'為替'!D9+'原通貨年次'!E70*'為替'!D10</x:f>
        <x:v>3310156846.3301797</x:v>
      </x:c>
      <x:c r="E34" s="66" t="n">
        <x:v>111.9</x:v>
      </x:c>
      <x:c r="F34" s="24" t="n">
        <x:f>D34*111.9/E34</x:f>
        <x:v>3310156846.3301797</x:v>
      </x:c>
      <x:c r="G34" s="67"/>
      <x:c r="H34" s="24"/>
      <x:c r="I34" s="22" t="str">
        <x:v>日本物価調整は日本居住者の比較尺度。プロ遠征費インフレの実測ではない。米国実質は米国ツアーのみ。</x:v>
      </x:c>
    </x:row>
    <x:row r="35" ht="42" customHeight="1">
      <x:c r="A35" s="22" t="str">
        <x:v>JLPGA</x:v>
      </x:c>
      <x:c r="B35" s="23" t="n">
        <x:v>2016</x:v>
      </x:c>
      <x:c r="C35" s="24" t="n">
        <x:f>'年次賞金'!D25*100000000</x:f>
        <x:v>3432882350.2737107</x:v>
      </x:c>
      <x:c r="D35" s="24" t="n">
        <x:f>'原通貨年次'!E71*'為替'!D9+'原通貨年次'!E72*'為替'!D11</x:f>
        <x:v>3432882350.2737107</x:v>
      </x:c>
      <x:c r="E35" s="66" t="n">
        <x:v>98.1</x:v>
      </x:c>
      <x:c r="F35" s="24" t="n">
        <x:f>D35*111.9/E35</x:f>
        <x:v>3915795463.7678723</x:v>
      </x:c>
      <x:c r="G35" s="67"/>
      <x:c r="H35" s="24"/>
      <x:c r="I35" s="22" t="str">
        <x:v>日本物価調整は日本居住者の比較尺度。プロ遠征費インフレの実測ではない。米国実質は米国ツアーのみ。</x:v>
      </x:c>
    </x:row>
    <x:row r="36" ht="42" customHeight="1">
      <x:c r="A36" s="22" t="str">
        <x:v>JLPGA</x:v>
      </x:c>
      <x:c r="B36" s="23" t="n">
        <x:v>2017</x:v>
      </x:c>
      <x:c r="C36" s="24" t="n">
        <x:f>'年次賞金'!D26*100000000</x:f>
        <x:v>3718248147.0565863</x:v>
      </x:c>
      <x:c r="D36" s="24" t="n">
        <x:f>'原通貨年次'!E73*'為替'!D9+'原通貨年次'!E74*'為替'!D11</x:f>
        <x:v>3712882350.2737107</x:v>
      </x:c>
      <x:c r="E36" s="66" t="n">
        <x:v>98.6</x:v>
      </x:c>
      <x:c r="F36" s="24" t="n">
        <x:f>D36*111.9/E36</x:f>
        <x:v>4213707251.47696</x:v>
      </x:c>
      <x:c r="G36" s="67"/>
      <x:c r="H36" s="24"/>
      <x:c r="I36" s="22" t="str">
        <x:v>日本物価調整は日本居住者の比較尺度。プロ遠征費インフレの実測ではない。米国実質は米国ツアーのみ。</x:v>
      </x:c>
    </x:row>
    <x:row r="37" ht="42" customHeight="1">
      <x:c r="A37" s="22" t="str">
        <x:v>JLPGA</x:v>
      </x:c>
      <x:c r="B37" s="23" t="n">
        <x:v>2018</x:v>
      </x:c>
      <x:c r="C37" s="24" t="n">
        <x:f>'年次賞金'!D27*100000000</x:f>
        <x:v>3735623503.619873</x:v>
      </x:c>
      <x:c r="D37" s="24" t="n">
        <x:f>'原通貨年次'!E75*'為替'!D9+'原通貨年次'!E76*'為替'!D11</x:f>
        <x:v>3732882350.2737107</x:v>
      </x:c>
      <x:c r="E37" s="66" t="n">
        <x:v>99.5</x:v>
      </x:c>
      <x:c r="F37" s="24" t="n">
        <x:f>D37*111.9/E37</x:f>
        <x:v>4198085778.850535</x:v>
      </x:c>
      <x:c r="G37" s="67"/>
      <x:c r="H37" s="24"/>
      <x:c r="I37" s="22" t="str">
        <x:v>日本物価調整は日本居住者の比較尺度。プロ遠征費インフレの実測ではない。米国実質は米国ツアーのみ。</x:v>
      </x:c>
    </x:row>
    <x:row r="38" ht="42" customHeight="1">
      <x:c r="A38" s="22" t="str">
        <x:v>JLPGA</x:v>
      </x:c>
      <x:c r="B38" s="23" t="n">
        <x:v>2019</x:v>
      </x:c>
      <x:c r="C38" s="24" t="n">
        <x:f>'年次賞金'!D28*100000000</x:f>
        <x:v>3953477279.2556767</x:v>
      </x:c>
      <x:c r="D38" s="24" t="n">
        <x:f>'原通貨年次'!E77*'為替'!D9+'原通貨年次'!E78*'為替'!D11</x:f>
        <x:v>3952882350.2737107</x:v>
      </x:c>
      <x:c r="E38" s="66" t="n">
        <x:v>100</x:v>
      </x:c>
      <x:c r="F38" s="24" t="n">
        <x:f>D38*111.9/E38</x:f>
        <x:v>4423275349.956283</x:v>
      </x:c>
      <x:c r="G38" s="67"/>
      <x:c r="H38" s="24"/>
      <x:c r="I38" s="22" t="str">
        <x:v>日本物価調整は日本居住者の比較尺度。プロ遠征費インフレの実測ではない。米国実質は米国ツアーのみ。</x:v>
      </x:c>
    </x:row>
    <x:row r="39" ht="42" customHeight="1">
      <x:c r="A39" s="22" t="str">
        <x:v>JLPGA</x:v>
      </x:c>
      <x:c r="B39" s="23" t="n">
        <x:v>2020</x:v>
      </x:c>
      <x:c r="C39" s="24" t="n">
        <x:f>'年次賞金'!D29*100000000</x:f>
        <x:v>1732500000</x:v>
      </x:c>
      <x:c r="D39" s="24" t="n">
        <x:f>'原通貨年次'!E79*'為替'!D9</x:f>
        <x:v>1732500000</x:v>
      </x:c>
      <x:c r="E39" s="66" t="n">
        <x:v>100</x:v>
      </x:c>
      <x:c r="F39" s="24" t="n">
        <x:f>D39*111.9/E39</x:f>
        <x:v>1938667500</x:v>
      </x:c>
      <x:c r="G39" s="67"/>
      <x:c r="H39" s="24"/>
      <x:c r="I39" s="22" t="str">
        <x:v>日本物価調整は日本居住者の比較尺度。プロ遠征費インフレの実測ではない。米国実質は米国ツアーのみ。</x:v>
      </x:c>
    </x:row>
    <x:row r="40" ht="42" customHeight="1">
      <x:c r="A40" s="22" t="str">
        <x:v>JLPGA</x:v>
      </x:c>
      <x:c r="B40" s="23" t="n">
        <x:v>2021</x:v>
      </x:c>
      <x:c r="C40" s="24" t="n">
        <x:f>'年次賞金'!D30*100000000</x:f>
        <x:v>4229999999.9999995</x:v>
      </x:c>
      <x:c r="D40" s="24" t="n">
        <x:f>'原通貨年次'!E80*'為替'!D9</x:f>
        <x:v>4230000000</x:v>
      </x:c>
      <x:c r="E40" s="66" t="n">
        <x:v>99.8</x:v>
      </x:c>
      <x:c r="F40" s="24" t="n">
        <x:f>D40*111.9/E40</x:f>
        <x:v>4742855711.422846</x:v>
      </x:c>
      <x:c r="G40" s="67"/>
      <x:c r="H40" s="24"/>
      <x:c r="I40" s="22" t="str">
        <x:v>日本物価調整は日本居住者の比較尺度。プロ遠征費インフレの実測ではない。米国実質は米国ツアーのみ。</x:v>
      </x:c>
    </x:row>
    <x:row r="41" ht="42" customHeight="1">
      <x:c r="A41" s="22" t="str">
        <x:v>JLPGA</x:v>
      </x:c>
      <x:c r="B41" s="23" t="n">
        <x:v>2022</x:v>
      </x:c>
      <x:c r="C41" s="24" t="n">
        <x:f>'年次賞金'!D31*100000000</x:f>
        <x:v>4412148181.950866</x:v>
      </x:c>
      <x:c r="D41" s="24" t="n">
        <x:f>'原通貨年次'!E81*'為替'!D9+'原通貨年次'!E82*'為替'!D11</x:f>
        <x:v>4367176467.031614</x:v>
      </x:c>
      <x:c r="E41" s="66" t="n">
        <x:v>102.3</x:v>
      </x:c>
      <x:c r="F41" s="24" t="n">
        <x:f>D41*111.9/E41</x:f>
        <x:v>4776999478.600564</x:v>
      </x:c>
      <x:c r="G41" s="67"/>
      <x:c r="H41" s="24"/>
      <x:c r="I41" s="22" t="str">
        <x:v>日本物価調整は日本居住者の比較尺度。プロ遠征費インフレの実測ではない。米国実質は米国ツアーのみ。</x:v>
      </x:c>
    </x:row>
    <x:row r="42" ht="42" customHeight="1">
      <x:c r="A42" s="22" t="str">
        <x:v>JLPGA</x:v>
      </x:c>
      <x:c r="B42" s="23" t="n">
        <x:v>2023</x:v>
      </x:c>
      <x:c r="C42" s="24" t="n">
        <x:f>'年次賞金'!D32*100000000</x:f>
        <x:v>4501133236.738975</x:v>
      </x:c>
      <x:c r="D42" s="24" t="n">
        <x:f>'原通貨年次'!E83*'為替'!D9+'原通貨年次'!E84*'為替'!D11</x:f>
        <x:v>4437176467.031614</x:v>
      </x:c>
      <x:c r="E42" s="66" t="n">
        <x:v>105.6</x:v>
      </x:c>
      <x:c r="F42" s="24" t="n">
        <x:f>D42*111.9/E42</x:f>
        <x:v>4701894381.257933</x:v>
      </x:c>
      <x:c r="G42" s="67"/>
      <x:c r="H42" s="24"/>
      <x:c r="I42" s="22" t="str">
        <x:v>日本物価調整は日本居住者の比較尺度。プロ遠征費インフレの実測ではない。米国実質は米国ツアーのみ。</x:v>
      </x:c>
    </x:row>
    <x:row r="43" ht="42" customHeight="1">
      <x:c r="A43" s="22" t="str">
        <x:v>JLPGA</x:v>
      </x:c>
      <x:c r="B43" s="23" t="n">
        <x:v>2024</x:v>
      </x:c>
      <x:c r="C43" s="24" t="n">
        <x:f>'年次賞金'!D33*100000000</x:f>
        <x:v>4422762141.027409</x:v>
      </x:c>
      <x:c r="D43" s="24" t="n">
        <x:f>'原通貨年次'!E85*'為替'!D9+'原通貨年次'!E86*'為替'!D11</x:f>
        <x:v>4337176467.031614</x:v>
      </x:c>
      <x:c r="E43" s="66" t="n">
        <x:v>108.5</x:v>
      </x:c>
      <x:c r="F43" s="24" t="n">
        <x:f>D43*111.9/E43</x:f>
        <x:v>4473087987.65749</x:v>
      </x:c>
      <x:c r="G43" s="67"/>
      <x:c r="H43" s="24"/>
      <x:c r="I43" s="22" t="str">
        <x:v>日本物価調整は日本居住者の比較尺度。プロ遠征費インフレの実測ではない。米国実質は米国ツアーのみ。</x:v>
      </x:c>
    </x:row>
    <x:row r="44" ht="42" customHeight="1">
      <x:c r="A44" s="22" t="str">
        <x:v>JLPGA</x:v>
      </x:c>
      <x:c r="B44" s="23" t="n">
        <x:v>2025</x:v>
      </x:c>
      <x:c r="C44" s="24" t="n">
        <x:f>'年次賞金'!D34*100000000</x:f>
        <x:v>4374156234.155151</x:v>
      </x:c>
      <x:c r="D44" s="24" t="n">
        <x:f>'原通貨年次'!E87*'為替'!D9+'原通貨年次'!E88*'為替'!D11</x:f>
        <x:v>4288035290.383195</x:v>
      </x:c>
      <x:c r="E44" s="66" t="n">
        <x:v>111.9</x:v>
      </x:c>
      <x:c r="F44" s="24" t="n">
        <x:f>D44*111.9/E44</x:f>
        <x:v>4288035290.383195</x:v>
      </x:c>
      <x:c r="G44" s="67"/>
      <x:c r="H44" s="24"/>
      <x:c r="I44" s="22" t="str">
        <x:v>日本物価調整は日本居住者の比較尺度。プロ遠征費インフレの実測ではない。米国実質は米国ツアーのみ。</x:v>
      </x:c>
    </x:row>
    <x:row r="45" ht="42" customHeight="1">
      <x:c r="A45" s="22" t="str">
        <x:v>JLPGA Step Up</x:v>
      </x:c>
      <x:c r="B45" s="23" t="n">
        <x:v>2016</x:v>
      </x:c>
      <x:c r="C45" s="24" t="n">
        <x:f>'年次賞金'!D89*100000000</x:f>
        <x:v>320000000</x:v>
      </x:c>
      <x:c r="D45" s="24" t="n">
        <x:f>'原通貨年次'!E89*'為替'!D9</x:f>
        <x:v>320000000</x:v>
      </x:c>
      <x:c r="E45" s="66" t="n">
        <x:v>98.1</x:v>
      </x:c>
      <x:c r="F45" s="24" t="n">
        <x:f>D45*111.9/E45</x:f>
        <x:v>365015290.5198777</x:v>
      </x:c>
      <x:c r="G45" s="67"/>
      <x:c r="H45" s="24"/>
      <x:c r="I45" s="22" t="str">
        <x:v>日本物価調整は日本居住者の比較尺度。プロ遠征費インフレの実測ではない。米国実質は米国ツアーのみ。</x:v>
      </x:c>
    </x:row>
    <x:row r="46" ht="42" customHeight="1">
      <x:c r="A46" s="22" t="str">
        <x:v>JLPGA Step Up</x:v>
      </x:c>
      <x:c r="B46" s="23" t="n">
        <x:v>2017</x:v>
      </x:c>
      <x:c r="C46" s="24" t="n">
        <x:f>'年次賞金'!D90*100000000</x:f>
        <x:v>405000000</x:v>
      </x:c>
      <x:c r="D46" s="24" t="n">
        <x:f>'原通貨年次'!E90*'為替'!D9</x:f>
        <x:v>405000000</x:v>
      </x:c>
      <x:c r="E46" s="66" t="n">
        <x:v>98.6</x:v>
      </x:c>
      <x:c r="F46" s="24" t="n">
        <x:f>D46*111.9/E46</x:f>
        <x:v>459629817.4442191</x:v>
      </x:c>
      <x:c r="G46" s="67"/>
      <x:c r="H46" s="24"/>
      <x:c r="I46" s="22" t="str">
        <x:v>日本物価調整は日本居住者の比較尺度。プロ遠征費インフレの実測ではない。米国実質は米国ツアーのみ。</x:v>
      </x:c>
    </x:row>
    <x:row r="47" ht="42" customHeight="1">
      <x:c r="A47" s="22" t="str">
        <x:v>JLPGA Step Up</x:v>
      </x:c>
      <x:c r="B47" s="23" t="n">
        <x:v>2018</x:v>
      </x:c>
      <x:c r="C47" s="24" t="n">
        <x:f>'年次賞金'!D91*100000000</x:f>
        <x:v>390000000</x:v>
      </x:c>
      <x:c r="D47" s="24" t="n">
        <x:f>'原通貨年次'!E91*'為替'!D9</x:f>
        <x:v>390000000</x:v>
      </x:c>
      <x:c r="E47" s="66" t="n">
        <x:v>99.5</x:v>
      </x:c>
      <x:c r="F47" s="24" t="n">
        <x:f>D47*111.9/E47</x:f>
        <x:v>438603015.07537687</x:v>
      </x:c>
      <x:c r="G47" s="67"/>
      <x:c r="H47" s="24"/>
      <x:c r="I47" s="22" t="str">
        <x:v>日本物価調整は日本居住者の比較尺度。プロ遠征費インフレの実測ではない。米国実質は米国ツアーのみ。</x:v>
      </x:c>
    </x:row>
    <x:row r="48" ht="42" customHeight="1">
      <x:c r="A48" s="22" t="str">
        <x:v>JLPGA Step Up</x:v>
      </x:c>
      <x:c r="B48" s="23" t="n">
        <x:v>2019</x:v>
      </x:c>
      <x:c r="C48" s="24" t="n">
        <x:f>'年次賞金'!D92*100000000</x:f>
        <x:v>420000000</x:v>
      </x:c>
      <x:c r="D48" s="24" t="n">
        <x:f>'原通貨年次'!E92*'為替'!D9</x:f>
        <x:v>420000000</x:v>
      </x:c>
      <x:c r="E48" s="66" t="n">
        <x:v>100</x:v>
      </x:c>
      <x:c r="F48" s="24" t="n">
        <x:f>D48*111.9/E48</x:f>
        <x:v>469980000</x:v>
      </x:c>
      <x:c r="G48" s="67"/>
      <x:c r="H48" s="24"/>
      <x:c r="I48" s="22" t="str">
        <x:v>日本物価調整は日本居住者の比較尺度。プロ遠征費インフレの実測ではない。米国実質は米国ツアーのみ。</x:v>
      </x:c>
    </x:row>
    <x:row r="49" ht="42" customHeight="1">
      <x:c r="A49" s="22" t="str">
        <x:v>JLPGA Step Up</x:v>
      </x:c>
      <x:c r="B49" s="23" t="n">
        <x:v>2020</x:v>
      </x:c>
      <x:c r="C49" s="24" t="n">
        <x:f>'年次賞金'!D93*100000000</x:f>
        <x:v>160000000</x:v>
      </x:c>
      <x:c r="D49" s="24" t="n">
        <x:f>'原通貨年次'!E93*'為替'!D9</x:f>
        <x:v>160000000</x:v>
      </x:c>
      <x:c r="E49" s="66" t="n">
        <x:v>100</x:v>
      </x:c>
      <x:c r="F49" s="24" t="n">
        <x:f>D49*111.9/E49</x:f>
        <x:v>179040000</x:v>
      </x:c>
      <x:c r="G49" s="67"/>
      <x:c r="H49" s="24"/>
      <x:c r="I49" s="22" t="str">
        <x:v>日本物価調整は日本居住者の比較尺度。プロ遠征費インフレの実測ではない。米国実質は米国ツアーのみ。</x:v>
      </x:c>
    </x:row>
    <x:row r="50" ht="42" customHeight="1">
      <x:c r="A50" s="22" t="str">
        <x:v>JLPGA Step Up</x:v>
      </x:c>
      <x:c r="B50" s="23" t="n">
        <x:v>2021</x:v>
      </x:c>
      <x:c r="C50" s="24" t="n">
        <x:f>'年次賞金'!D94*100000000</x:f>
        <x:v>305000000</x:v>
      </x:c>
      <x:c r="D50" s="24" t="n">
        <x:f>'原通貨年次'!E94*'為替'!D9</x:f>
        <x:v>305000000</x:v>
      </x:c>
      <x:c r="E50" s="66" t="n">
        <x:v>99.8</x:v>
      </x:c>
      <x:c r="F50" s="24" t="n">
        <x:f>D50*111.9/E50</x:f>
        <x:v>341978957.9158317</x:v>
      </x:c>
      <x:c r="G50" s="67"/>
      <x:c r="H50" s="24"/>
      <x:c r="I50" s="22" t="str">
        <x:v>日本物価調整は日本居住者の比較尺度。プロ遠征費インフレの実測ではない。米国実質は米国ツアーのみ。</x:v>
      </x:c>
    </x:row>
    <x:row r="51" ht="42" customHeight="1">
      <x:c r="A51" s="22" t="str">
        <x:v>JLPGA Step Up</x:v>
      </x:c>
      <x:c r="B51" s="23" t="n">
        <x:v>2022</x:v>
      </x:c>
      <x:c r="C51" s="24" t="n">
        <x:f>'年次賞金'!D95*100000000</x:f>
        <x:v>375000000</x:v>
      </x:c>
      <x:c r="D51" s="24" t="n">
        <x:f>'原通貨年次'!E95*'為替'!D9</x:f>
        <x:v>375000000</x:v>
      </x:c>
      <x:c r="E51" s="66" t="n">
        <x:v>102.3</x:v>
      </x:c>
      <x:c r="F51" s="24" t="n">
        <x:f>D51*111.9/E51</x:f>
        <x:v>410190615.83577716</x:v>
      </x:c>
      <x:c r="G51" s="67"/>
      <x:c r="H51" s="24"/>
      <x:c r="I51" s="22" t="str">
        <x:v>日本物価調整は日本居住者の比較尺度。プロ遠征費インフレの実測ではない。米国実質は米国ツアーのみ。</x:v>
      </x:c>
    </x:row>
    <x:row r="52" ht="42" customHeight="1">
      <x:c r="A52" s="22" t="str">
        <x:v>JLPGA Step Up</x:v>
      </x:c>
      <x:c r="B52" s="23" t="n">
        <x:v>2023</x:v>
      </x:c>
      <x:c r="C52" s="24" t="n">
        <x:f>'年次賞金'!D96*100000000</x:f>
        <x:v>505000000</x:v>
      </x:c>
      <x:c r="D52" s="24" t="n">
        <x:f>'原通貨年次'!E96*'為替'!D9</x:f>
        <x:v>505000000</x:v>
      </x:c>
      <x:c r="E52" s="66" t="n">
        <x:v>105.6</x:v>
      </x:c>
      <x:c r="F52" s="24" t="n">
        <x:f>D52*111.9/E52</x:f>
        <x:v>535127840.90909094</x:v>
      </x:c>
      <x:c r="G52" s="67"/>
      <x:c r="H52" s="24"/>
      <x:c r="I52" s="22" t="str">
        <x:v>日本物価調整は日本居住者の比較尺度。プロ遠征費インフレの実測ではない。米国実質は米国ツアーのみ。</x:v>
      </x:c>
    </x:row>
    <x:row r="53" ht="42" customHeight="1">
      <x:c r="A53" s="22" t="str">
        <x:v>JLPGA Step Up</x:v>
      </x:c>
      <x:c r="B53" s="23" t="n">
        <x:v>2024</x:v>
      </x:c>
      <x:c r="C53" s="24" t="n">
        <x:f>'年次賞金'!D97*100000000</x:f>
        <x:v>470000000</x:v>
      </x:c>
      <x:c r="D53" s="24" t="n">
        <x:f>'原通貨年次'!E97*'為替'!D9</x:f>
        <x:v>470000000</x:v>
      </x:c>
      <x:c r="E53" s="66" t="n">
        <x:v>108.5</x:v>
      </x:c>
      <x:c r="F53" s="24" t="n">
        <x:f>D53*111.9/E53</x:f>
        <x:v>484728110.59907836</x:v>
      </x:c>
      <x:c r="G53" s="67"/>
      <x:c r="H53" s="24"/>
      <x:c r="I53" s="22" t="str">
        <x:v>日本物価調整は日本居住者の比較尺度。プロ遠征費インフレの実測ではない。米国実質は米国ツアーのみ。</x:v>
      </x:c>
    </x:row>
    <x:row r="54" ht="42" customHeight="1">
      <x:c r="A54" s="22" t="str">
        <x:v>JLPGA Step Up</x:v>
      </x:c>
      <x:c r="B54" s="23" t="n">
        <x:v>2025</x:v>
      </x:c>
      <x:c r="C54" s="24" t="n">
        <x:f>'年次賞金'!D98*100000000</x:f>
        <x:v>525000000</x:v>
      </x:c>
      <x:c r="D54" s="24" t="n">
        <x:f>'原通貨年次'!E98*'為替'!D9</x:f>
        <x:v>525000000</x:v>
      </x:c>
      <x:c r="E54" s="66" t="n">
        <x:v>111.9</x:v>
      </x:c>
      <x:c r="F54" s="24" t="n">
        <x:f>D54*111.9/E54</x:f>
        <x:v>525000000</x:v>
      </x:c>
      <x:c r="G54" s="67"/>
      <x:c r="H54" s="24"/>
      <x:c r="I54" s="22" t="str">
        <x:v>日本物価調整は日本居住者の比較尺度。プロ遠征費インフレの実測ではない。米国実質は米国ツアーのみ。</x:v>
      </x:c>
    </x:row>
    <x:row r="55" ht="42" customHeight="1">
      <x:c r="A55" s="22" t="str">
        <x:v>KLPGA</x:v>
      </x:c>
      <x:c r="B55" s="23" t="n">
        <x:v>2016</x:v>
      </x:c>
      <x:c r="C55" s="24" t="n">
        <x:f>'年次賞金'!D45*100000000</x:f>
        <x:v>1974915638.3778608</x:v>
      </x:c>
      <x:c r="D55" s="24" t="n">
        <x:f>'原通貨年次'!E145*'為替'!D10</x:f>
        <x:v>1974915638.3778608</x:v>
      </x:c>
      <x:c r="E55" s="66" t="n">
        <x:v>98.1</x:v>
      </x:c>
      <x:c r="F55" s="24" t="n">
        <x:f>D55*111.9/E55</x:f>
        <x:v>2252732517.171077</x:v>
      </x:c>
      <x:c r="G55" s="67"/>
      <x:c r="H55" s="24"/>
      <x:c r="I55" s="22" t="str">
        <x:v>日本物価調整は日本居住者の比較尺度。プロ遠征費インフレの実測ではない。米国実質は米国ツアーのみ。</x:v>
      </x:c>
    </x:row>
    <x:row r="56" ht="42" customHeight="1">
      <x:c r="A56" s="22" t="str">
        <x:v>KLPGA</x:v>
      </x:c>
      <x:c r="B56" s="23" t="n">
        <x:v>2017</x:v>
      </x:c>
      <x:c r="C56" s="24" t="n">
        <x:f>'年次賞金'!D46*100000000</x:f>
        <x:v>2054392672.429534</x:v>
      </x:c>
      <x:c r="D56" s="24" t="n">
        <x:f>'原通貨年次'!E146*'為替'!D10</x:f>
        <x:v>1937476479.3564794</x:v>
      </x:c>
      <x:c r="E56" s="66" t="n">
        <x:v>98.6</x:v>
      </x:c>
      <x:c r="F56" s="24" t="n">
        <x:f>D56*111.9/E56</x:f>
        <x:v>2198819655.5779924</x:v>
      </x:c>
      <x:c r="G56" s="67"/>
      <x:c r="H56" s="24"/>
      <x:c r="I56" s="22" t="str">
        <x:v>日本物価調整は日本居住者の比較尺度。プロ遠征費インフレの実測ではない。米国実質は米国ツアーのみ。</x:v>
      </x:c>
    </x:row>
    <x:row r="57" ht="42" customHeight="1">
      <x:c r="A57" s="22" t="str">
        <x:v>KLPGA</x:v>
      </x:c>
      <x:c r="B57" s="23" t="n">
        <x:v>2018</x:v>
      </x:c>
      <x:c r="C57" s="24" t="n">
        <x:f>'年次賞金'!D47*100000000</x:f>
        <x:v>2067750453.514044</x:v>
      </x:c>
      <x:c r="D57" s="24" t="n">
        <x:f>'原通貨年次'!E147*'為替'!D10</x:f>
        <x:v>1928116689.6011343</x:v>
      </x:c>
      <x:c r="E57" s="66" t="n">
        <x:v>99.5</x:v>
      </x:c>
      <x:c r="F57" s="24" t="n">
        <x:f>D57*111.9/E57</x:f>
        <x:v>2168404598.6569543</x:v>
      </x:c>
      <x:c r="G57" s="67"/>
      <x:c r="H57" s="24"/>
      <x:c r="I57" s="22" t="str">
        <x:v>日本物価調整は日本居住者の比較尺度。プロ遠征費インフレの実測ではない。米国実質は米国ツアーのみ。</x:v>
      </x:c>
    </x:row>
    <x:row r="58" ht="42" customHeight="1">
      <x:c r="A58" s="22" t="str">
        <x:v>KLPGA</x:v>
      </x:c>
      <x:c r="B58" s="23" t="n">
        <x:v>2019</x:v>
      </x:c>
      <x:c r="C58" s="24" t="n">
        <x:f>'年次賞金'!D48*100000000</x:f>
        <x:v>2364747458.9005365</x:v>
      </x:c>
      <x:c r="D58" s="24" t="n">
        <x:f>'原通貨年次'!E148*'為替'!D10</x:f>
        <x:v>2368026808.102364</x:v>
      </x:c>
      <x:c r="E58" s="66" t="n">
        <x:v>100</x:v>
      </x:c>
      <x:c r="F58" s="24" t="n">
        <x:f>D58*111.9/E58</x:f>
        <x:v>2649821998.2665453</x:v>
      </x:c>
      <x:c r="G58" s="67"/>
      <x:c r="H58" s="24"/>
      <x:c r="I58" s="22" t="str">
        <x:v>日本物価調整は日本居住者の比較尺度。プロ遠征費インフレの実測ではない。米国実質は米国ツアーのみ。</x:v>
      </x:c>
    </x:row>
    <x:row r="59" ht="42" customHeight="1">
      <x:c r="A59" s="22" t="str">
        <x:v>KLPGA</x:v>
      </x:c>
      <x:c r="B59" s="23" t="n">
        <x:v>2020</x:v>
      </x:c>
      <x:c r="C59" s="24" t="n">
        <x:f>'年次賞金'!D49*100000000</x:f>
        <x:v>1584674464.538179</x:v>
      </x:c>
      <x:c r="D59" s="24" t="n">
        <x:f>'原通貨年次'!E149*'為替'!D10</x:f>
        <x:v>1637963207.1854296</x:v>
      </x:c>
      <x:c r="E59" s="66" t="n">
        <x:v>100</x:v>
      </x:c>
      <x:c r="F59" s="24" t="n">
        <x:f>D59*111.9/E59</x:f>
        <x:v>1832880828.8404958</x:v>
      </x:c>
      <x:c r="G59" s="67"/>
      <x:c r="H59" s="24"/>
      <x:c r="I59" s="22" t="str">
        <x:v>日本物価調整は日本居住者の比較尺度。プロ遠征費インフレの実測ではない。米国実質は米国ツアーのみ。</x:v>
      </x:c>
    </x:row>
    <x:row r="60" ht="42" customHeight="1">
      <x:c r="A60" s="22" t="str">
        <x:v>KLPGA</x:v>
      </x:c>
      <x:c r="B60" s="23" t="n">
        <x:v>2021</x:v>
      </x:c>
      <x:c r="C60" s="24" t="n">
        <x:f>'年次賞金'!D50*100000000</x:f>
        <x:v>2580159798.274894</x:v>
      </x:c>
      <x:c r="D60" s="24" t="n">
        <x:f>'原通貨年次'!E150*'為替'!D10</x:f>
        <x:v>2517783444.1878886</x:v>
      </x:c>
      <x:c r="E60" s="66" t="n">
        <x:v>99.8</x:v>
      </x:c>
      <x:c r="F60" s="24" t="n">
        <x:f>D60*111.9/E60</x:f>
        <x:v>2823045765.5774026</x:v>
      </x:c>
      <x:c r="G60" s="67"/>
      <x:c r="H60" s="24"/>
      <x:c r="I60" s="22" t="str">
        <x:v>日本物価調整は日本居住者の比較尺度。プロ遠征費インフレの実測ではない。米国実質は米国ツアーのみ。</x:v>
      </x:c>
    </x:row>
    <x:row r="61" ht="42" customHeight="1">
      <x:c r="A61" s="22" t="str">
        <x:v>KLPGA</x:v>
      </x:c>
      <x:c r="B61" s="23" t="n">
        <x:v>2022</x:v>
      </x:c>
      <x:c r="C61" s="24" t="n">
        <x:f>'年次賞金'!D51*100000000</x:f>
        <x:v>2876262340.6327677</x:v>
      </x:c>
      <x:c r="D61" s="24" t="n">
        <x:f>'原通貨年次'!E151*'為替'!D10</x:f>
        <x:v>2648820500.762723</x:v>
      </x:c>
      <x:c r="E61" s="66" t="n">
        <x:v>102.3</x:v>
      </x:c>
      <x:c r="F61" s="24" t="n">
        <x:f>D61*111.9/E61</x:f>
        <x:v>2897390166.5234475</x:v>
      </x:c>
      <x:c r="G61" s="67"/>
      <x:c r="H61" s="24"/>
      <x:c r="I61" s="22" t="str">
        <x:v>日本物価調整は日本居住者の比較尺度。プロ遠征費インフレの実測ではない。米国実質は米国ツアーのみ。</x:v>
      </x:c>
    </x:row>
    <x:row r="62" ht="42" customHeight="1">
      <x:c r="A62" s="22" t="str">
        <x:v>KLPGA</x:v>
      </x:c>
      <x:c r="B62" s="23" t="n">
        <x:v>2023</x:v>
      </x:c>
      <x:c r="C62" s="24" t="n">
        <x:f>'年次賞金'!D52*100000000</x:f>
        <x:v>3420878439.3662333</x:v>
      </x:c>
      <x:c r="D62" s="24" t="n">
        <x:f>'原通貨年次'!E152*'為替'!D10</x:f>
        <x:v>2976413142.199809</x:v>
      </x:c>
      <x:c r="E62" s="66" t="n">
        <x:v>105.6</x:v>
      </x:c>
      <x:c r="F62" s="24" t="n">
        <x:f>D62*111.9/E62</x:f>
        <x:v>3153983244.4333205</x:v>
      </x:c>
      <x:c r="G62" s="67"/>
      <x:c r="H62" s="24"/>
      <x:c r="I62" s="22" t="str">
        <x:v>日本物価調整は日本居住者の比較尺度。プロ遠征費インフレの実測ではない。米国実質は米国ツアーのみ。</x:v>
      </x:c>
    </x:row>
    <x:row r="63" ht="42" customHeight="1">
      <x:c r="A63" s="22" t="str">
        <x:v>KLPGA</x:v>
      </x:c>
      <x:c r="B63" s="23" t="n">
        <x:v>2024</x:v>
      </x:c>
      <x:c r="C63" s="24" t="n">
        <x:f>'年次賞金'!D53*100000000</x:f>
        <x:v>3687046512.283645</x:v>
      </x:c>
      <x:c r="D63" s="24" t="n">
        <x:f>'原通貨年次'!E153*'為替'!D10</x:f>
        <x:v>3107450198.774644</x:v>
      </x:c>
      <x:c r="E63" s="66" t="n">
        <x:v>108.5</x:v>
      </x:c>
      <x:c r="F63" s="24" t="n">
        <x:f>D63*111.9/E63</x:f>
        <x:v>3204826518.3675823</x:v>
      </x:c>
      <x:c r="G63" s="67"/>
      <x:c r="H63" s="24"/>
      <x:c r="I63" s="22" t="str">
        <x:v>日本物価調整は日本居住者の比較尺度。プロ遠征費インフレの実測ではない。米国実質は米国ツアーのみ。</x:v>
      </x:c>
    </x:row>
    <x:row r="64" ht="42" customHeight="1">
      <x:c r="A64" s="22" t="str">
        <x:v>KLPGA</x:v>
      </x:c>
      <x:c r="B64" s="23" t="n">
        <x:v>2025</x:v>
      </x:c>
      <x:c r="C64" s="24" t="n">
        <x:f>'年次賞金'!D54*100000000</x:f>
        <x:v>3636476512.2320704</x:v>
      </x:c>
      <x:c r="D64" s="24" t="n">
        <x:f>'原通貨年次'!E158*'為替'!D10+'原通貨年次'!E159*'為替'!D11</x:f>
        <x:v>3213040365.09798</x:v>
      </x:c>
      <x:c r="E64" s="66" t="n">
        <x:v>111.9</x:v>
      </x:c>
      <x:c r="F64" s="24" t="n">
        <x:f>D64*111.9/E64</x:f>
        <x:v>3213040365.09798</x:v>
      </x:c>
      <x:c r="G64" s="67"/>
      <x:c r="H64" s="24"/>
      <x:c r="I64" s="22" t="str">
        <x:v>日本物価調整は日本居住者の比較尺度。プロ遠征費インフレの実測ではない。米国実質は米国ツアーのみ。</x:v>
      </x:c>
    </x:row>
    <x:row r="65" ht="42" customHeight="1">
      <x:c r="A65" s="22" t="str">
        <x:v>LET</x:v>
      </x:c>
      <x:c r="B65" s="23" t="n">
        <x:v>2016</x:v>
      </x:c>
      <x:c r="C65" s="24" t="n">
        <x:f>'年次賞金'!D55*100000000</x:f>
        <x:v>1581010299.3498526</x:v>
      </x:c>
      <x:c r="D65" s="24" t="n">
        <x:f>'原通貨年次'!E99*'為替'!D7+'原通貨年次'!E100*'為替'!D11</x:f>
        <x:v>1581010299.3498526</x:v>
      </x:c>
      <x:c r="E65" s="66" t="n">
        <x:v>98.1</x:v>
      </x:c>
      <x:c r="F65" s="24" t="n">
        <x:f>D65*111.9/E65</x:f>
        <x:v>1803415417.912829</x:v>
      </x:c>
      <x:c r="G65" s="67"/>
      <x:c r="H65" s="24"/>
      <x:c r="I65" s="22" t="str">
        <x:v>日本物価調整は日本居住者の比較尺度。プロ遠征費インフレの実測ではない。米国実質は米国ツアーのみ。</x:v>
      </x:c>
    </x:row>
    <x:row r="66" ht="42" customHeight="1">
      <x:c r="A66" s="22" t="str">
        <x:v>LET</x:v>
      </x:c>
      <x:c r="B66" s="23" t="n">
        <x:v>2017</x:v>
      </x:c>
      <x:c r="C66" s="24" t="n">
        <x:f>'年次賞金'!D56*100000000</x:f>
        <x:v>1442919891.6386569</x:v>
      </x:c>
      <x:c r="D66" s="24" t="n">
        <x:f>'原通貨年次'!E101*'為替'!D5+'原通貨年次'!E102*'為替'!D7+'原通貨年次'!E103*'為替'!D10+'原通貨年次'!E104*'為替'!D11</x:f>
        <x:v>1388834518.457346</x:v>
      </x:c>
      <x:c r="E66" s="66" t="n">
        <x:v>98.6</x:v>
      </x:c>
      <x:c r="F66" s="24" t="n">
        <x:f>D66*111.9/E66</x:f>
        <x:v>1576172237.478469</x:v>
      </x:c>
      <x:c r="G66" s="67"/>
      <x:c r="H66" s="24"/>
      <x:c r="I66" s="22" t="str">
        <x:v>日本物価調整は日本居住者の比較尺度。プロ遠征費インフレの実測ではない。米国実質は米国ツアーのみ。</x:v>
      </x:c>
    </x:row>
    <x:row r="67" ht="42" customHeight="1">
      <x:c r="A67" s="22" t="str">
        <x:v>LET</x:v>
      </x:c>
      <x:c r="B67" s="23" t="n">
        <x:v>2018</x:v>
      </x:c>
      <x:c r="C67" s="24" t="n">
        <x:f>'年次賞金'!D57*100000000</x:f>
        <x:v>1356330595.4999444</x:v>
      </x:c>
      <x:c r="D67" s="24" t="n">
        <x:f>'原通貨年次'!E105*'為替'!D5+'原通貨年次'!E106*'為替'!D7+'原通貨年次'!E107*'為替'!D11+'原通貨年次'!E108*'為替'!D12</x:f>
        <x:v>1317666958.4018793</x:v>
      </x:c>
      <x:c r="E67" s="66" t="n">
        <x:v>99.5</x:v>
      </x:c>
      <x:c r="F67" s="24" t="n">
        <x:f>D67*111.9/E67</x:f>
        <x:v>1481878720.0519626</x:v>
      </x:c>
      <x:c r="G67" s="67"/>
      <x:c r="H67" s="24"/>
      <x:c r="I67" s="22" t="str">
        <x:v>日本物価調整は日本居住者の比較尺度。プロ遠征費インフレの実測ではない。米国実質は米国ツアーのみ。</x:v>
      </x:c>
    </x:row>
    <x:row r="68" ht="42" customHeight="1">
      <x:c r="A68" s="22" t="str">
        <x:v>LET</x:v>
      </x:c>
      <x:c r="B68" s="23" t="n">
        <x:v>2019</x:v>
      </x:c>
      <x:c r="C68" s="24" t="n">
        <x:f>'年次賞金'!D58*100000000</x:f>
        <x:v>1639419328.0694582</x:v>
      </x:c>
      <x:c r="D68" s="24" t="n">
        <x:f>'原通貨年次'!E109*'為替'!D5+'原通貨年次'!E110*'為替'!D7+'原通貨年次'!E111*'為替'!D11+'原通貨年次'!E112*'為替'!D12</x:f>
        <x:v>1630991111.0602026</x:v>
      </x:c>
      <x:c r="E68" s="66" t="n">
        <x:v>100</x:v>
      </x:c>
      <x:c r="F68" s="24" t="n">
        <x:f>D68*111.9/E68</x:f>
        <x:v>1825079053.276367</x:v>
      </x:c>
      <x:c r="G68" s="67"/>
      <x:c r="H68" s="24"/>
      <x:c r="I68" s="22" t="str">
        <x:v>日本物価調整は日本居住者の比較尺度。プロ遠征費インフレの実測ではない。米国実質は米国ツアーのみ。</x:v>
      </x:c>
    </x:row>
    <x:row r="69" ht="42" customHeight="1">
      <x:c r="A69" s="22" t="str">
        <x:v>LET</x:v>
      </x:c>
      <x:c r="B69" s="23" t="n">
        <x:v>2020</x:v>
      </x:c>
      <x:c r="C69" s="24" t="n">
        <x:f>'年次賞金'!D59*100000000</x:f>
        <x:v>1025167087.8700887</x:v>
      </x:c>
      <x:c r="D69" s="24" t="n">
        <x:f>'原通貨年次'!E113*'為替'!D7+'原通貨年次'!E114*'為替'!D11</x:f>
        <x:v>1035450220.6134229</x:v>
      </x:c>
      <x:c r="E69" s="66" t="n">
        <x:v>100</x:v>
      </x:c>
      <x:c r="F69" s="24" t="n">
        <x:f>D69*111.9/E69</x:f>
        <x:v>1158668796.8664203</x:v>
      </x:c>
      <x:c r="G69" s="67"/>
      <x:c r="H69" s="24"/>
      <x:c r="I69" s="22" t="str">
        <x:v>日本物価調整は日本居住者の比較尺度。プロ遠征費インフレの実測ではない。米国実質は米国ツアーのみ。</x:v>
      </x:c>
    </x:row>
    <x:row r="70" ht="42" customHeight="1">
      <x:c r="A70" s="22" t="str">
        <x:v>LET</x:v>
      </x:c>
      <x:c r="B70" s="23" t="n">
        <x:v>2021</x:v>
      </x:c>
      <x:c r="C70" s="24" t="n">
        <x:f>'年次賞金'!D60*100000000</x:f>
        <x:v>2233484702.6061893</x:v>
      </x:c>
      <x:c r="D70" s="24" t="n">
        <x:f>'原通貨年次'!E115*'為替'!D7+'原通貨年次'!E116*'為替'!D11</x:f>
        <x:v>2172153501.964175</x:v>
      </x:c>
      <x:c r="E70" s="66" t="n">
        <x:v>99.8</x:v>
      </x:c>
      <x:c r="F70" s="24" t="n">
        <x:f>D70*111.9/E70</x:f>
        <x:v>2435510790.278469</x:v>
      </x:c>
      <x:c r="G70" s="67"/>
      <x:c r="H70" s="24"/>
      <x:c r="I70" s="22" t="str">
        <x:v>日本物価調整は日本居住者の比較尺度。プロ遠征費インフレの実測ではない。米国実質は米国ツアーのみ。</x:v>
      </x:c>
    </x:row>
    <x:row r="71" ht="42" customHeight="1">
      <x:c r="A71" s="22" t="str">
        <x:v>LET</x:v>
      </x:c>
      <x:c r="B71" s="23" t="n">
        <x:v>2022</x:v>
      </x:c>
      <x:c r="C71" s="24" t="n">
        <x:f>'年次賞金'!D61*100000000</x:f>
        <x:v>3913890238.9595666</x:v>
      </x:c>
      <x:c r="D71" s="24" t="n">
        <x:f>'原通貨年次'!E117*'為替'!D7+'原通貨年次'!E118*'為替'!D11</x:f>
        <x:v>3273892264.7012115</x:v>
      </x:c>
      <x:c r="E71" s="66" t="n">
        <x:v>102.3</x:v>
      </x:c>
      <x:c r="F71" s="24" t="n">
        <x:f>D71*111.9/E71</x:f>
        <x:v>3581119691.300739</x:v>
      </x:c>
      <x:c r="G71" s="67"/>
      <x:c r="H71" s="24"/>
      <x:c r="I71" s="22" t="str">
        <x:v>日本物価調整は日本居住者の比較尺度。プロ遠征費インフレの実測ではない。米国実質は米国ツアーのみ。</x:v>
      </x:c>
    </x:row>
    <x:row r="72" ht="42" customHeight="1">
      <x:c r="A72" s="22" t="str">
        <x:v>LET</x:v>
      </x:c>
      <x:c r="B72" s="23" t="n">
        <x:v>2023</x:v>
      </x:c>
      <x:c r="C72" s="24" t="n">
        <x:f>'年次賞金'!D62*100000000</x:f>
        <x:v>4822902015.670686</x:v>
      </x:c>
      <x:c r="D72" s="24" t="n">
        <x:f>'原通貨年次'!E119*'為替'!D7+'原通貨年次'!E120*'為替'!D11</x:f>
        <x:v>3744220640.0304036</x:v>
      </x:c>
      <x:c r="E72" s="66" t="n">
        <x:v>105.6</x:v>
      </x:c>
      <x:c r="F72" s="24" t="n">
        <x:f>D72*111.9/E72</x:f>
        <x:v>3967597439.577672</x:v>
      </x:c>
      <x:c r="G72" s="67"/>
      <x:c r="H72" s="24"/>
      <x:c r="I72" s="22" t="str">
        <x:v>日本物価調整は日本居住者の比較尺度。プロ遠征費インフレの実測ではない。米国実質は米国ツアーのみ。</x:v>
      </x:c>
    </x:row>
    <x:row r="73" ht="42" customHeight="1">
      <x:c r="A73" s="22" t="str">
        <x:v>LET</x:v>
      </x:c>
      <x:c r="B73" s="23" t="n">
        <x:v>2024</x:v>
      </x:c>
      <x:c r="C73" s="24" t="n">
        <x:f>'年次賞金'!D63*100000000</x:f>
        <x:v>5376621517.547781</x:v>
      </x:c>
      <x:c r="D73" s="24" t="n">
        <x:f>'原通貨年次'!E121*'為替'!D7+'原通貨年次'!E122*'為替'!D11</x:f>
        <x:v>3875236298.364781</x:v>
      </x:c>
      <x:c r="E73" s="66" t="n">
        <x:v>108.5</x:v>
      </x:c>
      <x:c r="F73" s="24" t="n">
        <x:f>D73*111.9/E73</x:f>
        <x:v>3996672274.534737</x:v>
      </x:c>
      <x:c r="G73" s="67"/>
      <x:c r="H73" s="24"/>
      <x:c r="I73" s="22" t="str">
        <x:v>日本物価調整は日本居住者の比較尺度。プロ遠征費インフレの実測ではない。米国実質は米国ツアーのみ。</x:v>
      </x:c>
    </x:row>
    <x:row r="74" ht="42" customHeight="1">
      <x:c r="A74" s="22" t="str">
        <x:v>LET</x:v>
      </x:c>
      <x:c r="B74" s="23" t="n">
        <x:v>2025</x:v>
      </x:c>
      <x:c r="C74" s="24" t="n">
        <x:f>'年次賞金'!D64*100000000</x:f>
        <x:v>5854226776.322727</x:v>
      </x:c>
      <x:c r="D74" s="24" t="n">
        <x:f>'原通貨年次'!E123*'為替'!D7+'原通貨年次'!E124*'為替'!D11</x:f>
        <x:v>4234671946.462178</x:v>
      </x:c>
      <x:c r="E74" s="66" t="n">
        <x:v>111.9</x:v>
      </x:c>
      <x:c r="F74" s="24" t="n">
        <x:f>D74*111.9/E74</x:f>
        <x:v>4234671946.4621787</x:v>
      </x:c>
      <x:c r="G74" s="67"/>
      <x:c r="H74" s="24"/>
      <x:c r="I74" s="22" t="str">
        <x:v>日本物価調整は日本居住者の比較尺度。プロ遠征費インフレの実測ではない。米国実質は米国ツアーのみ。</x:v>
      </x:c>
    </x:row>
    <x:row r="75" ht="42" customHeight="1">
      <x:c r="A75" s="22" t="str">
        <x:v>LIV Golf</x:v>
      </x:c>
      <x:c r="B75" s="23" t="n">
        <x:v>2022</x:v>
      </x:c>
      <x:c r="C75" s="24" t="n">
        <x:f>'年次賞金'!D75*100000000</x:f>
        <x:v>29491670469.472443</x:v>
      </x:c>
      <x:c r="D75" s="24" t="n">
        <x:f>'原通貨年次'!E154*'為替'!D11</x:f>
        <x:v>24432352541.05662</x:v>
      </x:c>
      <x:c r="E75" s="66" t="n">
        <x:v>102.3</x:v>
      </x:c>
      <x:c r="F75" s="24" t="n">
        <x:f>D75*111.9/E75</x:f>
        <x:v>26725124627.020885</x:v>
      </x:c>
      <x:c r="G75" s="67"/>
      <x:c r="H75" s="24"/>
      <x:c r="I75" s="22" t="str">
        <x:v>日本物価調整は日本居住者の比較尺度。プロ遠征費インフレの実測ではない。米国実質は米国ツアーのみ。</x:v>
      </x:c>
    </x:row>
    <x:row r="76" ht="42" customHeight="1">
      <x:c r="A76" s="22" t="str">
        <x:v>LIV Golf</x:v>
      </x:c>
      <x:c r="B76" s="23" t="n">
        <x:v>2023</x:v>
      </x:c>
      <x:c r="C76" s="24" t="n">
        <x:f>'年次賞金'!D76*100000000</x:f>
        <x:v>52712481888.557655</x:v>
      </x:c>
      <x:c r="D76" s="24" t="n">
        <x:f>'原通貨年次'!E155*'為替'!D11</x:f>
        <x:v>40720587568.427704</x:v>
      </x:c>
      <x:c r="E76" s="66" t="n">
        <x:v>105.6</x:v>
      </x:c>
      <x:c r="F76" s="24" t="n">
        <x:f>D76*111.9/E76</x:f>
        <x:v>43149940804.044136</x:v>
      </x:c>
      <x:c r="G76" s="67"/>
      <x:c r="H76" s="24"/>
      <x:c r="I76" s="22" t="str">
        <x:v>日本物価調整は日本居住者の比較尺度。プロ遠征費インフレの実測ではない。米国実質は米国ツアーのみ。</x:v>
      </x:c>
    </x:row>
    <x:row r="77" ht="42" customHeight="1">
      <x:c r="A77" s="22" t="str">
        <x:v>LIV Golf</x:v>
      </x:c>
      <x:c r="B77" s="23" t="n">
        <x:v>2024</x:v>
      </x:c>
      <x:c r="C77" s="24" t="n">
        <x:f>'年次賞金'!D77*100000000</x:f>
        <x:v>56767901442.639084</x:v>
      </x:c>
      <x:c r="D77" s="24" t="n">
        <x:f>'原通貨年次'!E156*'為替'!D11</x:f>
        <x:v>40720587568.427704</x:v>
      </x:c>
      <x:c r="E77" s="66" t="n">
        <x:v>108.5</x:v>
      </x:c>
      <x:c r="F77" s="24" t="n">
        <x:f>D77*111.9/E77</x:f>
        <x:v>41996624413.88996</x:v>
      </x:c>
      <x:c r="G77" s="67"/>
      <x:c r="H77" s="24"/>
      <x:c r="I77" s="22" t="str">
        <x:v>日本物価調整は日本居住者の比較尺度。プロ遠征費インフレの実測ではない。米国実質は米国ツアーのみ。</x:v>
      </x:c>
    </x:row>
    <x:row r="78" ht="42" customHeight="1">
      <x:c r="A78" s="22" t="str">
        <x:v>LIV Golf</x:v>
      </x:c>
      <x:c r="B78" s="23" t="n">
        <x:v>2025</x:v>
      </x:c>
      <x:c r="C78" s="24" t="n">
        <x:f>'年次賞金'!D78*100000000</x:f>
        <x:v>56099327527.70568</x:v>
      </x:c>
      <x:c r="D78" s="24" t="n">
        <x:f>'原通貨年次'!E157*'為替'!D11</x:f>
        <x:v>40720587568.427704</x:v>
      </x:c>
      <x:c r="E78" s="66" t="n">
        <x:v>111.9</x:v>
      </x:c>
      <x:c r="F78" s="24" t="n">
        <x:f>D78*111.9/E78</x:f>
        <x:v>40720587568.427704</x:v>
      </x:c>
      <x:c r="G78" s="67"/>
      <x:c r="H78" s="24"/>
      <x:c r="I78" s="22" t="str">
        <x:v>日本物価調整は日本居住者の比較尺度。プロ遠征費インフレの実測ではない。米国実質は米国ツアーのみ。</x:v>
      </x:c>
    </x:row>
    <x:row r="79" ht="42" customHeight="1">
      <x:c r="A79" s="22" t="str">
        <x:v>LPGA</x:v>
      </x:c>
      <x:c r="B79" s="23" t="n">
        <x:v>2016</x:v>
      </x:c>
      <x:c r="C79" s="24" t="n">
        <x:f>'年次賞金'!D35*100000000</x:f>
        <x:v>6841058711.495853</x:v>
      </x:c>
      <x:c r="D79" s="24" t="n">
        <x:f>'原通貨年次'!E125*'為替'!D11</x:f>
        <x:v>6841058711.495853</x:v>
      </x:c>
      <x:c r="E79" s="66" t="n">
        <x:v>98.1</x:v>
      </x:c>
      <x:c r="F79" s="24" t="n">
        <x:f>D79*111.9/E79</x:f>
        <x:v>7803409478.250622</x:v>
      </x:c>
      <x:c r="G79" s="67" t="n">
        <x:v>240.007</x:v>
      </x:c>
      <x:c r="H79" s="24" t="n">
        <x:f>'年次賞金'!E35*1000000*321.943/G79</x:f>
        <x:v>84507572.69579637</x:v>
      </x:c>
      <x:c r="I79" s="22" t="str">
        <x:v>日本物価調整は日本居住者の比較尺度。プロ遠征費インフレの実測ではない。米国実質は米国ツアーのみ。</x:v>
      </x:c>
    </x:row>
    <x:row r="80" ht="42" customHeight="1">
      <x:c r="A80" s="22" t="str">
        <x:v>LPGA</x:v>
      </x:c>
      <x:c r="B80" s="23" t="n">
        <x:v>2017</x:v>
      </x:c>
      <x:c r="C80" s="24" t="n">
        <x:f>'年次賞金'!D36*100000000</x:f>
        <x:v>7352444026.372795</x:v>
      </x:c>
      <x:c r="D80" s="24" t="n">
        <x:f>'原通貨年次'!E126*'為替'!D11</x:f>
        <x:v>7117958706.961163</x:v>
      </x:c>
      <x:c r="E80" s="66" t="n">
        <x:v>98.6</x:v>
      </x:c>
      <x:c r="F80" s="24" t="n">
        <x:f>D80*111.9/E80</x:f>
        <x:v>8078089039.644566</x:v>
      </x:c>
      <x:c r="G80" s="67" t="n">
        <x:v>245.12</x:v>
      </x:c>
      <x:c r="H80" s="24" t="n">
        <x:f>'年次賞金'!E36*1000000*321.943/G80</x:f>
        <x:v>86094009.66873369</x:v>
      </x:c>
      <x:c r="I80" s="22" t="str">
        <x:v>日本物価調整は日本居住者の比較尺度。プロ遠征費インフレの実測ではない。米国実質は米国ツアーのみ。</x:v>
      </x:c>
    </x:row>
    <x:row r="81" ht="42" customHeight="1">
      <x:c r="A81" s="22" t="str">
        <x:v>LPGA</x:v>
      </x:c>
      <x:c r="B81" s="23" t="n">
        <x:v>2018</x:v>
      </x:c>
      <x:c r="C81" s="24" t="n">
        <x:f>'年次賞金'!D37*100000000</x:f>
        <x:v>7215663974.372476</x:v>
      </x:c>
      <x:c r="D81" s="24" t="n">
        <x:f>'原通貨年次'!E127*'為替'!D11</x:f>
        <x:v>7096241060.258</x:v>
      </x:c>
      <x:c r="E81" s="66" t="n">
        <x:v>99.5</x:v>
      </x:c>
      <x:c r="F81" s="24" t="n">
        <x:f>D81*111.9/E81</x:f>
        <x:v>7980596730.079098</x:v>
      </x:c>
      <x:c r="G81" s="67" t="n">
        <x:v>251.107</x:v>
      </x:c>
      <x:c r="H81" s="24" t="n">
        <x:f>'年次賞金'!E37*1000000*321.943/G81</x:f>
        <x:v>83784900.65987805</x:v>
      </x:c>
      <x:c r="I81" s="22" t="str">
        <x:v>日本物価調整は日本居住者の比較尺度。プロ遠征費インフレの実測ではない。米国実質は米国ツアーのみ。</x:v>
      </x:c>
    </x:row>
    <x:row r="82" ht="42" customHeight="1">
      <x:c r="A82" s="22" t="str">
        <x:v>LPGA</x:v>
      </x:c>
      <x:c r="B82" s="23" t="n">
        <x:v>2019</x:v>
      </x:c>
      <x:c r="C82" s="24" t="n">
        <x:f>'年次賞金'!D38*100000000</x:f>
        <x:v>7650736669.165654</x:v>
      </x:c>
      <x:c r="D82" s="24" t="n">
        <x:f>'原通貨年次'!E128*'為替'!D11</x:f>
        <x:v>7622893992.809666</x:v>
      </x:c>
      <x:c r="E82" s="66" t="n">
        <x:v>100</x:v>
      </x:c>
      <x:c r="F82" s="24" t="n">
        <x:f>D82*111.9/E82</x:f>
        <x:v>8530018377.954016</x:v>
      </x:c>
      <x:c r="G82" s="67" t="n">
        <x:v>255.657</x:v>
      </x:c>
      <x:c r="H82" s="24" t="n">
        <x:f>'年次賞金'!E38*1000000*321.943/G82</x:f>
        <x:v>88401250.89475352</x:v>
      </x:c>
      <x:c r="I82" s="22" t="str">
        <x:v>日本物価調整は日本居住者の比較尺度。プロ遠征費インフレの実測ではない。米国実質は米国ツアーのみ。</x:v>
      </x:c>
    </x:row>
    <x:row r="83" ht="42" customHeight="1">
      <x:c r="A83" s="22" t="str">
        <x:v>LPGA</x:v>
      </x:c>
      <x:c r="B83" s="23" t="n">
        <x:v>2020</x:v>
      </x:c>
      <x:c r="C83" s="24" t="n">
        <x:f>'年次賞金'!D39*100000000</x:f>
        <x:v>4277737323.5531626</x:v>
      </x:c>
      <x:c r="D83" s="24" t="n">
        <x:f>'原通貨年次'!E129*'為替'!D11</x:f>
        <x:v>4354388163.983869</x:v>
      </x:c>
      <x:c r="E83" s="66" t="n">
        <x:v>100</x:v>
      </x:c>
      <x:c r="F83" s="24" t="n">
        <x:f>D83*111.9/E83</x:f>
        <x:v>4872560355.49795</x:v>
      </x:c>
      <x:c r="G83" s="67" t="n">
        <x:v>258.811</x:v>
      </x:c>
      <x:c r="H83" s="24" t="n">
        <x:f>'年次賞金'!E39*1000000*321.943/G83</x:f>
        <x:v>49881629.06522521</x:v>
      </x:c>
      <x:c r="I83" s="22" t="str">
        <x:v>日本物価調整は日本居住者の比較尺度。プロ遠征費インフレの実測ではない。米国実質は米国ツアーのみ。</x:v>
      </x:c>
    </x:row>
    <x:row r="84" ht="42" customHeight="1">
      <x:c r="A84" s="22" t="str">
        <x:v>LPGA</x:v>
      </x:c>
      <x:c r="B84" s="23" t="n">
        <x:v>2021</x:v>
      </x:c>
      <x:c r="C84" s="24" t="n">
        <x:f>'年次賞金'!D40*100000000</x:f>
        <x:v>7598851530.573915</x:v>
      </x:c>
      <x:c r="D84" s="24" t="n">
        <x:f>'原通貨年次'!E130*'為替'!D11</x:f>
        <x:v>7514305759.293859</x:v>
      </x:c>
      <x:c r="E84" s="66" t="n">
        <x:v>99.8</x:v>
      </x:c>
      <x:c r="F84" s="24" t="n">
        <x:f>D84*111.9/E84</x:f>
        <x:v>8425358862.3745775</x:v>
      </x:c>
      <x:c r="G84" s="67" t="n">
        <x:v>270.97</x:v>
      </x:c>
      <x:c r="H84" s="24" t="n">
        <x:f>'年次賞金'!E40*1000000*321.943/G84</x:f>
        <x:v>82217424.80717422</x:v>
      </x:c>
      <x:c r="I84" s="22" t="str">
        <x:v>日本物価調整は日本居住者の比較尺度。プロ遠征費インフレの実測ではない。米国実質は米国ツアーのみ。</x:v>
      </x:c>
    </x:row>
    <x:row r="85" ht="42" customHeight="1">
      <x:c r="A85" s="22" t="str">
        <x:v>LPGA</x:v>
      </x:c>
      <x:c r="B85" s="23" t="n">
        <x:v>2022</x:v>
      </x:c>
      <x:c r="C85" s="24" t="n">
        <x:f>'年次賞金'!D41*100000000</x:f>
        <x:v>12255427506.202993</x:v>
      </x:c>
      <x:c r="D85" s="24" t="n">
        <x:f>'原通貨年次'!E131*'為替'!D11</x:f>
        <x:v>10152999833.727974</x:v>
      </x:c>
      <x:c r="E85" s="66" t="n">
        <x:v>102.3</x:v>
      </x:c>
      <x:c r="F85" s="24" t="n">
        <x:f>D85*111.9/E85</x:f>
        <x:v>11105774011.673122</x:v>
      </x:c>
      <x:c r="G85" s="67" t="n">
        <x:v>292.655</x:v>
      </x:c>
      <x:c r="H85" s="24" t="n">
        <x:f>'年次賞金'!E41*1000000*321.943/G85</x:f>
        <x:v>102857188.49840257</x:v>
      </x:c>
      <x:c r="I85" s="22" t="str">
        <x:v>日本物価調整は日本居住者の比較尺度。プロ遠征費インフレの実測ではない。米国実質は米国ツアーのみ。</x:v>
      </x:c>
    </x:row>
    <x:row r="86" ht="42" customHeight="1">
      <x:c r="A86" s="22" t="str">
        <x:v>LPGA</x:v>
      </x:c>
      <x:c r="B86" s="23" t="n">
        <x:v>2023</x:v>
      </x:c>
      <x:c r="C86" s="24" t="n">
        <x:f>'年次賞金'!D42*100000000</x:f>
        <x:v>14647041634.100555</x:v>
      </x:c>
      <x:c r="D86" s="24" t="n">
        <x:f>'原通貨年次'!E132*'為替'!D11</x:f>
        <x:v>11314893932.34711</x:v>
      </x:c>
      <x:c r="E86" s="66" t="n">
        <x:v>105.6</x:v>
      </x:c>
      <x:c r="F86" s="24" t="n">
        <x:f>D86*111.9/E86</x:f>
        <x:v>11989930218.08373</x:v>
      </x:c>
      <x:c r="G86" s="67" t="n">
        <x:v>304.702</x:v>
      </x:c>
      <x:c r="H86" s="24" t="n">
        <x:f>'年次賞金'!E42*1000000*321.943/G86</x:f>
        <x:v>110095964.58178811</x:v>
      </x:c>
      <x:c r="I86" s="22" t="str">
        <x:v>日本物価調整は日本居住者の比較尺度。プロ遠征費インフレの実測ではない。米国実質は米国ツアーのみ。</x:v>
      </x:c>
    </x:row>
    <x:row r="87" ht="42" customHeight="1">
      <x:c r="A87" s="22" t="str">
        <x:v>LPGA</x:v>
      </x:c>
      <x:c r="B87" s="23" t="n">
        <x:v>2024</x:v>
      </x:c>
      <x:c r="C87" s="24" t="n">
        <x:f>'年次賞金'!D43*100000000</x:f>
        <x:v>18763683690.17364</x:v>
      </x:c>
      <x:c r="D87" s="24" t="n">
        <x:f>'原通貨年次'!E133*'為替'!D11</x:f>
        <x:v>13459511544.284304</x:v>
      </x:c>
      <x:c r="E87" s="66" t="n">
        <x:v>108.5</x:v>
      </x:c>
      <x:c r="F87" s="24" t="n">
        <x:f>D87*111.9/E87</x:f>
        <x:v>13881284256.271093</x:v>
      </x:c>
      <x:c r="G87" s="67" t="n">
        <x:v>313.689</x:v>
      </x:c>
      <x:c r="H87" s="24" t="n">
        <x:f>'年次賞金'!E43*1000000*321.943/G87</x:f>
        <x:v>127211457.36701</x:v>
      </x:c>
      <x:c r="I87" s="22" t="str">
        <x:v>日本物価調整は日本居住者の比較尺度。プロ遠征費インフレの実測ではない。米国実質は米国ツアーのみ。</x:v>
      </x:c>
    </x:row>
    <x:row r="88" ht="42" customHeight="1">
      <x:c r="A88" s="22" t="str">
        <x:v>LPGA</x:v>
      </x:c>
      <x:c r="B88" s="23" t="n">
        <x:v>2025</x:v>
      </x:c>
      <x:c r="C88" s="24" t="n">
        <x:f>'年次賞金'!D44*100000000</x:f>
        <x:v>18939132973.353436</x:v>
      </x:c>
      <x:c r="D88" s="24" t="n">
        <x:f>'原通貨年次'!E134*'為替'!D11</x:f>
        <x:v>13747270363.101192</x:v>
      </x:c>
      <x:c r="E88" s="66" t="n">
        <x:v>111.9</x:v>
      </x:c>
      <x:c r="F88" s="24" t="n">
        <x:f>D88*111.9/E88</x:f>
        <x:v>13747270363.101192</x:v>
      </x:c>
      <x:c r="G88" s="67" t="n">
        <x:v>321.943</x:v>
      </x:c>
      <x:c r="H88" s="24" t="n">
        <x:f>'年次賞金'!E44*1000000*321.943/G88</x:f>
        <x:v>126600000</x:v>
      </x:c>
      <x:c r="I88" s="22" t="str">
        <x:v>日本物価調整は日本居住者の比較尺度。プロ遠征費インフレの実測ではない。米国実質は米国ツアーのみ。</x:v>
      </x:c>
    </x:row>
    <x:row r="89" ht="42" customHeight="1">
      <x:c r="A89" s="22" t="str">
        <x:v>PGA TOUR</x:v>
      </x:c>
      <x:c r="B89" s="23" t="n">
        <x:v>2016</x:v>
      </x:c>
      <x:c r="C89" s="24" t="n">
        <x:f>'年次賞金'!D5*100000000</x:f>
        <x:v>34791670018.46463</x:v>
      </x:c>
      <x:c r="D89" s="24" t="n">
        <x:f>'原通貨年次'!E135*'為替'!D11</x:f>
        <x:v>34791670018.46463</x:v>
      </x:c>
      <x:c r="E89" s="66" t="n">
        <x:v>98.1</x:v>
      </x:c>
      <x:c r="F89" s="24" t="n">
        <x:f>D89*111.9/E89</x:f>
        <x:v>39685911060.81746</x:v>
      </x:c>
      <x:c r="G89" s="67" t="n">
        <x:v>240.007</x:v>
      </x:c>
      <x:c r="H89" s="24" t="n">
        <x:f>'年次賞金'!E5*1000000*321.943/G89</x:f>
        <x:v>429781369.7100501</x:v>
      </x:c>
      <x:c r="I89" s="22" t="str">
        <x:v>日本物価調整は日本居住者の比較尺度。プロ遠征費インフレの実測ではない。米国実質は米国ツアーのみ。</x:v>
      </x:c>
    </x:row>
    <x:row r="90" ht="42" customHeight="1">
      <x:c r="A90" s="22" t="str">
        <x:v>PGA TOUR</x:v>
      </x:c>
      <x:c r="B90" s="23" t="n">
        <x:v>2017</x:v>
      </x:c>
      <x:c r="C90" s="24" t="n">
        <x:f>'年次賞金'!D6*100000000</x:f>
        <x:v>38551258762.232346</x:v>
      </x:c>
      <x:c r="D90" s="24" t="n">
        <x:f>'原通貨年次'!E136*'為替'!D11</x:f>
        <x:v>37321775859.382935</x:v>
      </x:c>
      <x:c r="E90" s="66" t="n">
        <x:v>98.6</x:v>
      </x:c>
      <x:c r="F90" s="24" t="n">
        <x:f>D90*111.9/E90</x:f>
        <x:v>42356051913.43764</x:v>
      </x:c>
      <x:c r="G90" s="67" t="n">
        <x:v>245.12</x:v>
      </x:c>
      <x:c r="H90" s="24" t="n">
        <x:f>'年次賞金'!E6*1000000*321.943/G90</x:f>
        <x:v>451418933.9915143</x:v>
      </x:c>
      <x:c r="I90" s="22" t="str">
        <x:v>日本物価調整は日本居住者の比較尺度。プロ遠征費インフレの実測ではない。米国実質は米国ツアーのみ。</x:v>
      </x:c>
    </x:row>
    <x:row r="91" ht="42" customHeight="1">
      <x:c r="A91" s="22" t="str">
        <x:v>PGA TOUR</x:v>
      </x:c>
      <x:c r="B91" s="23" t="n">
        <x:v>2018</x:v>
      </x:c>
      <x:c r="C91" s="24" t="n">
        <x:f>'年次賞金'!D7*100000000</x:f>
        <x:v>39893181238.57345</x:v>
      </x:c>
      <x:c r="D91" s="24" t="n">
        <x:f>'原通貨年次'!E137*'為替'!D11</x:f>
        <x:v>39232928769.26115</x:v>
      </x:c>
      <x:c r="E91" s="66" t="n">
        <x:v>99.5</x:v>
      </x:c>
      <x:c r="F91" s="24" t="n">
        <x:f>D91*111.9/E91</x:f>
        <x:v>44122258585.73189</x:v>
      </x:c>
      <x:c r="G91" s="67" t="n">
        <x:v>251.107</x:v>
      </x:c>
      <x:c r="H91" s="24" t="n">
        <x:f>'年次賞金'!E7*1000000*321.943/G91</x:f>
        <x:v>463220881.5365561</x:v>
      </x:c>
      <x:c r="I91" s="22" t="str">
        <x:v>日本物価調整は日本居住者の比較尺度。プロ遠征費インフレの実測ではない。米国実質は米国ツアーのみ。</x:v>
      </x:c>
    </x:row>
    <x:row r="92" ht="42" customHeight="1">
      <x:c r="A92" s="22" t="str">
        <x:v>PGA TOUR</x:v>
      </x:c>
      <x:c r="B92" s="23" t="n">
        <x:v>2019</x:v>
      </x:c>
      <x:c r="C92" s="24" t="n">
        <x:f>'年次賞金'!D8*100000000</x:f>
        <x:v>37447195434.8336</x:v>
      </x:c>
      <x:c r="D92" s="24" t="n">
        <x:f>'原通貨年次'!E138*'為替'!D11</x:f>
        <x:v>37310917036.03136</x:v>
      </x:c>
      <x:c r="E92" s="66" t="n">
        <x:v>100</x:v>
      </x:c>
      <x:c r="F92" s="24" t="n">
        <x:f>D92*111.9/E92</x:f>
        <x:v>41750916163.31909</x:v>
      </x:c>
      <x:c r="G92" s="67" t="n">
        <x:v>255.657</x:v>
      </x:c>
      <x:c r="H92" s="24" t="n">
        <x:f>'年次賞金'!E8*1000000*321.943/G92</x:f>
        <x:v>432687604.0945485</x:v>
      </x:c>
      <x:c r="I92" s="22" t="str">
        <x:v>日本物価調整は日本居住者の比較尺度。プロ遠征費インフレの実測ではない。米国実質は米国ツアーのみ。</x:v>
      </x:c>
    </x:row>
    <x:row r="93" ht="42" customHeight="1">
      <x:c r="A93" s="22" t="str">
        <x:v>PGA TOUR</x:v>
      </x:c>
      <x:c r="B93" s="23" t="n">
        <x:v>2020</x:v>
      </x:c>
      <x:c r="C93" s="24" t="n">
        <x:f>'年次賞金'!D9*100000000</x:f>
        <x:v>28317340961.027103</x:v>
      </x:c>
      <x:c r="D93" s="24" t="n">
        <x:f>'原通貨年次'!E139*'為替'!D11</x:f>
        <x:v>28824746586.771023</x:v>
      </x:c>
      <x:c r="E93" s="66" t="n">
        <x:v>100</x:v>
      </x:c>
      <x:c r="F93" s="24" t="n">
        <x:f>D93*111.9/E93</x:f>
        <x:v>32254891430.59678</x:v>
      </x:c>
      <x:c r="G93" s="67" t="n">
        <x:v>258.811</x:v>
      </x:c>
      <x:c r="H93" s="24" t="n">
        <x:f>'年次賞金'!E9*1000000*321.943/G93</x:f>
        <x:v>330201457.24099827</x:v>
      </x:c>
      <x:c r="I93" s="22" t="str">
        <x:v>日本物価調整は日本居住者の比較尺度。プロ遠征費インフレの実測ではない。米国実質は米国ツアーのみ。</x:v>
      </x:c>
    </x:row>
    <x:row r="94" ht="42" customHeight="1">
      <x:c r="A94" s="22" t="str">
        <x:v>PGA TOUR</x:v>
      </x:c>
      <x:c r="B94" s="23" t="n">
        <x:v>2021</x:v>
      </x:c>
      <x:c r="C94" s="24" t="n">
        <x:f>'年次賞金'!D10*100000000</x:f>
        <x:v>42655691864.90516</x:v>
      </x:c>
      <x:c r="D94" s="24" t="n">
        <x:f>'原通貨年次'!E140*'為替'!D11</x:f>
        <x:v>42181099309.21531</x:v>
      </x:c>
      <x:c r="E94" s="66" t="n">
        <x:v>99.8</x:v>
      </x:c>
      <x:c r="F94" s="24" t="n">
        <x:f>D94*111.9/E94</x:f>
        <x:v>47295240608.22839</x:v>
      </x:c>
      <x:c r="G94" s="67" t="n">
        <x:v>270.97</x:v>
      </x:c>
      <x:c r="H94" s="24" t="n">
        <x:f>'年次賞金'!E10*1000000*321.943/G94</x:f>
        <x:v>461522524.08015645</x:v>
      </x:c>
      <x:c r="I94" s="22" t="str">
        <x:v>日本物価調整は日本居住者の比較尺度。プロ遠征費インフレの実測ではない。米国実質は米国ツアーのみ。</x:v>
      </x:c>
    </x:row>
    <x:row r="95" ht="42" customHeight="1">
      <x:c r="A95" s="22" t="str">
        <x:v>PGA TOUR</x:v>
      </x:c>
      <x:c r="B95" s="23" t="n">
        <x:v>2022</x:v>
      </x:c>
      <x:c r="C95" s="24" t="n">
        <x:f>'年次賞金'!D11*100000000</x:f>
        <x:v>55287051573.43768</x:v>
      </x:c>
      <x:c r="D95" s="24" t="n">
        <x:f>'原通貨年次'!E141*'為替'!D11</x:f>
        <x:v>45802516896.967476</x:v>
      </x:c>
      <x:c r="E95" s="66" t="n">
        <x:v>102.3</x:v>
      </x:c>
      <x:c r="F95" s="24" t="n">
        <x:f>D95*111.9/E95</x:f>
        <x:v>50100700300.788475</x:v>
      </x:c>
      <x:c r="G95" s="67" t="n">
        <x:v>292.655</x:v>
      </x:c>
      <x:c r="H95" s="24" t="n">
        <x:f>'年次賞金'!E11*1000000*321.943/G95</x:f>
        <x:v>464012428.9692642</x:v>
      </x:c>
      <x:c r="I95" s="22" t="str">
        <x:v>日本物価調整は日本居住者の比較尺度。プロ遠征費インフレの実測ではない。米国実質は米国ツアーのみ。</x:v>
      </x:c>
    </x:row>
    <x:row r="96" ht="42" customHeight="1">
      <x:c r="A96" s="22" t="str">
        <x:v>PGA TOUR</x:v>
      </x:c>
      <x:c r="B96" s="23" t="n">
        <x:v>2023</x:v>
      </x:c>
      <x:c r="C96" s="24" t="n">
        <x:f>'年次賞金'!D12*100000000</x:f>
        <x:v>84831954185.98546</x:v>
      </x:c>
      <x:c r="D96" s="24" t="n">
        <x:f>'原通貨年次'!E142*'為替'!D11</x:f>
        <x:v>65532998926.78965</x:v>
      </x:c>
      <x:c r="E96" s="66" t="n">
        <x:v>105.6</x:v>
      </x:c>
      <x:c r="F96" s="24" t="n">
        <x:f>D96*111.9/E96</x:f>
        <x:v>69442638067.30835</x:v>
      </x:c>
      <x:c r="G96" s="67" t="n">
        <x:v>304.702</x:v>
      </x:c>
      <x:c r="H96" s="24" t="n">
        <x:f>'年次賞金'!E12*1000000*321.943/G96</x:f>
        <x:v>637647933.0624676</x:v>
      </x:c>
      <x:c r="I96" s="22" t="str">
        <x:v>日本物価調整は日本居住者の比較尺度。プロ遠征費インフレの実測ではない。米国実質は米国ツアーのみ。</x:v>
      </x:c>
    </x:row>
    <x:row r="97" ht="42" customHeight="1">
      <x:c r="A97" s="22" t="str">
        <x:v>PGA TOUR</x:v>
      </x:c>
      <x:c r="B97" s="23" t="n">
        <x:v>2024</x:v>
      </x:c>
      <x:c r="C97" s="24" t="n">
        <x:f>'年次賞金'!D13*100000000</x:f>
        <x:v>81397601615.21877</x:v>
      </x:c>
      <x:c r="D97" s="24" t="n">
        <x:f>'原通貨年次'!E143*'為替'!D11</x:f>
        <x:v>58387893161.44953</x:v>
      </x:c>
      <x:c r="E97" s="66" t="n">
        <x:v>108.5</x:v>
      </x:c>
      <x:c r="F97" s="24" t="n">
        <x:f>D97*111.9/E97</x:f>
        <x:v>60217559859.596344</x:v>
      </x:c>
      <x:c r="G97" s="67" t="n">
        <x:v>313.689</x:v>
      </x:c>
      <x:c r="H97" s="24" t="n">
        <x:f>'年次賞金'!E13*1000000*321.943/G97</x:f>
        <x:v>551848330.9902483</x:v>
      </x:c>
      <x:c r="I97" s="22" t="str">
        <x:v>日本物価調整は日本居住者の比較尺度。プロ遠征費インフレの実測ではない。米国実質は米国ツアーのみ。</x:v>
      </x:c>
    </x:row>
    <x:row r="98" ht="42" customHeight="1">
      <x:c r="A98" s="22" t="str">
        <x:v>PGA TOUR</x:v>
      </x:c>
      <x:c r="B98" s="23" t="n">
        <x:v>2025</x:v>
      </x:c>
      <x:c r="C98" s="24" t="n">
        <x:f>'年次賞金'!D14*100000000</x:f>
        <x:v>85330817124.80885</x:v>
      </x:c>
      <x:c r="D98" s="24" t="n">
        <x:f>'原通貨年次'!E144*'為替'!D11</x:f>
        <x:v>61938728397.41643</x:v>
      </x:c>
      <x:c r="E98" s="66" t="n">
        <x:v>111.9</x:v>
      </x:c>
      <x:c r="F98" s="24" t="n">
        <x:f>D98*111.9/E98</x:f>
        <x:v>61938728397.41643</x:v>
      </x:c>
      <x:c r="G98" s="67" t="n">
        <x:v>321.943</x:v>
      </x:c>
      <x:c r="H98" s="24" t="n">
        <x:f>'年次賞金'!E14*1000000*321.943/G98</x:f>
        <x:v>570400000</x:v>
      </x:c>
      <x:c r="I98" s="22" t="str">
        <x:v>日本物価調整は日本居住者の比較尺度。プロ遠征費インフレの実測ではない。米国実質は米国ツアーのみ。</x:v>
      </x:c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</x:row>
    <x:row r="100">
      <x:c r="A100" t="str">
        <x:v>米国CPI https://www.bls.gov/regions/mid-atlantic/data/consumerpriceindexannualandsemiannual_table.htm ／ 日本2020基準 https://www.stat.go.jp/data/cpi/1.html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8" hidden="0" customWidth="1"/>
    <x:col min="2" max="2" width="13" hidden="0" customWidth="1"/>
    <x:col min="3" max="3" width="78" hidden="0" customWidth="1"/>
    <x:col min="4" max="4" width="29" hidden="0" customWidth="1"/>
    <x:col min="5" max="5" width="28" hidden="0" customWidth="1"/>
    <x:col min="6" max="6" width="42" hidden="0" customWidth="1"/>
    <x:col min="7" max="7" width="115" hidden="0" customWidth="1"/>
  </x:cols>
  <x:sheetData>
    <x:row r="1">
      <x:c r="A1" s="8"/>
      <x:c r="B1" s="8"/>
      <x:c r="C1" s="8"/>
      <x:c r="D1" s="8"/>
      <x:c r="E1" s="8"/>
      <x:c r="F1" s="8"/>
      <x:c r="G1" s="8"/>
    </x:row>
    <x:row r="2">
      <x:c r="A2" s="9" t="str">
        <x:v>上部へ接続する8系列の2025賞金</x:v>
      </x:c>
      <x:c r="B2" s="8"/>
      <x:c r="C2" s="8"/>
      <x:c r="D2" s="8"/>
      <x:c r="E2" s="8"/>
      <x:c r="F2" s="8"/>
      <x:c r="G2" s="8"/>
    </x:row>
    <x:row r="3">
      <x:c r="A3" s="10" t="str">
        <x:v>平均は大会全体のPurse。個人の期待所得ではない。International Seriesは通常の下部リーグと異なる位置づけ。</x:v>
      </x:c>
      <x:c r="B3" s="8"/>
      <x:c r="C3" s="8"/>
      <x:c r="D3" s="8"/>
      <x:c r="E3" s="8"/>
      <x:c r="F3" s="8"/>
      <x:c r="G3" s="8"/>
    </x:row>
    <x:row r="4" ht="42" customHeight="1">
      <x:c r="A4" s="19" t="str">
        <x:v>系列</x:v>
      </x:c>
      <x:c r="B4" s="19" t="str">
        <x:v>大会数</x:v>
      </x:c>
      <x:c r="C4" s="19" t="str">
        <x:v>原通貨合計</x:v>
      </x:c>
      <x:c r="D4" s="19" t="str">
        <x:v>年額USD研究換算</x:v>
      </x:c>
      <x:c r="E4" s="19" t="str">
        <x:v>一大会平均USD</x:v>
      </x:c>
      <x:c r="F4" s="19" t="str">
        <x:v>資料区分</x:v>
      </x:c>
      <x:c r="G4" s="19" t="str">
        <x:v>出典URL</x:v>
      </x:c>
    </x:row>
    <x:row r="5" ht="50" customHeight="1">
      <x:c r="A5" s="22" t="str">
        <x:v>ACN</x:v>
      </x:c>
      <x:c r="B5" s="22" t="n">
        <x:v>13</x:v>
      </x:c>
      <x:c r="C5" s="22" t="str">
        <x:v>JPY 219,000,000</x:v>
      </x:c>
      <x:c r="D5" s="24" t="n">
        <x:f>'年次賞金'!E88*1000000</x:f>
        <x:v>1463921.2913816315</x:v>
      </x:c>
      <x:c r="E5" s="24" t="n">
        <x:f>D5/B5</x:f>
        <x:v>112609.33010627935</x:v>
      </x:c>
      <x:c r="F5" s="22" t="str">
        <x:v>公式再集計</x:v>
      </x:c>
      <x:c r="G5" s="22" t="str">
        <x:v>https://www.jgto.org/tournament/?tourna_kbn_id=2&amp;year=2025</x:v>
      </x:c>
    </x:row>
    <x:row r="6" ht="50" customHeight="1">
      <x:c r="A6" s="22" t="str">
        <x:v>JLPGA Step Up</x:v>
      </x:c>
      <x:c r="B6" s="22" t="n">
        <x:v>22</x:v>
      </x:c>
      <x:c r="C6" s="22" t="str">
        <x:v>JPY 525,000,000</x:v>
      </x:c>
      <x:c r="D6" s="24" t="n">
        <x:f>'年次賞金'!E98*1000000</x:f>
        <x:v>3509400.3560518567</x:v>
      </x:c>
      <x:c r="E6" s="24" t="n">
        <x:f>D6/B6</x:f>
        <x:v>159518.19800235712</x:v>
      </x:c>
      <x:c r="F6" s="22" t="str">
        <x:v>公式再集計</x:v>
      </x:c>
      <x:c r="G6" s="22" t="str">
        <x:v>https://www.lpga.or.jp/tournament/stepup/2025</x:v>
      </x:c>
    </x:row>
    <x:row r="7" ht="50" customHeight="1">
      <x:c r="A7" s="22" t="str">
        <x:v>Korn Ferry Tour</x:v>
      </x:c>
      <x:c r="B7" s="22" t="n">
        <x:v>26</x:v>
      </x:c>
      <x:c r="C7" s="22" t="str">
        <x:v>USD 28,000,000</x:v>
      </x:c>
      <x:c r="D7" s="24" t="n">
        <x:f>'下部台帳'!E5*'為替'!E83+'下部台帳'!E6*'為替'!E83+'下部台帳'!E7*'為替'!E83+'下部台帳'!E8*'為替'!E83+'下部台帳'!E9*'為替'!E83+'下部台帳'!E10*'為替'!E83+'下部台帳'!E11*'為替'!E83+'下部台帳'!E12*'為替'!E83+'下部台帳'!E13*'為替'!E83+'下部台帳'!E14*'為替'!E83+'下部台帳'!E15*'為替'!E83+'下部台帳'!E16*'為替'!E83+'下部台帳'!E17*'為替'!E83+'下部台帳'!E18*'為替'!E83+'下部台帳'!E19*'為替'!E83+'下部台帳'!E20*'為替'!E83+'下部台帳'!E21*'為替'!E83+'下部台帳'!E22*'為替'!E83+'下部台帳'!E23*'為替'!E83+'下部台帳'!E24*'為替'!E83+'下部台帳'!E25*'為替'!E83+'下部台帳'!E26*'為替'!E83+'下部台帳'!E27*'為替'!E83+'下部台帳'!E28*'為替'!E83+'下部台帳'!E29*'為替'!E83+'下部台帳'!E30*'為替'!E83</x:f>
        <x:v>28000000</x:v>
      </x:c>
      <x:c r="E7" s="24" t="n">
        <x:f>D7/B7</x:f>
        <x:v>1076923.076923077</x:v>
      </x:c>
      <x:c r="F7" s="22" t="str">
        <x:v>公式公表額再集計</x:v>
      </x:c>
      <x:c r="G7" s="22" t="str">
        <x:v>https://www.pgatour.com/korn-ferry-tour/schedule/2025</x:v>
      </x:c>
    </x:row>
    <x:row r="8" ht="50" customHeight="1">
      <x:c r="A8" s="22" t="str">
        <x:v>Epson Tour</x:v>
      </x:c>
      <x:c r="B8" s="22" t="n">
        <x:v>20</x:v>
      </x:c>
      <x:c r="C8" s="22" t="str">
        <x:v>USD 5,000,000</x:v>
      </x:c>
      <x:c r="D8" s="24" t="n">
        <x:f>'下部台帳'!E60*'為替'!E83+'下部台帳'!E61*'為替'!E83+'下部台帳'!E62*'為替'!E83+'下部台帳'!E63*'為替'!E83+'下部台帳'!E64*'為替'!E83+'下部台帳'!E65*'為替'!E83+'下部台帳'!E66*'為替'!E83+'下部台帳'!E67*'為替'!E83+'下部台帳'!E68*'為替'!E83+'下部台帳'!E69*'為替'!E83+'下部台帳'!E70*'為替'!E83+'下部台帳'!E71*'為替'!E83+'下部台帳'!E72*'為替'!E83+'下部台帳'!E73*'為替'!E83+'下部台帳'!E74*'為替'!E83+'下部台帳'!E75*'為替'!E83+'下部台帳'!E76*'為替'!E83+'下部台帳'!E77*'為替'!E83+'下部台帳'!E78*'為替'!E83+'下部台帳'!E79*'為替'!E83</x:f>
        <x:v>5000000</x:v>
      </x:c>
      <x:c r="E8" s="24" t="n">
        <x:f>D8/B8</x:f>
        <x:v>250000</x:v>
      </x:c>
      <x:c r="F8" s="22" t="str">
        <x:v>公式公表額再集計</x:v>
      </x:c>
      <x:c r="G8" s="22" t="str">
        <x:v>https://www.epsontour.com/-/media/files/epson-tour/schedule/2025/et25-flyer---schedule_final_v2-1-1.pdf</x:v>
      </x:c>
    </x:row>
    <x:row r="9" ht="50" customHeight="1">
      <x:c r="A9" s="22" t="str">
        <x:v>HotelPlanner Tour</x:v>
      </x:c>
      <x:c r="B9" s="22" t="n">
        <x:v>29</x:v>
      </x:c>
      <x:c r="C9" s="22" t="str">
        <x:v>EUR 5,600,000 + GBP 250,000 + USD 3,325,000 + ZAR 7,000,000</x:v>
      </x:c>
      <x:c r="D9" s="24" t="n">
        <x:f>'下部台帳'!E31*'為替'!E83+'下部台帳'!E32*'為替'!E83+'下部台帳'!E33*'為替'!E83+'下部台帳'!E34*'為替'!E84+'下部台帳'!E35*'為替'!E83+'下部台帳'!E36*'為替'!E83+'下部台帳'!E37*'為替'!E83+'下部台帳'!E38*'為替'!E83+'下部台帳'!E39*'為替'!E79+'下部台帳'!E40*'為替'!E79+'下部台帳'!E41*'為替'!E79+'下部台帳'!E42*'為替'!E79+'下部台帳'!E43*'為替'!E79+'下部台帳'!E44*'為替'!E79+'下部台帳'!E45*'為替'!E79+'下部台帳'!E46*'為替'!E79+'下部台帳'!E47*'為替'!E79+'下部台帳'!E48*'為替'!E79+'下部台帳'!E49*'為替'!E80+'下部台帳'!E50*'為替'!E79+'下部台帳'!E51*'為替'!E79+'下部台帳'!E52*'為替'!E79+'下部台帳'!E53*'為替'!E79+'下部台帳'!E54*'為替'!E79+'下部台帳'!E55*'為替'!E79+'下部台帳'!E56*'為替'!E79+'下部台帳'!E57*'為替'!E83+'下部台帳'!E58*'為替'!E83+'下部台帳'!E59*'為替'!E79</x:f>
        <x:v>10374607.461508254</x:v>
      </x:c>
      <x:c r="E9" s="24" t="n">
        <x:f>D9/B9</x:f>
        <x:v>357745.084879595</x:v>
      </x:c>
      <x:c r="F9" s="22" t="str">
        <x:v>公式公表額再集計</x:v>
      </x:c>
      <x:c r="G9" s="22" t="str">
        <x:v>https://www.europeantour.com/hotelplanner-tour/schedule/2025/</x:v>
      </x:c>
    </x:row>
    <x:row r="10" ht="50" customHeight="1">
      <x:c r="A10" s="22" t="str">
        <x:v>Dream Tour</x:v>
      </x:c>
      <x:c r="B10" s="22" t="n">
        <x:v>21</x:v>
      </x:c>
      <x:c r="C10" s="22" t="str">
        <x:v>KRW 1,550,000,000 + USD 500,000</x:v>
      </x:c>
      <x:c r="D10" s="24" t="n">
        <x:f>'下部台帳'!E80*'為替'!E83+'下部台帳'!E81*'為替'!E83+'下部台帳'!E82*'為替'!E82+'下部台帳'!E83*'為替'!E82+'下部台帳'!E84*'為替'!E82+'下部台帳'!E85*'為替'!E82+'下部台帳'!E86*'為替'!E82+'下部台帳'!E87*'為替'!E82+'下部台帳'!E88*'為替'!E82+'下部台帳'!E89*'為替'!E82+'下部台帳'!E90*'為替'!E82+'下部台帳'!E91*'為替'!E82+'下部台帳'!E92*'為替'!E82+'下部台帳'!E93*'為替'!E82+'下部台帳'!E94*'為替'!E82+'下部台帳'!E95*'為替'!E82+'下部台帳'!E96*'為替'!E82+'下部台帳'!E97*'為替'!E82+'下部台帳'!E98*'為替'!E82+'下部台帳'!E99*'為替'!E82+'下部台帳'!E100*'為替'!E82</x:f>
        <x:v>1590953.5528110773</x:v>
      </x:c>
      <x:c r="E10" s="24" t="n">
        <x:f>D10/B10</x:f>
        <x:v>75759.69299100369</x:v>
      </x:c>
      <x:c r="F10" s="22" t="str">
        <x:v>公式公表額再集計</x:v>
      </x:c>
      <x:c r="G10" s="22" t="str">
        <x:v>https://klpga.co.kr/web/schedule/schedulePdf</x:v>
      </x:c>
    </x:row>
    <x:row r="11" ht="50" customHeight="1">
      <x:c r="A11" s="22" t="str">
        <x:v>LET Access Series</x:v>
      </x:c>
      <x:c r="B11" s="22" t="n">
        <x:v>19</x:v>
      </x:c>
      <x:c r="C11" s="22" t="str">
        <x:v>EUR 902,500 + SEK 600,000</x:v>
      </x:c>
      <x:c r="D11" s="24" t="n">
        <x:f>'下部台帳'!E101*'為替'!E79+'下部台帳'!E102*'為替'!E79+'下部台帳'!E103*'為替'!E79+'下部台帳'!E104*'為替'!E79+'下部台帳'!E105*'為替'!E79+'下部台帳'!E106*'為替'!E79+'下部台帳'!E107*'為替'!E79+'下部台帳'!E108*'為替'!E85+'下部台帳'!E109*'為替'!E79+'下部台帳'!E110*'為替'!E79+'下部台帳'!E111*'為替'!E79+'下部台帳'!E112*'為替'!E79+'下部台帳'!E113*'為替'!E79+'下部台帳'!E114*'為替'!E79+'下部台帳'!E115*'為替'!E79+'下部台帳'!E116*'為替'!E79+'下部台帳'!E117*'為替'!E79+'下部台帳'!E118*'為替'!E79+'下部台帳'!E119*'為替'!E79</x:f>
        <x:v>1081075.9247053564</x:v>
      </x:c>
      <x:c r="E11" s="24" t="n">
        <x:f>D11/B11</x:f>
        <x:v>56898.73287922928</x:v>
      </x:c>
      <x:c r="F11" s="22" t="str">
        <x:v>二次全行再集計</x:v>
      </x:c>
      <x:c r="G11" s="22" t="str">
        <x:v>https://en.wikipedia.org/wiki/2025_LET_Access_Series</x:v>
      </x:c>
    </x:row>
    <x:row r="12" ht="50" customHeight="1">
      <x:c r="A12" s="22" t="str">
        <x:v>International Series</x:v>
      </x:c>
      <x:c r="B12" s="22" t="n">
        <x:v>9</x:v>
      </x:c>
      <x:c r="C12" s="22" t="str">
        <x:v>USD 21,000,000</x:v>
      </x:c>
      <x:c r="D12" s="24" t="n">
        <x:f>'下部台帳'!E120*'為替'!E83+'下部台帳'!E121*'為替'!E83+'下部台帳'!E122*'為替'!E83+'下部台帳'!E123*'為替'!E83+'下部台帳'!E124*'為替'!E83+'下部台帳'!E125*'為替'!E83+'下部台帳'!E126*'為替'!E83+'下部台帳'!E127*'為替'!E83+'下部台帳'!E128*'為替'!E83</x:f>
        <x:v>21000000</x:v>
      </x:c>
      <x:c r="E12" s="24" t="n">
        <x:f>D12/B12</x:f>
        <x:v>2333333.3333333335</x:v>
      </x:c>
      <x:c r="F12" s="22" t="str">
        <x:v>二次全行再集計</x:v>
      </x:c>
      <x:c r="G12" s="22" t="str">
        <x:v>https://en.wikipedia.org/wiki/2025_Asian_Tour</x:v>
      </x:c>
    </x:row>
    <x:row r="13">
      <x:c r="A13" s="8"/>
      <x:c r="B13" s="8"/>
      <x:c r="C13" s="8"/>
      <x:c r="D13" s="8"/>
      <x:c r="E13" s="8"/>
      <x:c r="F13" s="8"/>
      <x:c r="G13" s="8"/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7" hidden="0" customWidth="1"/>
    <x:col min="2" max="2" width="11" hidden="0" customWidth="1"/>
    <x:col min="3" max="3" width="95" hidden="0" customWidth="1"/>
    <x:col min="4" max="4" width="12" hidden="0" customWidth="1"/>
    <x:col min="5" max="5" width="24" hidden="0" customWidth="1"/>
    <x:col min="6" max="6" width="70" hidden="0" customWidth="1"/>
    <x:col min="7" max="7" width="115" hidden="0" customWidth="1"/>
  </x:cols>
  <x:sheetData>
    <x:row r="1">
      <x:c r="A1" s="8"/>
      <x:c r="B1" s="8"/>
      <x:c r="C1" s="8"/>
      <x:c r="D1" s="8"/>
      <x:c r="E1" s="8"/>
      <x:c r="F1" s="8"/>
      <x:c r="G1" s="8"/>
    </x:row>
    <x:row r="2">
      <x:c r="A2" s="9" t="str">
        <x:v>2025年下部・接続大会の追加台帳124行</x:v>
      </x:c>
      <x:c r="B2" s="8"/>
      <x:c r="C2" s="8"/>
      <x:c r="D2" s="8"/>
      <x:c r="E2" s="8"/>
      <x:c r="F2" s="8"/>
      <x:c r="G2" s="8"/>
    </x:row>
    <x:row r="3">
      <x:c r="A3" s="10" t="str">
        <x:v>既存ACN/Step Up35行は旧大会台帳に保存。二次19+9行を一次と偽らない。Philippines最終200000USDを採用。</x:v>
      </x:c>
      <x:c r="B3" s="8"/>
      <x:c r="C3" s="8"/>
      <x:c r="D3" s="8"/>
      <x:c r="E3" s="8"/>
      <x:c r="F3" s="8"/>
      <x:c r="G3" s="8"/>
    </x:row>
    <x:row r="4" ht="42" customHeight="1">
      <x:c r="A4" s="19" t="str">
        <x:v>系列</x:v>
      </x:c>
      <x:c r="B4" s="19" t="str">
        <x:v>年</x:v>
      </x:c>
      <x:c r="C4" s="19" t="str">
        <x:v>大会名・原記録</x:v>
      </x:c>
      <x:c r="D4" s="19" t="str">
        <x:v>通貨</x:v>
      </x:c>
      <x:c r="E4" s="19" t="str">
        <x:v>公表Purse</x:v>
      </x:c>
      <x:c r="F4" s="19" t="str">
        <x:v>資料区分</x:v>
      </x:c>
      <x:c r="G4" s="19" t="str">
        <x:v>出典URL</x:v>
      </x:c>
    </x:row>
    <x:row r="5" ht="48" customHeight="1">
      <x:c r="A5" s="22" t="str">
        <x:v>Korn Ferry Tour</x:v>
      </x:c>
      <x:c r="B5" s="23" t="n">
        <x:v>2025</x:v>
      </x:c>
      <x:c r="C5" s="22" t="str">
        <x:v>The Bahamas Golf Classic at Atlantis Paradise Island</x:v>
      </x:c>
      <x:c r="D5" s="23" t="str">
        <x:v>USD</x:v>
      </x:c>
      <x:c r="E5" s="24" t="n">
        <x:v>1000000</x:v>
      </x:c>
      <x:c r="F5" s="22" t="str">
        <x:v>公式終了日程の再集計</x:v>
      </x:c>
      <x:c r="G5" s="22" t="str">
        <x:v>https://www.pgatour.com/korn-ferry-tour/schedule/2025</x:v>
      </x:c>
    </x:row>
    <x:row r="6" ht="48" customHeight="1">
      <x:c r="A6" s="22" t="str">
        <x:v>Korn Ferry Tour</x:v>
      </x:c>
      <x:c r="B6" s="23" t="n">
        <x:v>2025</x:v>
      </x:c>
      <x:c r="C6" s="22" t="str">
        <x:v>The Bahamas Great Abaco Classic at The Abaco Club</x:v>
      </x:c>
      <x:c r="D6" s="23" t="str">
        <x:v>USD</x:v>
      </x:c>
      <x:c r="E6" s="24" t="n">
        <x:v>1000000</x:v>
      </x:c>
      <x:c r="F6" s="22" t="str">
        <x:v>公式終了日程の再集計</x:v>
      </x:c>
      <x:c r="G6" s="22" t="str">
        <x:v>https://www.pgatour.com/korn-ferry-tour/schedule/2025</x:v>
      </x:c>
    </x:row>
    <x:row r="7" ht="48" customHeight="1">
      <x:c r="A7" s="22" t="str">
        <x:v>Korn Ferry Tour</x:v>
      </x:c>
      <x:c r="B7" s="23" t="n">
        <x:v>2025</x:v>
      </x:c>
      <x:c r="C7" s="22" t="str">
        <x:v>The Panama Championship</x:v>
      </x:c>
      <x:c r="D7" s="23" t="str">
        <x:v>USD</x:v>
      </x:c>
      <x:c r="E7" s="24" t="n">
        <x:v>1000000</x:v>
      </x:c>
      <x:c r="F7" s="22" t="str">
        <x:v>公式終了日程の再集計</x:v>
      </x:c>
      <x:c r="G7" s="22" t="str">
        <x:v>https://www.pgatour.com/korn-ferry-tour/schedule/2025</x:v>
      </x:c>
    </x:row>
    <x:row r="8" ht="48" customHeight="1">
      <x:c r="A8" s="22" t="str">
        <x:v>Korn Ferry Tour</x:v>
      </x:c>
      <x:c r="B8" s="23" t="n">
        <x:v>2025</x:v>
      </x:c>
      <x:c r="C8" s="22" t="str">
        <x:v>Astara Golf Championship presented by Mastercard</x:v>
      </x:c>
      <x:c r="D8" s="23" t="str">
        <x:v>USD</x:v>
      </x:c>
      <x:c r="E8" s="24" t="n">
        <x:v>1000000</x:v>
      </x:c>
      <x:c r="F8" s="22" t="str">
        <x:v>公式終了日程の再集計</x:v>
      </x:c>
      <x:c r="G8" s="22" t="str">
        <x:v>https://www.pgatour.com/korn-ferry-tour/schedule/2025</x:v>
      </x:c>
    </x:row>
    <x:row r="9" ht="48" customHeight="1">
      <x:c r="A9" s="22" t="str">
        <x:v>Korn Ferry Tour</x:v>
      </x:c>
      <x:c r="B9" s="23" t="n">
        <x:v>2025</x:v>
      </x:c>
      <x:c r="C9" s="22" t="str">
        <x:v>118 Visa Argentina Open presented by Macro</x:v>
      </x:c>
      <x:c r="D9" s="23" t="str">
        <x:v>USD</x:v>
      </x:c>
      <x:c r="E9" s="24" t="n">
        <x:v>1000000</x:v>
      </x:c>
      <x:c r="F9" s="22" t="str">
        <x:v>公式終了日程の再集計</x:v>
      </x:c>
      <x:c r="G9" s="22" t="str">
        <x:v>https://www.pgatour.com/korn-ferry-tour/schedule/2025</x:v>
      </x:c>
    </x:row>
    <x:row r="10" ht="48" customHeight="1">
      <x:c r="A10" s="22" t="str">
        <x:v>Korn Ferry Tour</x:v>
      </x:c>
      <x:c r="B10" s="23" t="n">
        <x:v>2025</x:v>
      </x:c>
      <x:c r="C10" s="22" t="str">
        <x:v>Astara Chile Classic presented by Scotiabank</x:v>
      </x:c>
      <x:c r="D10" s="23" t="str">
        <x:v>USD</x:v>
      </x:c>
      <x:c r="E10" s="24" t="n">
        <x:v>1000000</x:v>
      </x:c>
      <x:c r="F10" s="22" t="str">
        <x:v>公式終了日程の再集計</x:v>
      </x:c>
      <x:c r="G10" s="22" t="str">
        <x:v>https://www.pgatour.com/korn-ferry-tour/schedule/2025</x:v>
      </x:c>
    </x:row>
    <x:row r="11" ht="48" customHeight="1">
      <x:c r="A11" s="22" t="str">
        <x:v>Korn Ferry Tour</x:v>
      </x:c>
      <x:c r="B11" s="23" t="n">
        <x:v>2025</x:v>
      </x:c>
      <x:c r="C11" s="22" t="str">
        <x:v>Club Car Championship at The Landings Golf &amp; Athletic Club</x:v>
      </x:c>
      <x:c r="D11" s="23" t="str">
        <x:v>USD</x:v>
      </x:c>
      <x:c r="E11" s="24" t="n">
        <x:v>1000000</x:v>
      </x:c>
      <x:c r="F11" s="22" t="str">
        <x:v>公式終了日程の再集計</x:v>
      </x:c>
      <x:c r="G11" s="22" t="str">
        <x:v>https://www.pgatour.com/korn-ferry-tour/schedule/2025</x:v>
      </x:c>
    </x:row>
    <x:row r="12" ht="48" customHeight="1">
      <x:c r="A12" s="22" t="str">
        <x:v>Korn Ferry Tour</x:v>
      </x:c>
      <x:c r="B12" s="23" t="n">
        <x:v>2025</x:v>
      </x:c>
      <x:c r="C12" s="22" t="str">
        <x:v>LECOM Suncoast Classic</x:v>
      </x:c>
      <x:c r="D12" s="23" t="str">
        <x:v>USD</x:v>
      </x:c>
      <x:c r="E12" s="24" t="n">
        <x:v>1000000</x:v>
      </x:c>
      <x:c r="F12" s="22" t="str">
        <x:v>公式終了日程の再集計</x:v>
      </x:c>
      <x:c r="G12" s="22" t="str">
        <x:v>https://www.pgatour.com/korn-ferry-tour/schedule/2025</x:v>
      </x:c>
    </x:row>
    <x:row r="13" ht="48" customHeight="1">
      <x:c r="A13" s="22" t="str">
        <x:v>Korn Ferry Tour</x:v>
      </x:c>
      <x:c r="B13" s="23" t="n">
        <x:v>2025</x:v>
      </x:c>
      <x:c r="C13" s="22" t="str">
        <x:v>Veritex Bank Championship</x:v>
      </x:c>
      <x:c r="D13" s="23" t="str">
        <x:v>USD</x:v>
      </x:c>
      <x:c r="E13" s="24" t="n">
        <x:v>1000000</x:v>
      </x:c>
      <x:c r="F13" s="22" t="str">
        <x:v>公式終了日程の再集計</x:v>
      </x:c>
      <x:c r="G13" s="22" t="str">
        <x:v>https://www.pgatour.com/korn-ferry-tour/schedule/2025</x:v>
      </x:c>
    </x:row>
    <x:row r="14" ht="48" customHeight="1">
      <x:c r="A14" s="22" t="str">
        <x:v>Korn Ferry Tour</x:v>
      </x:c>
      <x:c r="B14" s="23" t="n">
        <x:v>2025</x:v>
      </x:c>
      <x:c r="C14" s="22" t="str">
        <x:v>Tulum Championship at PGA Riviera Maya</x:v>
      </x:c>
      <x:c r="D14" s="23" t="str">
        <x:v>USD</x:v>
      </x:c>
      <x:c r="E14" s="24" t="n">
        <x:v>1000000</x:v>
      </x:c>
      <x:c r="F14" s="22" t="str">
        <x:v>公式終了日程の再集計</x:v>
      </x:c>
      <x:c r="G14" s="22" t="str">
        <x:v>https://www.pgatour.com/korn-ferry-tour/schedule/2025</x:v>
      </x:c>
    </x:row>
    <x:row r="15" ht="48" customHeight="1">
      <x:c r="A15" s="22" t="str">
        <x:v>Korn Ferry Tour</x:v>
      </x:c>
      <x:c r="B15" s="23" t="n">
        <x:v>2025</x:v>
      </x:c>
      <x:c r="C15" s="22" t="str">
        <x:v>AdventHealth Championship</x:v>
      </x:c>
      <x:c r="D15" s="23" t="str">
        <x:v>USD</x:v>
      </x:c>
      <x:c r="E15" s="24" t="n">
        <x:v>1000000</x:v>
      </x:c>
      <x:c r="F15" s="22" t="str">
        <x:v>公式終了日程の再集計</x:v>
      </x:c>
      <x:c r="G15" s="22" t="str">
        <x:v>https://www.pgatour.com/korn-ferry-tour/schedule/2025</x:v>
      </x:c>
    </x:row>
    <x:row r="16" ht="48" customHeight="1">
      <x:c r="A16" s="22" t="str">
        <x:v>Korn Ferry Tour</x:v>
      </x:c>
      <x:c r="B16" s="23" t="n">
        <x:v>2025</x:v>
      </x:c>
      <x:c r="C16" s="22" t="str">
        <x:v>Visit Knoxville Open</x:v>
      </x:c>
      <x:c r="D16" s="23" t="str">
        <x:v>USD</x:v>
      </x:c>
      <x:c r="E16" s="24" t="n">
        <x:v>1000000</x:v>
      </x:c>
      <x:c r="F16" s="22" t="str">
        <x:v>公式終了日程の再集計</x:v>
      </x:c>
      <x:c r="G16" s="22" t="str">
        <x:v>https://www.pgatour.com/korn-ferry-tour/schedule/2025</x:v>
      </x:c>
    </x:row>
    <x:row r="17" ht="48" customHeight="1">
      <x:c r="A17" s="22" t="str">
        <x:v>Korn Ferry Tour</x:v>
      </x:c>
      <x:c r="B17" s="23" t="n">
        <x:v>2025</x:v>
      </x:c>
      <x:c r="C17" s="22" t="str">
        <x:v>UNC Health Championship presented by STITCH</x:v>
      </x:c>
      <x:c r="D17" s="23" t="str">
        <x:v>USD</x:v>
      </x:c>
      <x:c r="E17" s="24" t="n">
        <x:v>1000000</x:v>
      </x:c>
      <x:c r="F17" s="22" t="str">
        <x:v>公式終了日程の再集計</x:v>
      </x:c>
      <x:c r="G17" s="22" t="str">
        <x:v>https://www.pgatour.com/korn-ferry-tour/schedule/2025</x:v>
      </x:c>
    </x:row>
    <x:row r="18" ht="48" customHeight="1">
      <x:c r="A18" s="22" t="str">
        <x:v>Korn Ferry Tour</x:v>
      </x:c>
      <x:c r="B18" s="23" t="n">
        <x:v>2025</x:v>
      </x:c>
      <x:c r="C18" s="22" t="str">
        <x:v>BMW Charity Pro-Am presented by TD SYNNEX</x:v>
      </x:c>
      <x:c r="D18" s="23" t="str">
        <x:v>USD</x:v>
      </x:c>
      <x:c r="E18" s="24" t="n">
        <x:v>1000000</x:v>
      </x:c>
      <x:c r="F18" s="22" t="str">
        <x:v>公式終了日程の再集計</x:v>
      </x:c>
      <x:c r="G18" s="22" t="str">
        <x:v>https://www.pgatour.com/korn-ferry-tour/schedule/2025</x:v>
      </x:c>
    </x:row>
    <x:row r="19" ht="48" customHeight="1">
      <x:c r="A19" s="22" t="str">
        <x:v>Korn Ferry Tour</x:v>
      </x:c>
      <x:c r="B19" s="23" t="n">
        <x:v>2025</x:v>
      </x:c>
      <x:c r="C19" s="22" t="str">
        <x:v>Blue Cross and Blue Shield of Kansas Wichita Open</x:v>
      </x:c>
      <x:c r="D19" s="23" t="str">
        <x:v>USD</x:v>
      </x:c>
      <x:c r="E19" s="24" t="n">
        <x:v>1000000</x:v>
      </x:c>
      <x:c r="F19" s="22" t="str">
        <x:v>公式終了日程の再集計</x:v>
      </x:c>
      <x:c r="G19" s="22" t="str">
        <x:v>https://www.pgatour.com/korn-ferry-tour/schedule/2025</x:v>
      </x:c>
    </x:row>
    <x:row r="20" ht="48" customHeight="1">
      <x:c r="A20" s="22" t="str">
        <x:v>Korn Ferry Tour</x:v>
      </x:c>
      <x:c r="B20" s="23" t="n">
        <x:v>2025</x:v>
      </x:c>
      <x:c r="C20" s="22" t="str">
        <x:v>Memorial Health Championship presented by LRS</x:v>
      </x:c>
      <x:c r="D20" s="23" t="str">
        <x:v>USD</x:v>
      </x:c>
      <x:c r="E20" s="24" t="n">
        <x:v>1000000</x:v>
      </x:c>
      <x:c r="F20" s="22" t="str">
        <x:v>公式終了日程の再集計</x:v>
      </x:c>
      <x:c r="G20" s="22" t="str">
        <x:v>https://www.pgatour.com/korn-ferry-tour/schedule/2025</x:v>
      </x:c>
    </x:row>
    <x:row r="21" ht="48" customHeight="1">
      <x:c r="A21" s="22" t="str">
        <x:v>Korn Ferry Tour</x:v>
      </x:c>
      <x:c r="B21" s="23" t="n">
        <x:v>2025</x:v>
      </x:c>
      <x:c r="C21" s="22" t="str">
        <x:v>The Ascendant presented by Blue</x:v>
      </x:c>
      <x:c r="D21" s="23" t="str">
        <x:v>USD</x:v>
      </x:c>
      <x:c r="E21" s="24" t="n">
        <x:v>1000000</x:v>
      </x:c>
      <x:c r="F21" s="22" t="str">
        <x:v>公式終了日程の再集計</x:v>
      </x:c>
      <x:c r="G21" s="22" t="str">
        <x:v>https://www.pgatour.com/korn-ferry-tour/schedule/2025</x:v>
      </x:c>
    </x:row>
    <x:row r="22" ht="48" customHeight="1">
      <x:c r="A22" s="22" t="str">
        <x:v>Korn Ferry Tour</x:v>
      </x:c>
      <x:c r="B22" s="23" t="n">
        <x:v>2025</x:v>
      </x:c>
      <x:c r="C22" s="22" t="str">
        <x:v>Price Cutter Charity Championship presented by Hiland Dairy Foods</x:v>
      </x:c>
      <x:c r="D22" s="23" t="str">
        <x:v>USD</x:v>
      </x:c>
      <x:c r="E22" s="24" t="n">
        <x:v>1000000</x:v>
      </x:c>
      <x:c r="F22" s="22" t="str">
        <x:v>公式終了日程の再集計</x:v>
      </x:c>
      <x:c r="G22" s="22" t="str">
        <x:v>https://www.pgatour.com/korn-ferry-tour/schedule/2025</x:v>
      </x:c>
    </x:row>
    <x:row r="23" ht="48" customHeight="1">
      <x:c r="A23" s="22" t="str">
        <x:v>Korn Ferry Tour</x:v>
      </x:c>
      <x:c r="B23" s="23" t="n">
        <x:v>2025</x:v>
      </x:c>
      <x:c r="C23" s="22" t="str">
        <x:v>NV5 Invitational</x:v>
      </x:c>
      <x:c r="D23" s="23" t="str">
        <x:v>USD</x:v>
      </x:c>
      <x:c r="E23" s="24" t="n">
        <x:v>1000000</x:v>
      </x:c>
      <x:c r="F23" s="22" t="str">
        <x:v>公式終了日程の再集計</x:v>
      </x:c>
      <x:c r="G23" s="22" t="str">
        <x:v>https://www.pgatour.com/korn-ferry-tour/schedule/2025</x:v>
      </x:c>
    </x:row>
    <x:row r="24" ht="48" customHeight="1">
      <x:c r="A24" s="22" t="str">
        <x:v>Korn Ferry Tour</x:v>
      </x:c>
      <x:c r="B24" s="23" t="n">
        <x:v>2025</x:v>
      </x:c>
      <x:c r="C24" s="22" t="str">
        <x:v>Utah Championship presented by Zions Bank and Intermountain Health</x:v>
      </x:c>
      <x:c r="D24" s="23" t="str">
        <x:v>USD</x:v>
      </x:c>
      <x:c r="E24" s="24" t="n">
        <x:v>1000000</x:v>
      </x:c>
      <x:c r="F24" s="22" t="str">
        <x:v>公式終了日程の再集計</x:v>
      </x:c>
      <x:c r="G24" s="22" t="str">
        <x:v>https://www.pgatour.com/korn-ferry-tour/schedule/2025</x:v>
      </x:c>
    </x:row>
    <x:row r="25" ht="48" customHeight="1">
      <x:c r="A25" s="22" t="str">
        <x:v>Korn Ferry Tour</x:v>
      </x:c>
      <x:c r="B25" s="23" t="n">
        <x:v>2025</x:v>
      </x:c>
      <x:c r="C25" s="22" t="str">
        <x:v>Pinnacle Bank Championship presented by Woodhouse</x:v>
      </x:c>
      <x:c r="D25" s="23" t="str">
        <x:v>USD</x:v>
      </x:c>
      <x:c r="E25" s="24" t="n">
        <x:v>1000000</x:v>
      </x:c>
      <x:c r="F25" s="22" t="str">
        <x:v>公式終了日程の再集計</x:v>
      </x:c>
      <x:c r="G25" s="22" t="str">
        <x:v>https://www.pgatour.com/korn-ferry-tour/schedule/2025</x:v>
      </x:c>
    </x:row>
    <x:row r="26" ht="48" customHeight="1">
      <x:c r="A26" s="22" t="str">
        <x:v>Korn Ferry Tour</x:v>
      </x:c>
      <x:c r="B26" s="23" t="n">
        <x:v>2025</x:v>
      </x:c>
      <x:c r="C26" s="22" t="str">
        <x:v>Albertsons Boise Open presented by Chevron</x:v>
      </x:c>
      <x:c r="D26" s="23" t="str">
        <x:v>USD</x:v>
      </x:c>
      <x:c r="E26" s="24" t="n">
        <x:v>1000000</x:v>
      </x:c>
      <x:c r="F26" s="22" t="str">
        <x:v>公式終了日程の再集計</x:v>
      </x:c>
      <x:c r="G26" s="22" t="str">
        <x:v>https://www.pgatour.com/korn-ferry-tour/schedule/2025</x:v>
      </x:c>
    </x:row>
    <x:row r="27" ht="48" customHeight="1">
      <x:c r="A27" s="22" t="str">
        <x:v>Korn Ferry Tour</x:v>
      </x:c>
      <x:c r="B27" s="23" t="n">
        <x:v>2025</x:v>
      </x:c>
      <x:c r="C27" s="22" t="str">
        <x:v>Simmons Bank Open for the Snedeker Foundation</x:v>
      </x:c>
      <x:c r="D27" s="23" t="str">
        <x:v>USD</x:v>
      </x:c>
      <x:c r="E27" s="24" t="n">
        <x:v>1500000</x:v>
      </x:c>
      <x:c r="F27" s="22" t="str">
        <x:v>公式終了日程の再集計</x:v>
      </x:c>
      <x:c r="G27" s="22" t="str">
        <x:v>https://www.pgatour.com/korn-ferry-tour/schedule/2025</x:v>
      </x:c>
    </x:row>
    <x:row r="28" ht="48" customHeight="1">
      <x:c r="A28" s="22" t="str">
        <x:v>Korn Ferry Tour</x:v>
      </x:c>
      <x:c r="B28" s="23" t="n">
        <x:v>2025</x:v>
      </x:c>
      <x:c r="C28" s="22" t="str">
        <x:v>Nationwide Children's Hospital Championship</x:v>
      </x:c>
      <x:c r="D28" s="23" t="str">
        <x:v>USD</x:v>
      </x:c>
      <x:c r="E28" s="24" t="n">
        <x:v>1500000</x:v>
      </x:c>
      <x:c r="F28" s="22" t="str">
        <x:v>公式終了日程の再集計</x:v>
      </x:c>
      <x:c r="G28" s="22" t="str">
        <x:v>https://www.pgatour.com/korn-ferry-tour/schedule/2025</x:v>
      </x:c>
    </x:row>
    <x:row r="29" ht="48" customHeight="1">
      <x:c r="A29" s="22" t="str">
        <x:v>Korn Ferry Tour</x:v>
      </x:c>
      <x:c r="B29" s="23" t="n">
        <x:v>2025</x:v>
      </x:c>
      <x:c r="C29" s="22" t="str">
        <x:v>Compliance Solutions Championship</x:v>
      </x:c>
      <x:c r="D29" s="23" t="str">
        <x:v>USD</x:v>
      </x:c>
      <x:c r="E29" s="24" t="n">
        <x:v>1500000</x:v>
      </x:c>
      <x:c r="F29" s="22" t="str">
        <x:v>公式終了日程の再集計</x:v>
      </x:c>
      <x:c r="G29" s="22" t="str">
        <x:v>https://www.pgatour.com/korn-ferry-tour/schedule/2025</x:v>
      </x:c>
    </x:row>
    <x:row r="30" ht="48" customHeight="1">
      <x:c r="A30" s="22" t="str">
        <x:v>Korn Ferry Tour</x:v>
      </x:c>
      <x:c r="B30" s="23" t="n">
        <x:v>2025</x:v>
      </x:c>
      <x:c r="C30" s="22" t="str">
        <x:v>Korn Ferry Tour Championship presented by United Leasing &amp; Finance</x:v>
      </x:c>
      <x:c r="D30" s="23" t="str">
        <x:v>USD</x:v>
      </x:c>
      <x:c r="E30" s="24" t="n">
        <x:v>1500000</x:v>
      </x:c>
      <x:c r="F30" s="22" t="str">
        <x:v>公式終了日程の再集計</x:v>
      </x:c>
      <x:c r="G30" s="22" t="str">
        <x:v>https://www.pgatour.com/korn-ferry-tour/schedule/2025</x:v>
      </x:c>
    </x:row>
    <x:row r="31" ht="48" customHeight="1">
      <x:c r="A31" s="22" t="str">
        <x:v>HotelPlanner Tour</x:v>
      </x:c>
      <x:c r="B31" s="23" t="n">
        <x:v>2025</x:v>
      </x:c>
      <x:c r="C31" s="22" t="str">
        <x:v>SDC Open</x:v>
      </x:c>
      <x:c r="D31" s="23" t="str">
        <x:v>USD</x:v>
      </x:c>
      <x:c r="E31" s="24" t="n">
        <x:v>375000</x:v>
      </x:c>
      <x:c r="F31" s="22" t="str">
        <x:v>公式終了日程の再集計</x:v>
      </x:c>
      <x:c r="G31" s="22" t="str">
        <x:v>https://www.europeantour.com/hotelplanner-tour/schedule/2025/</x:v>
      </x:c>
    </x:row>
    <x:row r="32" ht="48" customHeight="1">
      <x:c r="A32" s="22" t="str">
        <x:v>HotelPlanner Tour</x:v>
      </x:c>
      <x:c r="B32" s="23" t="n">
        <x:v>2025</x:v>
      </x:c>
      <x:c r="C32" s="22" t="str">
        <x:v>MyGolfLife Open hosted by Pecanwood Estate</x:v>
      </x:c>
      <x:c r="D32" s="23" t="str">
        <x:v>USD</x:v>
      </x:c>
      <x:c r="E32" s="24" t="n">
        <x:v>375000</x:v>
      </x:c>
      <x:c r="F32" s="22" t="str">
        <x:v>公式終了日程の再集計</x:v>
      </x:c>
      <x:c r="G32" s="22" t="str">
        <x:v>https://www.europeantour.com/hotelplanner-tour/schedule/2025/</x:v>
      </x:c>
    </x:row>
    <x:row r="33" ht="48" customHeight="1">
      <x:c r="A33" s="22" t="str">
        <x:v>HotelPlanner Tour</x:v>
      </x:c>
      <x:c r="B33" s="23" t="n">
        <x:v>2025</x:v>
      </x:c>
      <x:c r="C33" s="22" t="str">
        <x:v>Cell C Cape Town Open in association with Honor</x:v>
      </x:c>
      <x:c r="D33" s="23" t="str">
        <x:v>USD</x:v>
      </x:c>
      <x:c r="E33" s="24" t="n">
        <x:v>375000</x:v>
      </x:c>
      <x:c r="F33" s="22" t="str">
        <x:v>公式終了日程の再集計</x:v>
      </x:c>
      <x:c r="G33" s="22" t="str">
        <x:v>https://www.europeantour.com/hotelplanner-tour/schedule/2025/</x:v>
      </x:c>
    </x:row>
    <x:row r="34" ht="48" customHeight="1">
      <x:c r="A34" s="22" t="str">
        <x:v>HotelPlanner Tour</x:v>
      </x:c>
      <x:c r="B34" s="23" t="n">
        <x:v>2025</x:v>
      </x:c>
      <x:c r="C34" s="22" t="str">
        <x:v>NTT DATA Pro Am</x:v>
      </x:c>
      <x:c r="D34" s="23" t="str">
        <x:v>ZAR</x:v>
      </x:c>
      <x:c r="E34" s="24" t="n">
        <x:v>7000000</x:v>
      </x:c>
      <x:c r="F34" s="22" t="str">
        <x:v>公式終了日程の再集計</x:v>
      </x:c>
      <x:c r="G34" s="22" t="str">
        <x:v>https://www.europeantour.com/hotelplanner-tour/schedule/2025/</x:v>
      </x:c>
    </x:row>
    <x:row r="35" ht="48" customHeight="1">
      <x:c r="A35" s="22" t="str">
        <x:v>HotelPlanner Tour</x:v>
      </x:c>
      <x:c r="B35" s="23" t="n">
        <x:v>2025</x:v>
      </x:c>
      <x:c r="C35" s="22" t="str">
        <x:v>Kolkata Challenge</x:v>
      </x:c>
      <x:c r="D35" s="23" t="str">
        <x:v>USD</x:v>
      </x:c>
      <x:c r="E35" s="24" t="n">
        <x:v>300000</x:v>
      </x:c>
      <x:c r="F35" s="22" t="str">
        <x:v>公式終了日程の再集計</x:v>
      </x:c>
      <x:c r="G35" s="22" t="str">
        <x:v>https://www.europeantour.com/hotelplanner-tour/schedule/2025/</x:v>
      </x:c>
    </x:row>
    <x:row r="36" ht="48" customHeight="1">
      <x:c r="A36" s="22" t="str">
        <x:v>HotelPlanner Tour</x:v>
      </x:c>
      <x:c r="B36" s="23" t="n">
        <x:v>2025</x:v>
      </x:c>
      <x:c r="C36" s="22" t="str">
        <x:v>Delhi Challenge</x:v>
      </x:c>
      <x:c r="D36" s="23" t="str">
        <x:v>USD</x:v>
      </x:c>
      <x:c r="E36" s="24" t="n">
        <x:v>300000</x:v>
      </x:c>
      <x:c r="F36" s="22" t="str">
        <x:v>公式終了日程の再集計</x:v>
      </x:c>
      <x:c r="G36" s="22" t="str">
        <x:v>https://www.europeantour.com/hotelplanner-tour/schedule/2025/</x:v>
      </x:c>
    </x:row>
    <x:row r="37" ht="48" customHeight="1">
      <x:c r="A37" s="22" t="str">
        <x:v>HotelPlanner Tour</x:v>
      </x:c>
      <x:c r="B37" s="23" t="n">
        <x:v>2025</x:v>
      </x:c>
      <x:c r="C37" s="22" t="str">
        <x:v>UAE Challenge</x:v>
      </x:c>
      <x:c r="D37" s="23" t="str">
        <x:v>USD</x:v>
      </x:c>
      <x:c r="E37" s="24" t="n">
        <x:v>300000</x:v>
      </x:c>
      <x:c r="F37" s="22" t="str">
        <x:v>公式終了日程の再集計</x:v>
      </x:c>
      <x:c r="G37" s="22" t="str">
        <x:v>https://www.europeantour.com/hotelplanner-tour/schedule/2025/</x:v>
      </x:c>
    </x:row>
    <x:row r="38" ht="48" customHeight="1">
      <x:c r="A38" s="22" t="str">
        <x:v>HotelPlanner Tour</x:v>
      </x:c>
      <x:c r="B38" s="23" t="n">
        <x:v>2025</x:v>
      </x:c>
      <x:c r="C38" s="22" t="str">
        <x:v>Abu Dhabi Challenge</x:v>
      </x:c>
      <x:c r="D38" s="23" t="str">
        <x:v>USD</x:v>
      </x:c>
      <x:c r="E38" s="24" t="n">
        <x:v>300000</x:v>
      </x:c>
      <x:c r="F38" s="22" t="str">
        <x:v>公式終了日程の再集計</x:v>
      </x:c>
      <x:c r="G38" s="22" t="str">
        <x:v>https://www.europeantour.com/hotelplanner-tour/schedule/2025/</x:v>
      </x:c>
    </x:row>
    <x:row r="39" ht="48" customHeight="1">
      <x:c r="A39" s="22" t="str">
        <x:v>HotelPlanner Tour</x:v>
      </x:c>
      <x:c r="B39" s="23" t="n">
        <x:v>2025</x:v>
      </x:c>
      <x:c r="C39" s="22" t="str">
        <x:v>Challenge de España</x:v>
      </x:c>
      <x:c r="D39" s="23" t="str">
        <x:v>EUR</x:v>
      </x:c>
      <x:c r="E39" s="24" t="n">
        <x:v>300000</x:v>
      </x:c>
      <x:c r="F39" s="22" t="str">
        <x:v>公式終了日程の再集計</x:v>
      </x:c>
      <x:c r="G39" s="22" t="str">
        <x:v>https://www.europeantour.com/hotelplanner-tour/schedule/2025/</x:v>
      </x:c>
    </x:row>
    <x:row r="40" ht="48" customHeight="1">
      <x:c r="A40" s="22" t="str">
        <x:v>HotelPlanner Tour</x:v>
      </x:c>
      <x:c r="B40" s="23" t="n">
        <x:v>2025</x:v>
      </x:c>
      <x:c r="C40" s="22" t="str">
        <x:v>Danish Golf Challenge</x:v>
      </x:c>
      <x:c r="D40" s="23" t="str">
        <x:v>EUR</x:v>
      </x:c>
      <x:c r="E40" s="24" t="n">
        <x:v>300000</x:v>
      </x:c>
      <x:c r="F40" s="22" t="str">
        <x:v>公式終了日程の再集計</x:v>
      </x:c>
      <x:c r="G40" s="22" t="str">
        <x:v>https://www.europeantour.com/hotelplanner-tour/schedule/2025/</x:v>
      </x:c>
    </x:row>
    <x:row r="41" ht="48" customHeight="1">
      <x:c r="A41" s="22" t="str">
        <x:v>HotelPlanner Tour</x:v>
      </x:c>
      <x:c r="B41" s="23" t="n">
        <x:v>2025</x:v>
      </x:c>
      <x:c r="C41" s="22" t="str">
        <x:v>Challenge de Cadiz</x:v>
      </x:c>
      <x:c r="D41" s="23" t="str">
        <x:v>EUR</x:v>
      </x:c>
      <x:c r="E41" s="24" t="n">
        <x:v>300000</x:v>
      </x:c>
      <x:c r="F41" s="22" t="str">
        <x:v>公式終了日程の再集計</x:v>
      </x:c>
      <x:c r="G41" s="22" t="str">
        <x:v>https://www.europeantour.com/hotelplanner-tour/schedule/2025/</x:v>
      </x:c>
    </x:row>
    <x:row r="42" ht="48" customHeight="1">
      <x:c r="A42" s="22" t="str">
        <x:v>HotelPlanner Tour</x:v>
      </x:c>
      <x:c r="B42" s="23" t="n">
        <x:v>2025</x:v>
      </x:c>
      <x:c r="C42" s="22" t="str">
        <x:v>Swiss Challenge</x:v>
      </x:c>
      <x:c r="D42" s="23" t="str">
        <x:v>EUR</x:v>
      </x:c>
      <x:c r="E42" s="24" t="n">
        <x:v>300000</x:v>
      </x:c>
      <x:c r="F42" s="22" t="str">
        <x:v>公式終了日程の再集計</x:v>
      </x:c>
      <x:c r="G42" s="22" t="str">
        <x:v>https://www.europeantour.com/hotelplanner-tour/schedule/2025/</x:v>
      </x:c>
    </x:row>
    <x:row r="43" ht="48" customHeight="1">
      <x:c r="A43" s="22" t="str">
        <x:v>HotelPlanner Tour</x:v>
      </x:c>
      <x:c r="B43" s="23" t="n">
        <x:v>2025</x:v>
      </x:c>
      <x:c r="C43" s="22" t="str">
        <x:v>Raiffeisenbank Golf Challenge</x:v>
      </x:c>
      <x:c r="D43" s="23" t="str">
        <x:v>EUR</x:v>
      </x:c>
      <x:c r="E43" s="24" t="n">
        <x:v>300000</x:v>
      </x:c>
      <x:c r="F43" s="22" t="str">
        <x:v>公式終了日程の再集計</x:v>
      </x:c>
      <x:c r="G43" s="22" t="str">
        <x:v>https://www.europeantour.com/hotelplanner-tour/schedule/2025/</x:v>
      </x:c>
    </x:row>
    <x:row r="44" ht="48" customHeight="1">
      <x:c r="A44" s="22" t="str">
        <x:v>HotelPlanner Tour</x:v>
      </x:c>
      <x:c r="B44" s="23" t="n">
        <x:v>2025</x:v>
      </x:c>
      <x:c r="C44" s="22" t="str">
        <x:v>Blot Play9</x:v>
      </x:c>
      <x:c r="D44" s="23" t="str">
        <x:v>EUR</x:v>
      </x:c>
      <x:c r="E44" s="24" t="n">
        <x:v>300000</x:v>
      </x:c>
      <x:c r="F44" s="22" t="str">
        <x:v>公式終了日程の再集計</x:v>
      </x:c>
      <x:c r="G44" s="22" t="str">
        <x:v>https://www.europeantour.com/hotelplanner-tour/schedule/2025/</x:v>
      </x:c>
    </x:row>
    <x:row r="45" ht="48" customHeight="1">
      <x:c r="A45" s="22" t="str">
        <x:v>HotelPlanner Tour</x:v>
      </x:c>
      <x:c r="B45" s="23" t="n">
        <x:v>2025</x:v>
      </x:c>
      <x:c r="C45" s="22" t="str">
        <x:v>Le Vaudreuil Golf Challenge</x:v>
      </x:c>
      <x:c r="D45" s="23" t="str">
        <x:v>EUR</x:v>
      </x:c>
      <x:c r="E45" s="24" t="n">
        <x:v>300000</x:v>
      </x:c>
      <x:c r="F45" s="22" t="str">
        <x:v>公式終了日程の再集計</x:v>
      </x:c>
      <x:c r="G45" s="22" t="str">
        <x:v>https://www.europeantour.com/hotelplanner-tour/schedule/2025/</x:v>
      </x:c>
    </x:row>
    <x:row r="46" ht="48" customHeight="1">
      <x:c r="A46" s="22" t="str">
        <x:v>HotelPlanner Tour</x:v>
      </x:c>
      <x:c r="B46" s="23" t="n">
        <x:v>2025</x:v>
      </x:c>
      <x:c r="C46" s="22" t="str">
        <x:v>Interwetten Open</x:v>
      </x:c>
      <x:c r="D46" s="23" t="str">
        <x:v>EUR</x:v>
      </x:c>
      <x:c r="E46" s="24" t="n">
        <x:v>300000</x:v>
      </x:c>
      <x:c r="F46" s="22" t="str">
        <x:v>公式終了日程の再集計</x:v>
      </x:c>
      <x:c r="G46" s="22" t="str">
        <x:v>https://www.europeantour.com/hotelplanner-tour/schedule/2025/</x:v>
      </x:c>
    </x:row>
    <x:row r="47" ht="48" customHeight="1">
      <x:c r="A47" s="22" t="str">
        <x:v>HotelPlanner Tour</x:v>
      </x:c>
      <x:c r="B47" s="23" t="n">
        <x:v>2025</x:v>
      </x:c>
      <x:c r="C47" s="22" t="str">
        <x:v>D+D REAL Czech Challenge</x:v>
      </x:c>
      <x:c r="D47" s="23" t="str">
        <x:v>EUR</x:v>
      </x:c>
      <x:c r="E47" s="24" t="n">
        <x:v>300000</x:v>
      </x:c>
      <x:c r="F47" s="22" t="str">
        <x:v>公式終了日程の再集計</x:v>
      </x:c>
      <x:c r="G47" s="22" t="str">
        <x:v>https://www.europeantour.com/hotelplanner-tour/schedule/2025/</x:v>
      </x:c>
    </x:row>
    <x:row r="48" ht="48" customHeight="1">
      <x:c r="A48" s="22" t="str">
        <x:v>HotelPlanner Tour</x:v>
      </x:c>
      <x:c r="B48" s="23" t="n">
        <x:v>2025</x:v>
      </x:c>
      <x:c r="C48" s="22" t="str">
        <x:v>German Challenge powered by VcG</x:v>
      </x:c>
      <x:c r="D48" s="23" t="str">
        <x:v>EUR</x:v>
      </x:c>
      <x:c r="E48" s="24" t="n">
        <x:v>300000</x:v>
      </x:c>
      <x:c r="F48" s="22" t="str">
        <x:v>公式終了日程の再集計</x:v>
      </x:c>
      <x:c r="G48" s="22" t="str">
        <x:v>https://www.europeantour.com/hotelplanner-tour/schedule/2025/</x:v>
      </x:c>
    </x:row>
    <x:row r="49" ht="48" customHeight="1">
      <x:c r="A49" s="22" t="str">
        <x:v>HotelPlanner Tour</x:v>
      </x:c>
      <x:c r="B49" s="23" t="n">
        <x:v>2025</x:v>
      </x:c>
      <x:c r="C49" s="22" t="str">
        <x:v>Farmfoods Scottish Challenge supported by The R&amp;A</x:v>
      </x:c>
      <x:c r="D49" s="23" t="str">
        <x:v>GBP</x:v>
      </x:c>
      <x:c r="E49" s="24" t="n">
        <x:v>250000</x:v>
      </x:c>
      <x:c r="F49" s="22" t="str">
        <x:v>公式終了日程の再集計</x:v>
      </x:c>
      <x:c r="G49" s="22" t="str">
        <x:v>https://www.europeantour.com/hotelplanner-tour/schedule/2025/</x:v>
      </x:c>
    </x:row>
    <x:row r="50" ht="48" customHeight="1">
      <x:c r="A50" s="22" t="str">
        <x:v>HotelPlanner Tour</x:v>
      </x:c>
      <x:c r="B50" s="23" t="n">
        <x:v>2025</x:v>
      </x:c>
      <x:c r="C50" s="22" t="str">
        <x:v>Irish Challenge</x:v>
      </x:c>
      <x:c r="D50" s="23" t="str">
        <x:v>EUR</x:v>
      </x:c>
      <x:c r="E50" s="24" t="n">
        <x:v>300000</x:v>
      </x:c>
      <x:c r="F50" s="22" t="str">
        <x:v>公式終了日程の再集計</x:v>
      </x:c>
      <x:c r="G50" s="22" t="str">
        <x:v>https://www.europeantour.com/hotelplanner-tour/schedule/2025/</x:v>
      </x:c>
    </x:row>
    <x:row r="51" ht="48" customHeight="1">
      <x:c r="A51" s="22" t="str">
        <x:v>HotelPlanner Tour</x:v>
      </x:c>
      <x:c r="B51" s="23" t="n">
        <x:v>2025</x:v>
      </x:c>
      <x:c r="C51" s="22" t="str">
        <x:v>Vierumäki Finnish Challenge supported by Finnish Golf Union</x:v>
      </x:c>
      <x:c r="D51" s="23" t="str">
        <x:v>EUR</x:v>
      </x:c>
      <x:c r="E51" s="24" t="n">
        <x:v>300000</x:v>
      </x:c>
      <x:c r="F51" s="22" t="str">
        <x:v>公式終了日程の再集計</x:v>
      </x:c>
      <x:c r="G51" s="22" t="str">
        <x:v>https://www.europeantour.com/hotelplanner-tour/schedule/2025/</x:v>
      </x:c>
    </x:row>
    <x:row r="52" ht="48" customHeight="1">
      <x:c r="A52" s="22" t="str">
        <x:v>HotelPlanner Tour</x:v>
      </x:c>
      <x:c r="B52" s="23" t="n">
        <x:v>2025</x:v>
      </x:c>
      <x:c r="C52" s="22" t="str">
        <x:v>The Dutch Futures</x:v>
      </x:c>
      <x:c r="D52" s="23" t="str">
        <x:v>EUR</x:v>
      </x:c>
      <x:c r="E52" s="24" t="n">
        <x:v>300000</x:v>
      </x:c>
      <x:c r="F52" s="22" t="str">
        <x:v>公式終了日程の再集計</x:v>
      </x:c>
      <x:c r="G52" s="22" t="str">
        <x:v>https://www.europeantour.com/hotelplanner-tour/schedule/2025/</x:v>
      </x:c>
    </x:row>
    <x:row r="53" ht="48" customHeight="1">
      <x:c r="A53" s="22" t="str">
        <x:v>HotelPlanner Tour</x:v>
      </x:c>
      <x:c r="B53" s="23" t="n">
        <x:v>2025</x:v>
      </x:c>
      <x:c r="C53" s="22" t="str">
        <x:v>Dormy Open</x:v>
      </x:c>
      <x:c r="D53" s="23" t="str">
        <x:v>EUR</x:v>
      </x:c>
      <x:c r="E53" s="24" t="n">
        <x:v>300000</x:v>
      </x:c>
      <x:c r="F53" s="22" t="str">
        <x:v>公式終了日程の再集計</x:v>
      </x:c>
      <x:c r="G53" s="22" t="str">
        <x:v>https://www.europeantour.com/hotelplanner-tour/schedule/2025/</x:v>
      </x:c>
    </x:row>
    <x:row r="54" ht="48" customHeight="1">
      <x:c r="A54" s="22" t="str">
        <x:v>HotelPlanner Tour</x:v>
      </x:c>
      <x:c r="B54" s="23" t="n">
        <x:v>2025</x:v>
      </x:c>
      <x:c r="C54" s="22" t="str">
        <x:v>GAC Rosa Challenge Tour</x:v>
      </x:c>
      <x:c r="D54" s="23" t="str">
        <x:v>EUR</x:v>
      </x:c>
      <x:c r="E54" s="24" t="n">
        <x:v>300000</x:v>
      </x:c>
      <x:c r="F54" s="22" t="str">
        <x:v>公式終了日程の再集計</x:v>
      </x:c>
      <x:c r="G54" s="22" t="str">
        <x:v>https://www.europeantour.com/hotelplanner-tour/schedule/2025/</x:v>
      </x:c>
    </x:row>
    <x:row r="55" ht="48" customHeight="1">
      <x:c r="A55" s="22" t="str">
        <x:v>HotelPlanner Tour</x:v>
      </x:c>
      <x:c r="B55" s="23" t="n">
        <x:v>2025</x:v>
      </x:c>
      <x:c r="C55" s="22" t="str">
        <x:v>Open de Portugal at Royal Óbidos</x:v>
      </x:c>
      <x:c r="D55" s="23" t="str">
        <x:v>EUR</x:v>
      </x:c>
      <x:c r="E55" s="24" t="n">
        <x:v>300000</x:v>
      </x:c>
      <x:c r="F55" s="22" t="str">
        <x:v>公式終了日程の再集計</x:v>
      </x:c>
      <x:c r="G55" s="22" t="str">
        <x:v>https://www.europeantour.com/hotelplanner-tour/schedule/2025/</x:v>
      </x:c>
    </x:row>
    <x:row r="56" ht="48" customHeight="1">
      <x:c r="A56" s="22" t="str">
        <x:v>HotelPlanner Tour</x:v>
      </x:c>
      <x:c r="B56" s="23" t="n">
        <x:v>2025</x:v>
      </x:c>
      <x:c r="C56" s="22" t="str">
        <x:v>Italian Challenge Open</x:v>
      </x:c>
      <x:c r="D56" s="23" t="str">
        <x:v>EUR</x:v>
      </x:c>
      <x:c r="E56" s="24" t="n">
        <x:v>300000</x:v>
      </x:c>
      <x:c r="F56" s="22" t="str">
        <x:v>公式終了日程の再集計</x:v>
      </x:c>
      <x:c r="G56" s="22" t="str">
        <x:v>https://www.europeantour.com/hotelplanner-tour/schedule/2025/</x:v>
      </x:c>
    </x:row>
    <x:row r="57" ht="48" customHeight="1">
      <x:c r="A57" s="22" t="str">
        <x:v>HotelPlanner Tour</x:v>
      </x:c>
      <x:c r="B57" s="23" t="n">
        <x:v>2025</x:v>
      </x:c>
      <x:c r="C57" s="22" t="str">
        <x:v>Hainan Open</x:v>
      </x:c>
      <x:c r="D57" s="23" t="str">
        <x:v>USD</x:v>
      </x:c>
      <x:c r="E57" s="24" t="n">
        <x:v>500000</x:v>
      </x:c>
      <x:c r="F57" s="22" t="str">
        <x:v>公式終了日程の再集計</x:v>
      </x:c>
      <x:c r="G57" s="22" t="str">
        <x:v>https://www.europeantour.com/hotelplanner-tour/schedule/2025/</x:v>
      </x:c>
    </x:row>
    <x:row r="58" ht="48" customHeight="1">
      <x:c r="A58" s="22" t="str">
        <x:v>HotelPlanner Tour</x:v>
      </x:c>
      <x:c r="B58" s="23" t="n">
        <x:v>2025</x:v>
      </x:c>
      <x:c r="C58" s="22" t="str">
        <x:v>Hangzhou Open</x:v>
      </x:c>
      <x:c r="D58" s="23" t="str">
        <x:v>USD</x:v>
      </x:c>
      <x:c r="E58" s="24" t="n">
        <x:v>500000</x:v>
      </x:c>
      <x:c r="F58" s="22" t="str">
        <x:v>公式終了日程の再集計</x:v>
      </x:c>
      <x:c r="G58" s="22" t="str">
        <x:v>https://www.europeantour.com/hotelplanner-tour/schedule/2025/</x:v>
      </x:c>
    </x:row>
    <x:row r="59" ht="48" customHeight="1">
      <x:c r="A59" s="22" t="str">
        <x:v>HotelPlanner Tour</x:v>
      </x:c>
      <x:c r="B59" s="23" t="n">
        <x:v>2025</x:v>
      </x:c>
      <x:c r="C59" s="22" t="str">
        <x:v>Rolex Grand Final supported by The R&amp;A</x:v>
      </x:c>
      <x:c r="D59" s="23" t="str">
        <x:v>EUR</x:v>
      </x:c>
      <x:c r="E59" s="24" t="n">
        <x:v>500000</x:v>
      </x:c>
      <x:c r="F59" s="22" t="str">
        <x:v>公式終了日程の再集計</x:v>
      </x:c>
      <x:c r="G59" s="22" t="str">
        <x:v>https://www.europeantour.com/hotelplanner-tour/schedule/2025/</x:v>
      </x:c>
    </x:row>
    <x:row r="60" ht="48" customHeight="1">
      <x:c r="A60" s="22" t="str">
        <x:v>Epson Tour</x:v>
      </x:c>
      <x:c r="B60" s="23" t="n">
        <x:v>2025</x:v>
      </x:c>
      <x:c r="C60" s="22" t="str">
        <x:v>Feb. 28-March 2 Central Florida Championship Winter Haven, FL Country Club of Winter Haven</x:v>
      </x:c>
      <x:c r="D60" s="23" t="str">
        <x:v>USD</x:v>
      </x:c>
      <x:c r="E60" s="24" t="n">
        <x:v>250000</x:v>
      </x:c>
      <x:c r="F60" s="22" t="str">
        <x:v>公式年末日程公表Purse。支払監査ではない</x:v>
      </x:c>
      <x:c r="G60" s="22" t="str">
        <x:v>https://www.epsontour.com/-/media/files/epson-tour/schedule/2025/et25-flyer---schedule_final_v2-1-1.pdf</x:v>
      </x:c>
    </x:row>
    <x:row r="61" ht="48" customHeight="1">
      <x:c r="A61" s="22" t="str">
        <x:v>Epson Tour</x:v>
      </x:c>
      <x:c r="B61" s="23" t="n">
        <x:v>2025</x:v>
      </x:c>
      <x:c r="C61" s="22" t="str">
        <x:v>March 6-8 Atlantic Beach Classic Atlantic Beach, FL Atlantic Beach Country Club</x:v>
      </x:c>
      <x:c r="D61" s="23" t="str">
        <x:v>USD</x:v>
      </x:c>
      <x:c r="E61" s="24" t="n">
        <x:v>250000</x:v>
      </x:c>
      <x:c r="F61" s="22" t="str">
        <x:v>公式年末日程公表Purse。支払監査ではない</x:v>
      </x:c>
      <x:c r="G61" s="22" t="str">
        <x:v>https://www.epsontour.com/-/media/files/epson-tour/schedule/2025/et25-flyer---schedule_final_v2-1-1.pdf</x:v>
      </x:c>
    </x:row>
    <x:row r="62" ht="48" customHeight="1">
      <x:c r="A62" s="22" t="str">
        <x:v>Epson Tour</x:v>
      </x:c>
      <x:c r="B62" s="23" t="n">
        <x:v>2025</x:v>
      </x:c>
      <x:c r="C62" s="22" t="str">
        <x:v>March 14-16 IOA Golf Classic Longwood, FL Alaqua Country Club</x:v>
      </x:c>
      <x:c r="D62" s="23" t="str">
        <x:v>USD</x:v>
      </x:c>
      <x:c r="E62" s="24" t="n">
        <x:v>225000</x:v>
      </x:c>
      <x:c r="F62" s="22" t="str">
        <x:v>公式年末日程公表Purse。支払監査ではない</x:v>
      </x:c>
      <x:c r="G62" s="22" t="str">
        <x:v>https://www.epsontour.com/-/media/files/epson-tour/schedule/2025/et25-flyer---schedule_final_v2-1-1.pdf</x:v>
      </x:c>
    </x:row>
    <x:row r="63" ht="48" customHeight="1">
      <x:c r="A63" s="22" t="str">
        <x:v>Epson Tour</x:v>
      </x:c>
      <x:c r="B63" s="23" t="n">
        <x:v>2025</x:v>
      </x:c>
      <x:c r="C63" s="22" t="str">
        <x:v>April 25-27 IOA Championship  Beaumont, CA Morongo Golf Club at Tukwet Canyon</x:v>
      </x:c>
      <x:c r="D63" s="23" t="str">
        <x:v>USD</x:v>
      </x:c>
      <x:c r="E63" s="24" t="n">
        <x:v>225000</x:v>
      </x:c>
      <x:c r="F63" s="22" t="str">
        <x:v>公式年末日程公表Purse。支払監査ではない</x:v>
      </x:c>
      <x:c r="G63" s="22" t="str">
        <x:v>https://www.epsontour.com/-/media/files/epson-tour/schedule/2025/et25-flyer---schedule_final_v2-1-1.pdf</x:v>
      </x:c>
    </x:row>
    <x:row r="64" ht="48" customHeight="1">
      <x:c r="A64" s="22" t="str">
        <x:v>Epson Tour</x:v>
      </x:c>
      <x:c r="B64" s="23" t="n">
        <x:v>2025</x:v>
      </x:c>
      <x:c r="C64" s="22" t="str">
        <x:v>May 1-4** Reliance Matrix Championship Las Vegas, NV Spanish Trail Country Club</x:v>
      </x:c>
      <x:c r="D64" s="23" t="str">
        <x:v>USD</x:v>
      </x:c>
      <x:c r="E64" s="24" t="n">
        <x:v>250000</x:v>
      </x:c>
      <x:c r="F64" s="22" t="str">
        <x:v>公式年末日程公表Purse。支払監査ではない</x:v>
      </x:c>
      <x:c r="G64" s="22" t="str">
        <x:v>https://www.epsontour.com/-/media/files/epson-tour/schedule/2025/et25-flyer---schedule_final_v2-1-1.pdf</x:v>
      </x:c>
    </x:row>
    <x:row r="65" ht="48" customHeight="1">
      <x:c r="A65" s="22" t="str">
        <x:v>Epson Tour</x:v>
      </x:c>
      <x:c r="B65" s="23" t="n">
        <x:v>2025</x:v>
      </x:c>
      <x:c r="C65" s="22" t="str">
        <x:v>May 8-11** Carlisle Arizona Women’s Golf Classic Scottsdale, AZ TPC Scottsdale - Champions Course</x:v>
      </x:c>
      <x:c r="D65" s="23" t="str">
        <x:v>USD</x:v>
      </x:c>
      <x:c r="E65" s="24" t="n">
        <x:v>400000</x:v>
      </x:c>
      <x:c r="F65" s="22" t="str">
        <x:v>公式年末日程公表Purse。支払監査ではない</x:v>
      </x:c>
      <x:c r="G65" s="22" t="str">
        <x:v>https://www.epsontour.com/-/media/files/epson-tour/schedule/2025/et25-flyer---schedule_final_v2-1-1.pdf</x:v>
      </x:c>
    </x:row>
    <x:row r="66" ht="48" customHeight="1">
      <x:c r="A66" s="22" t="str">
        <x:v>Epson Tour</x:v>
      </x:c>
      <x:c r="B66" s="23" t="n">
        <x:v>2025</x:v>
      </x:c>
      <x:c r="C66" s="22" t="str">
        <x:v>May 15-17 Copper Rock Championship Hurricane, UT Copper Rock Golf Course</x:v>
      </x:c>
      <x:c r="D66" s="23" t="str">
        <x:v>USD</x:v>
      </x:c>
      <x:c r="E66" s="24" t="n">
        <x:v>250000</x:v>
      </x:c>
      <x:c r="F66" s="22" t="str">
        <x:v>公式年末日程公表Purse。支払監査ではない</x:v>
      </x:c>
      <x:c r="G66" s="22" t="str">
        <x:v>https://www.epsontour.com/-/media/files/epson-tour/schedule/2025/et25-flyer---schedule_final_v2-1-1.pdf</x:v>
      </x:c>
    </x:row>
    <x:row r="67" ht="48" customHeight="1">
      <x:c r="A67" s="22" t="str">
        <x:v>Epson Tour</x:v>
      </x:c>
      <x:c r="B67" s="23" t="n">
        <x:v>2025</x:v>
      </x:c>
      <x:c r="C67" s="22" t="str">
        <x:v>June 6-8 FireKeepers Casino Hotel Championship Battle Creek, MI Battle Creek Country Club</x:v>
      </x:c>
      <x:c r="D67" s="23" t="str">
        <x:v>USD</x:v>
      </x:c>
      <x:c r="E67" s="24" t="n">
        <x:v>225000</x:v>
      </x:c>
      <x:c r="F67" s="22" t="str">
        <x:v>公式年末日程公表Purse。支払監査ではない</x:v>
      </x:c>
      <x:c r="G67" s="22" t="str">
        <x:v>https://www.epsontour.com/-/media/files/epson-tour/schedule/2025/et25-flyer---schedule_final_v2-1-1.pdf</x:v>
      </x:c>
    </x:row>
    <x:row r="68" ht="48" customHeight="1">
      <x:c r="A68" s="22" t="str">
        <x:v>Epson Tour</x:v>
      </x:c>
      <x:c r="B68" s="23" t="n">
        <x:v>2025</x:v>
      </x:c>
      <x:c r="C68" s="22" t="str">
        <x:v>June 13-15 Great Lakes Championship Harbor Springs, MI The Highlands Resort</x:v>
      </x:c>
      <x:c r="D68" s="23" t="str">
        <x:v>USD</x:v>
      </x:c>
      <x:c r="E68" s="24" t="n">
        <x:v>250000</x:v>
      </x:c>
      <x:c r="F68" s="22" t="str">
        <x:v>公式年末日程公表Purse。支払監査ではない</x:v>
      </x:c>
      <x:c r="G68" s="22" t="str">
        <x:v>https://www.epsontour.com/-/media/files/epson-tour/schedule/2025/et25-flyer---schedule_final_v2-1-1.pdf</x:v>
      </x:c>
    </x:row>
    <x:row r="69" ht="48" customHeight="1">
      <x:c r="A69" s="22" t="str">
        <x:v>Epson Tour</x:v>
      </x:c>
      <x:c r="B69" s="23" t="n">
        <x:v>2025</x:v>
      </x:c>
      <x:c r="C69" s="22" t="str">
        <x:v>June 20-22 Island Resort Championship Harris, MI Sweetgrass Golf Club</x:v>
      </x:c>
      <x:c r="D69" s="23" t="str">
        <x:v>USD</x:v>
      </x:c>
      <x:c r="E69" s="24" t="n">
        <x:v>225000</x:v>
      </x:c>
      <x:c r="F69" s="22" t="str">
        <x:v>公式年末日程公表Purse。支払監査ではない</x:v>
      </x:c>
      <x:c r="G69" s="22" t="str">
        <x:v>https://www.epsontour.com/-/media/files/epson-tour/schedule/2025/et25-flyer---schedule_final_v2-1-1.pdf</x:v>
      </x:c>
    </x:row>
    <x:row r="70" ht="48" customHeight="1">
      <x:c r="A70" s="22" t="str">
        <x:v>Epson Tour</x:v>
      </x:c>
      <x:c r="B70" s="23" t="n">
        <x:v>2025</x:v>
      </x:c>
      <x:c r="C70" s="22" t="str">
        <x:v>June 27-29 Otter Creek Championship Columbus, IN Otter Creek Golf Course</x:v>
      </x:c>
      <x:c r="D70" s="23" t="str">
        <x:v>USD</x:v>
      </x:c>
      <x:c r="E70" s="24" t="n">
        <x:v>250000</x:v>
      </x:c>
      <x:c r="F70" s="22" t="str">
        <x:v>公式年末日程公表Purse。支払監査ではない</x:v>
      </x:c>
      <x:c r="G70" s="22" t="str">
        <x:v>https://www.epsontour.com/-/media/files/epson-tour/schedule/2025/et25-flyer---schedule_final_v2-1-1.pdf</x:v>
      </x:c>
    </x:row>
    <x:row r="71" ht="48" customHeight="1">
      <x:c r="A71" s="22" t="str">
        <x:v>Epson Tour</x:v>
      </x:c>
      <x:c r="B71" s="23" t="n">
        <x:v>2025</x:v>
      </x:c>
      <x:c r="C71" s="22" t="str">
        <x:v>July 10-13** Hartford HealthCare Women’s Championship Milford, CT Great River Golf Club</x:v>
      </x:c>
      <x:c r="D71" s="23" t="str">
        <x:v>USD</x:v>
      </x:c>
      <x:c r="E71" s="24" t="n">
        <x:v>225000</x:v>
      </x:c>
      <x:c r="F71" s="22" t="str">
        <x:v>公式年末日程公表Purse。支払監査ではない</x:v>
      </x:c>
      <x:c r="G71" s="22" t="str">
        <x:v>https://www.epsontour.com/-/media/files/epson-tour/schedule/2025/et25-flyer---schedule_final_v2-1-1.pdf</x:v>
      </x:c>
    </x:row>
    <x:row r="72" ht="48" customHeight="1">
      <x:c r="A72" s="22" t="str">
        <x:v>Epson Tour</x:v>
      </x:c>
      <x:c r="B72" s="23" t="n">
        <x:v>2025</x:v>
      </x:c>
      <x:c r="C72" s="22" t="str">
        <x:v>July 18-20 Casella Golf Championship Guilderland, NY Pinehaven Country Club</x:v>
      </x:c>
      <x:c r="D72" s="23" t="str">
        <x:v>USD</x:v>
      </x:c>
      <x:c r="E72" s="24" t="n">
        <x:v>200000</x:v>
      </x:c>
      <x:c r="F72" s="22" t="str">
        <x:v>公式年末日程公表Purse。支払監査ではない</x:v>
      </x:c>
      <x:c r="G72" s="22" t="str">
        <x:v>https://www.epsontour.com/-/media/files/epson-tour/schedule/2025/et25-flyer---schedule_final_v2-1-1.pdf</x:v>
      </x:c>
    </x:row>
    <x:row r="73" ht="48" customHeight="1">
      <x:c r="A73" s="22" t="str">
        <x:v>Epson Tour</x:v>
      </x:c>
      <x:c r="B73" s="23" t="n">
        <x:v>2025</x:v>
      </x:c>
      <x:c r="C73" s="22" t="str">
        <x:v>July 25-27 Greater Toledo Classic Sylvania, OH Highland Meadows Golf Club</x:v>
      </x:c>
      <x:c r="D73" s="23" t="str">
        <x:v>USD</x:v>
      </x:c>
      <x:c r="E73" s="24" t="n">
        <x:v>300000</x:v>
      </x:c>
      <x:c r="F73" s="22" t="str">
        <x:v>公式年末日程公表Purse。支払監査ではない</x:v>
      </x:c>
      <x:c r="G73" s="22" t="str">
        <x:v>https://www.epsontour.com/-/media/files/epson-tour/schedule/2025/et25-flyer---schedule_final_v2-1-1.pdf</x:v>
      </x:c>
    </x:row>
    <x:row r="74" ht="48" customHeight="1">
      <x:c r="A74" s="22" t="str">
        <x:v>Epson Tour</x:v>
      </x:c>
      <x:c r="B74" s="23" t="n">
        <x:v>2025</x:v>
      </x:c>
      <x:c r="C74" s="22" t="str">
        <x:v>Aug. 1-3 Four Winds Invitational South Bend, IN South Bend Country Club</x:v>
      </x:c>
      <x:c r="D74" s="23" t="str">
        <x:v>USD</x:v>
      </x:c>
      <x:c r="E74" s="24" t="n">
        <x:v>225000</x:v>
      </x:c>
      <x:c r="F74" s="22" t="str">
        <x:v>公式年末日程公表Purse。支払監査ではない</x:v>
      </x:c>
      <x:c r="G74" s="22" t="str">
        <x:v>https://www.epsontour.com/-/media/files/epson-tour/schedule/2025/et25-flyer---schedule_final_v2-1-1.pdf</x:v>
      </x:c>
    </x:row>
    <x:row r="75" ht="48" customHeight="1">
      <x:c r="A75" s="22" t="str">
        <x:v>Epson Tour</x:v>
      </x:c>
      <x:c r="B75" s="23" t="n">
        <x:v>2025</x:v>
      </x:c>
      <x:c r="C75" s="22" t="str">
        <x:v>Aug. 15-17 Wildhorse Ladies Golf Classic Pendleton, OR Wildhorse Golf Course</x:v>
      </x:c>
      <x:c r="D75" s="23" t="str">
        <x:v>USD</x:v>
      </x:c>
      <x:c r="E75" s="24" t="n">
        <x:v>250000</x:v>
      </x:c>
      <x:c r="F75" s="22" t="str">
        <x:v>公式年末日程公表Purse。支払監査ではない</x:v>
      </x:c>
      <x:c r="G75" s="22" t="str">
        <x:v>https://www.epsontour.com/-/media/files/epson-tour/schedule/2025/et25-flyer---schedule_final_v2-1-1.pdf</x:v>
      </x:c>
    </x:row>
    <x:row r="76" ht="48" customHeight="1">
      <x:c r="A76" s="22" t="str">
        <x:v>Epson Tour</x:v>
      </x:c>
      <x:c r="B76" s="23" t="n">
        <x:v>2025</x:v>
      </x:c>
      <x:c r="C76" s="22" t="str">
        <x:v>Aug. 22-24 Dream First Bank Charity Classic Garden City, KS Buﬀalo Dunes Golf Course</x:v>
      </x:c>
      <x:c r="D76" s="23" t="str">
        <x:v>USD</x:v>
      </x:c>
      <x:c r="E76" s="24" t="n">
        <x:v>200000</x:v>
      </x:c>
      <x:c r="F76" s="22" t="str">
        <x:v>公式年末日程公表Purse。支払監査ではない</x:v>
      </x:c>
      <x:c r="G76" s="22" t="str">
        <x:v>https://www.epsontour.com/-/media/files/epson-tour/schedule/2025/et25-flyer---schedule_final_v2-1-1.pdf</x:v>
      </x:c>
    </x:row>
    <x:row r="77" ht="48" customHeight="1">
      <x:c r="A77" s="22" t="str">
        <x:v>Epson Tour</x:v>
      </x:c>
      <x:c r="B77" s="23" t="n">
        <x:v>2025</x:v>
      </x:c>
      <x:c r="C77" s="22" t="str">
        <x:v>Sept. 12-14 Guardian Championship Prattville, AL RTJ Golf Trail at Capitol Hill</x:v>
      </x:c>
      <x:c r="D77" s="23" t="str">
        <x:v>USD</x:v>
      </x:c>
      <x:c r="E77" s="24" t="n">
        <x:v>250000</x:v>
      </x:c>
      <x:c r="F77" s="22" t="str">
        <x:v>公式年末日程公表Purse。支払監査ではない</x:v>
      </x:c>
      <x:c r="G77" s="22" t="str">
        <x:v>https://www.epsontour.com/-/media/files/epson-tour/schedule/2025/et25-flyer---schedule_final_v2-1-1.pdf</x:v>
      </x:c>
    </x:row>
    <x:row r="78" ht="48" customHeight="1">
      <x:c r="A78" s="22" t="str">
        <x:v>Epson Tour</x:v>
      </x:c>
      <x:c r="B78" s="23" t="n">
        <x:v>2025</x:v>
      </x:c>
      <x:c r="C78" s="22" t="str">
        <x:v>Sept. 19-21 Murphy USA El Dorado Shootout El Dorado, AR Mystic Creek Golf Club</x:v>
      </x:c>
      <x:c r="D78" s="23" t="str">
        <x:v>USD</x:v>
      </x:c>
      <x:c r="E78" s="24" t="n">
        <x:v>300000</x:v>
      </x:c>
      <x:c r="F78" s="22" t="str">
        <x:v>公式年末日程公表Purse。支払監査ではない</x:v>
      </x:c>
      <x:c r="G78" s="22" t="str">
        <x:v>https://www.epsontour.com/-/media/files/epson-tour/schedule/2025/et25-flyer---schedule_final_v2-1-1.pdf</x:v>
      </x:c>
    </x:row>
    <x:row r="79" ht="48" customHeight="1">
      <x:c r="A79" s="22" t="str">
        <x:v>Epson Tour</x:v>
      </x:c>
      <x:c r="B79" s="23" t="n">
        <x:v>2025</x:v>
      </x:c>
      <x:c r="C79" s="22" t="str">
        <x:v>Oct. 2-5** Epson Tour Championship at Indian Wells Indian Wells, CA Indian Wells Golf Resort - Celebrity Course</x:v>
      </x:c>
      <x:c r="D79" s="23" t="str">
        <x:v>USD</x:v>
      </x:c>
      <x:c r="E79" s="24" t="n">
        <x:v>250000</x:v>
      </x:c>
      <x:c r="F79" s="22" t="str">
        <x:v>公式年末日程公表Purse。支払監査ではない</x:v>
      </x:c>
      <x:c r="G79" s="22" t="str">
        <x:v>https://www.epsontour.com/-/media/files/epson-tour/schedule/2025/et25-flyer---schedule_final_v2-1-1.pdf</x:v>
      </x:c>
    </x:row>
    <x:row r="80" ht="48" customHeight="1">
      <x:c r="A80" s="22" t="str">
        <x:v>Dream Tour</x:v>
      </x:c>
      <x:c r="B80" s="23" t="n">
        <x:v>2025</x:v>
      </x:c>
      <x:c r="C80" s="22" t="str">
        <x:v>KLPGA 2025 드림투어 인도네시아 여자오픈</x:v>
      </x:c>
      <x:c r="D80" s="23" t="str">
        <x:v>USD</x:v>
      </x:c>
      <x:c r="E80" s="24" t="n">
        <x:v>300000</x:v>
      </x:c>
      <x:c r="F80" s="22" t="str">
        <x:v>公式日程の再集計。海外は公式終了記事で実額変更も確認</x:v>
      </x:c>
      <x:c r="G80" s="22" t="str">
        <x:v>https://klpga.co.kr/web/schedule/schedulePdf</x:v>
      </x:c>
    </x:row>
    <x:row r="81" ht="48" customHeight="1">
      <x:c r="A81" s="22" t="str">
        <x:v>Dream Tour</x:v>
      </x:c>
      <x:c r="B81" s="23" t="n">
        <x:v>2025</x:v>
      </x:c>
      <x:c r="C81" s="22" t="str">
        <x:v>KLPGA 2025 드림투어 필리핀 레이디스 마스터즈</x:v>
      </x:c>
      <x:c r="D81" s="23" t="str">
        <x:v>USD</x:v>
      </x:c>
      <x:c r="E81" s="24" t="n">
        <x:v>200000</x:v>
      </x:c>
      <x:c r="F81" s="22" t="str">
        <x:v>公式日程の再集計。海外は公式終了記事で実額変更も確認</x:v>
      </x:c>
      <x:c r="G81" s="22" t="str">
        <x:v>https://klpga.co.kr/web/schedule/schedulePdf</x:v>
      </x:c>
    </x:row>
    <x:row r="82" ht="48" customHeight="1">
      <x:c r="A82" s="22" t="str">
        <x:v>Dream Tour</x:v>
      </x:c>
      <x:c r="B82" s="23" t="n">
        <x:v>2025</x:v>
      </x:c>
      <x:c r="C82" s="22" t="str">
        <x:v>KLPGA 2025 군산CC 드림투어 1차전</x:v>
      </x:c>
      <x:c r="D82" s="23" t="str">
        <x:v>KRW</x:v>
      </x:c>
      <x:c r="E82" s="24" t="n">
        <x:v>70000000</x:v>
      </x:c>
      <x:c r="F82" s="22" t="str">
        <x:v>公式日程の再集計。海外は公式終了記事で実額変更も確認</x:v>
      </x:c>
      <x:c r="G82" s="22" t="str">
        <x:v>https://klpga.co.kr/web/schedule/schedulePdf</x:v>
      </x:c>
    </x:row>
    <x:row r="83" ht="48" customHeight="1">
      <x:c r="A83" s="22" t="str">
        <x:v>Dream Tour</x:v>
      </x:c>
      <x:c r="B83" s="23" t="n">
        <x:v>2025</x:v>
      </x:c>
      <x:c r="C83" s="22" t="str">
        <x:v>KLPGA 2025 무안CC·올포유 드림투어 2차전</x:v>
      </x:c>
      <x:c r="D83" s="23" t="str">
        <x:v>KRW</x:v>
      </x:c>
      <x:c r="E83" s="24" t="n">
        <x:v>70000000</x:v>
      </x:c>
      <x:c r="F83" s="22" t="str">
        <x:v>公式日程の再集計。海外は公式終了記事で実額変更も確認</x:v>
      </x:c>
      <x:c r="G83" s="22" t="str">
        <x:v>https://klpga.co.kr/web/schedule/schedulePdf</x:v>
      </x:c>
    </x:row>
    <x:row r="84" ht="48" customHeight="1">
      <x:c r="A84" s="22" t="str">
        <x:v>Dream Tour</x:v>
      </x:c>
      <x:c r="B84" s="23" t="n">
        <x:v>2025</x:v>
      </x:c>
      <x:c r="C84" s="22" t="str">
        <x:v>KLPGA 2025 군산CC 드림투어 3차전</x:v>
      </x:c>
      <x:c r="D84" s="23" t="str">
        <x:v>KRW</x:v>
      </x:c>
      <x:c r="E84" s="24" t="n">
        <x:v>70000000</x:v>
      </x:c>
      <x:c r="F84" s="22" t="str">
        <x:v>公式日程の再集計。海外は公式終了記事で実額変更も確認</x:v>
      </x:c>
      <x:c r="G84" s="22" t="str">
        <x:v>https://klpga.co.kr/web/schedule/schedulePdf</x:v>
      </x:c>
    </x:row>
    <x:row r="85" ht="48" customHeight="1">
      <x:c r="A85" s="22" t="str">
        <x:v>Dream Tour</x:v>
      </x:c>
      <x:c r="B85" s="23" t="n">
        <x:v>2025</x:v>
      </x:c>
      <x:c r="C85" s="22" t="str">
        <x:v>KLPGA 2025 휘닉스CC 드림투어 4차전</x:v>
      </x:c>
      <x:c r="D85" s="23" t="str">
        <x:v>KRW</x:v>
      </x:c>
      <x:c r="E85" s="24" t="n">
        <x:v>70000000</x:v>
      </x:c>
      <x:c r="F85" s="22" t="str">
        <x:v>公式日程の再集計。海外は公式終了記事で実額変更も確認</x:v>
      </x:c>
      <x:c r="G85" s="22" t="str">
        <x:v>https://klpga.co.kr/web/schedule/schedulePdf</x:v>
      </x:c>
    </x:row>
    <x:row r="86" ht="48" customHeight="1">
      <x:c r="A86" s="22" t="str">
        <x:v>Dream Tour</x:v>
      </x:c>
      <x:c r="B86" s="23" t="n">
        <x:v>2025</x:v>
      </x:c>
      <x:c r="C86" s="22" t="str">
        <x:v>KLPGA 2025 무안CC·올포유 드림투어 5차전</x:v>
      </x:c>
      <x:c r="D86" s="23" t="str">
        <x:v>KRW</x:v>
      </x:c>
      <x:c r="E86" s="24" t="n">
        <x:v>70000000</x:v>
      </x:c>
      <x:c r="F86" s="22" t="str">
        <x:v>公式日程の再集計。海外は公式終了記事で実額変更も確認</x:v>
      </x:c>
      <x:c r="G86" s="22" t="str">
        <x:v>https://klpga.co.kr/web/schedule/schedulePdf</x:v>
      </x:c>
    </x:row>
    <x:row r="87" ht="48" customHeight="1">
      <x:c r="A87" s="22" t="str">
        <x:v>Dream Tour</x:v>
      </x:c>
      <x:c r="B87" s="23" t="n">
        <x:v>2025</x:v>
      </x:c>
      <x:c r="C87" s="22" t="str">
        <x:v>KLPGA 2025 군산CC 드림투어 6차전</x:v>
      </x:c>
      <x:c r="D87" s="23" t="str">
        <x:v>KRW</x:v>
      </x:c>
      <x:c r="E87" s="24" t="n">
        <x:v>100000000</x:v>
      </x:c>
      <x:c r="F87" s="22" t="str">
        <x:v>公式日程の再集計。海外は公式終了記事で実額変更も確認</x:v>
      </x:c>
      <x:c r="G87" s="22" t="str">
        <x:v>https://klpga.co.kr/web/schedule/schedulePdf</x:v>
      </x:c>
    </x:row>
    <x:row r="88" ht="48" customHeight="1">
      <x:c r="A88" s="22" t="str">
        <x:v>Dream Tour</x:v>
      </x:c>
      <x:c r="B88" s="23" t="n">
        <x:v>2025</x:v>
      </x:c>
      <x:c r="C88" s="22" t="str">
        <x:v>KLPGA 2025 휘닉스CC 드림투어 7차전</x:v>
      </x:c>
      <x:c r="D88" s="23" t="str">
        <x:v>KRW</x:v>
      </x:c>
      <x:c r="E88" s="24" t="n">
        <x:v>70000000</x:v>
      </x:c>
      <x:c r="F88" s="22" t="str">
        <x:v>公式日程の再集計。海外は公式終了記事で実額変更も確認</x:v>
      </x:c>
      <x:c r="G88" s="22" t="str">
        <x:v>https://klpga.co.kr/web/schedule/schedulePdf</x:v>
      </x:c>
    </x:row>
    <x:row r="89" ht="48" customHeight="1">
      <x:c r="A89" s="22" t="str">
        <x:v>Dream Tour</x:v>
      </x:c>
      <x:c r="B89" s="23" t="n">
        <x:v>2025</x:v>
      </x:c>
      <x:c r="C89" s="22" t="str">
        <x:v>KLPGA 2025 무안CC·올포유 드림투어 8차전</x:v>
      </x:c>
      <x:c r="D89" s="23" t="str">
        <x:v>KRW</x:v>
      </x:c>
      <x:c r="E89" s="24" t="n">
        <x:v>70000000</x:v>
      </x:c>
      <x:c r="F89" s="22" t="str">
        <x:v>公式日程の再集計。海外は公式終了記事で実額変更も確認</x:v>
      </x:c>
      <x:c r="G89" s="22" t="str">
        <x:v>https://klpga.co.kr/web/schedule/schedulePdf</x:v>
      </x:c>
    </x:row>
    <x:row r="90" ht="48" customHeight="1">
      <x:c r="A90" s="22" t="str">
        <x:v>Dream Tour</x:v>
      </x:c>
      <x:c r="B90" s="23" t="n">
        <x:v>2025</x:v>
      </x:c>
      <x:c r="C90" s="22" t="str">
        <x:v>KLPGA 2025 무안CC·올포유 드림투어 9차전</x:v>
      </x:c>
      <x:c r="D90" s="23" t="str">
        <x:v>KRW</x:v>
      </x:c>
      <x:c r="E90" s="24" t="n">
        <x:v>100000000</x:v>
      </x:c>
      <x:c r="F90" s="22" t="str">
        <x:v>公式日程の再集計。海外は公式終了記事で実額変更も確認</x:v>
      </x:c>
      <x:c r="G90" s="22" t="str">
        <x:v>https://klpga.co.kr/web/schedule/schedulePdf</x:v>
      </x:c>
    </x:row>
    <x:row r="91" ht="48" customHeight="1">
      <x:c r="A91" s="22" t="str">
        <x:v>Dream Tour</x:v>
      </x:c>
      <x:c r="B91" s="23" t="n">
        <x:v>2025</x:v>
      </x:c>
      <x:c r="C91" s="22" t="str">
        <x:v>KLPGA 2025 유니아일랜드 골프앤스파 리조트·세기P&amp;C 드림투어 with SBS골프 10차전</x:v>
      </x:c>
      <x:c r="D91" s="23" t="str">
        <x:v>KRW</x:v>
      </x:c>
      <x:c r="E91" s="24" t="n">
        <x:v>70000000</x:v>
      </x:c>
      <x:c r="F91" s="22" t="str">
        <x:v>公式日程の再集計。海外は公式終了記事で実額変更も確認</x:v>
      </x:c>
      <x:c r="G91" s="22" t="str">
        <x:v>https://klpga.co.kr/web/schedule/schedulePdf</x:v>
      </x:c>
    </x:row>
    <x:row r="92" ht="48" customHeight="1">
      <x:c r="A92" s="22" t="str">
        <x:v>Dream Tour</x:v>
      </x:c>
      <x:c r="B92" s="23" t="n">
        <x:v>2025</x:v>
      </x:c>
      <x:c r="C92" s="22" t="str">
        <x:v>KLPGA 2025 휘닉스CC 드림투어 11차전</x:v>
      </x:c>
      <x:c r="D92" s="23" t="str">
        <x:v>KRW</x:v>
      </x:c>
      <x:c r="E92" s="24" t="n">
        <x:v>70000000</x:v>
      </x:c>
      <x:c r="F92" s="22" t="str">
        <x:v>公式日程の再集計。海外は公式終了記事で実額変更も確認</x:v>
      </x:c>
      <x:c r="G92" s="22" t="str">
        <x:v>https://klpga.co.kr/web/schedule/schedulePdf</x:v>
      </x:c>
    </x:row>
    <x:row r="93" ht="48" customHeight="1">
      <x:c r="A93" s="22" t="str">
        <x:v>Dream Tour</x:v>
      </x:c>
      <x:c r="B93" s="23" t="n">
        <x:v>2025</x:v>
      </x:c>
      <x:c r="C93" s="22" t="str">
        <x:v>KLPGA 2025 유니아일랜드 골프앤스파 리조트·세기P&amp;C 드림투어 with SBS골프 12차전</x:v>
      </x:c>
      <x:c r="D93" s="23" t="str">
        <x:v>KRW</x:v>
      </x:c>
      <x:c r="E93" s="24" t="n">
        <x:v>70000000</x:v>
      </x:c>
      <x:c r="F93" s="22" t="str">
        <x:v>公式日程の再集計。海外は公式終了記事で実額変更も確認</x:v>
      </x:c>
      <x:c r="G93" s="22" t="str">
        <x:v>https://klpga.co.kr/web/schedule/schedulePdf</x:v>
      </x:c>
    </x:row>
    <x:row r="94" ht="48" customHeight="1">
      <x:c r="A94" s="22" t="str">
        <x:v>Dream Tour</x:v>
      </x:c>
      <x:c r="B94" s="23" t="n">
        <x:v>2025</x:v>
      </x:c>
      <x:c r="C94" s="22" t="str">
        <x:v>KLPGA 2025 모나크CC·에스와이마케팅 드림투어 13차전</x:v>
      </x:c>
      <x:c r="D94" s="23" t="str">
        <x:v>KRW</x:v>
      </x:c>
      <x:c r="E94" s="24" t="n">
        <x:v>70000000</x:v>
      </x:c>
      <x:c r="F94" s="22" t="str">
        <x:v>公式日程の再集計。海外は公式終了記事で実額変更も確認</x:v>
      </x:c>
      <x:c r="G94" s="22" t="str">
        <x:v>https://klpga.co.kr/web/schedule/schedulePdf</x:v>
      </x:c>
    </x:row>
    <x:row r="95" ht="48" customHeight="1">
      <x:c r="A95" s="22" t="str">
        <x:v>Dream Tour</x:v>
      </x:c>
      <x:c r="B95" s="23" t="n">
        <x:v>2025</x:v>
      </x:c>
      <x:c r="C95" s="22" t="str">
        <x:v>제주공항렌트카 KLPGA 드림투어 14차전</x:v>
      </x:c>
      <x:c r="D95" s="23" t="str">
        <x:v>KRW</x:v>
      </x:c>
      <x:c r="E95" s="24" t="n">
        <x:v>70000000</x:v>
      </x:c>
      <x:c r="F95" s="22" t="str">
        <x:v>公式日程の再集計。海外は公式終了記事で実額変更も確認</x:v>
      </x:c>
      <x:c r="G95" s="22" t="str">
        <x:v>https://klpga.co.kr/web/schedule/schedulePdf</x:v>
      </x:c>
    </x:row>
    <x:row r="96" ht="48" customHeight="1">
      <x:c r="A96" s="22" t="str">
        <x:v>Dream Tour</x:v>
      </x:c>
      <x:c r="B96" s="23" t="n">
        <x:v>2025</x:v>
      </x:c>
      <x:c r="C96" s="22" t="str">
        <x:v>KLPGA 2025 스카이뷰CC 세기P&amp;C 드림투어 with SBS골프 15차전</x:v>
      </x:c>
      <x:c r="D96" s="23" t="str">
        <x:v>KRW</x:v>
      </x:c>
      <x:c r="E96" s="24" t="n">
        <x:v>100000000</x:v>
      </x:c>
      <x:c r="F96" s="22" t="str">
        <x:v>公式日程の再集計。海外は公式終了記事で実額変更も確認</x:v>
      </x:c>
      <x:c r="G96" s="22" t="str">
        <x:v>https://klpga.co.kr/web/schedule/schedulePdf</x:v>
      </x:c>
    </x:row>
    <x:row r="97" ht="48" customHeight="1">
      <x:c r="A97" s="22" t="str">
        <x:v>Dream Tour</x:v>
      </x:c>
      <x:c r="B97" s="23" t="n">
        <x:v>2025</x:v>
      </x:c>
      <x:c r="C97" s="22" t="str">
        <x:v>KLPGA 2025 군산 드림투어 16차전</x:v>
      </x:c>
      <x:c r="D97" s="23" t="str">
        <x:v>KRW</x:v>
      </x:c>
      <x:c r="E97" s="24" t="n">
        <x:v>70000000</x:v>
      </x:c>
      <x:c r="F97" s="22" t="str">
        <x:v>公式日程の再集計。海外は公式終了記事で実額変更も確認</x:v>
      </x:c>
      <x:c r="G97" s="22" t="str">
        <x:v>https://klpga.co.kr/web/schedule/schedulePdf</x:v>
      </x:c>
    </x:row>
    <x:row r="98" ht="48" customHeight="1">
      <x:c r="A98" s="22" t="str">
        <x:v>Dream Tour</x:v>
      </x:c>
      <x:c r="B98" s="23" t="n">
        <x:v>2025</x:v>
      </x:c>
      <x:c r="C98" s="22" t="str">
        <x:v>만수정 KLPGA 2025 드림투어 17차전</x:v>
      </x:c>
      <x:c r="D98" s="23" t="str">
        <x:v>KRW</x:v>
      </x:c>
      <x:c r="E98" s="24" t="n">
        <x:v>70000000</x:v>
      </x:c>
      <x:c r="F98" s="22" t="str">
        <x:v>公式日程の再集計。海外は公式終了記事で実額変更も確認</x:v>
      </x:c>
      <x:c r="G98" s="22" t="str">
        <x:v>https://klpga.co.kr/web/schedule/schedulePdf</x:v>
      </x:c>
    </x:row>
    <x:row r="99" ht="48" customHeight="1">
      <x:c r="A99" s="22" t="str">
        <x:v>Dream Tour</x:v>
      </x:c>
      <x:c r="B99" s="23" t="n">
        <x:v>2025</x:v>
      </x:c>
      <x:c r="C99" s="22" t="str">
        <x:v>KLPGA 2025 무안CC·올포유 드림투어 18차전</x:v>
      </x:c>
      <x:c r="D99" s="23" t="str">
        <x:v>KRW</x:v>
      </x:c>
      <x:c r="E99" s="24" t="n">
        <x:v>70000000</x:v>
      </x:c>
      <x:c r="F99" s="22" t="str">
        <x:v>公式日程の再集計。海外は公式終了記事で実額変更も確認</x:v>
      </x:c>
      <x:c r="G99" s="22" t="str">
        <x:v>https://klpga.co.kr/web/schedule/schedulePdf</x:v>
      </x:c>
    </x:row>
    <x:row r="100" ht="48" customHeight="1">
      <x:c r="A100" s="22" t="str">
        <x:v>Dream Tour</x:v>
      </x:c>
      <x:c r="B100" s="23" t="n">
        <x:v>2025</x:v>
      </x:c>
      <x:c r="C100" s="22" t="str">
        <x:v>KLPGA 파마리서치 리쥬란 드림투어 왕중왕전 2025</x:v>
      </x:c>
      <x:c r="D100" s="23" t="str">
        <x:v>KRW</x:v>
      </x:c>
      <x:c r="E100" s="24" t="n">
        <x:v>200000000</x:v>
      </x:c>
      <x:c r="F100" s="22" t="str">
        <x:v>公式日程の再集計。海外は公式終了記事で実額変更も確認</x:v>
      </x:c>
      <x:c r="G100" s="22" t="str">
        <x:v>https://klpga.co.kr/web/schedule/schedulePdf</x:v>
      </x:c>
    </x:row>
    <x:row r="101" ht="48" customHeight="1">
      <x:c r="A101" s="22" t="str">
        <x:v>LET Access Series</x:v>
      </x:c>
      <x:c r="B101" s="23" t="n">
        <x:v>2025</x:v>
      </x:c>
      <x:c r="C101" s="22" t="str">
        <x:v>Terre Blanche Ladies Open</x:v>
      </x:c>
      <x:c r="D101" s="23" t="str">
        <x:v>EUR</x:v>
      </x:c>
      <x:c r="E101" s="24" t="n">
        <x:v>42500</x:v>
      </x:c>
      <x:c r="F101" s="22" t="str">
        <x:v>二次全19行。年平均換算はGD、原通貨保持</x:v>
      </x:c>
      <x:c r="G101" s="22" t="str">
        <x:v>https://en.wikipedia.org/wiki/2025_LET_Access_Series</x:v>
      </x:c>
    </x:row>
    <x:row r="102" ht="48" customHeight="1">
      <x:c r="A102" s="22" t="str">
        <x:v>LET Access Series</x:v>
      </x:c>
      <x:c r="B102" s="23" t="n">
        <x:v>2025</x:v>
      </x:c>
      <x:c r="C102" s="22" t="str">
        <x:v>Madaëf Golfs Ladies Open</x:v>
      </x:c>
      <x:c r="D102" s="23" t="str">
        <x:v>EUR</x:v>
      </x:c>
      <x:c r="E102" s="24" t="n">
        <x:v>50000</x:v>
      </x:c>
      <x:c r="F102" s="22" t="str">
        <x:v>二次全19行。年平均換算はGD、原通貨保持</x:v>
      </x:c>
      <x:c r="G102" s="22" t="str">
        <x:v>https://en.wikipedia.org/wiki/2025_LET_Access_Series</x:v>
      </x:c>
    </x:row>
    <x:row r="103" ht="48" customHeight="1">
      <x:c r="A103" s="22" t="str">
        <x:v>LET Access Series</x:v>
      </x:c>
      <x:c r="B103" s="23" t="n">
        <x:v>2025</x:v>
      </x:c>
      <x:c r="C103" s="22" t="str">
        <x:v>Super Bock Ladies Open</x:v>
      </x:c>
      <x:c r="D103" s="23" t="str">
        <x:v>EUR</x:v>
      </x:c>
      <x:c r="E103" s="24" t="n">
        <x:v>50000</x:v>
      </x:c>
      <x:c r="F103" s="22" t="str">
        <x:v>二次全19行。年平均換算はGD、原通貨保持</x:v>
      </x:c>
      <x:c r="G103" s="22" t="str">
        <x:v>https://en.wikipedia.org/wiki/2025_LET_Access_Series</x:v>
      </x:c>
    </x:row>
    <x:row r="104" ht="48" customHeight="1">
      <x:c r="A104" s="22" t="str">
        <x:v>LET Access Series</x:v>
      </x:c>
      <x:c r="B104" s="23" t="n">
        <x:v>2025</x:v>
      </x:c>
      <x:c r="C104" s="22" t="str">
        <x:v>Allegria Stegersbach Ladies Open</x:v>
      </x:c>
      <x:c r="D104" s="23" t="str">
        <x:v>EUR</x:v>
      </x:c>
      <x:c r="E104" s="24" t="n">
        <x:v>50000</x:v>
      </x:c>
      <x:c r="F104" s="22" t="str">
        <x:v>二次全19行。年平均換算はGD、原通貨保持</x:v>
      </x:c>
      <x:c r="G104" s="22" t="str">
        <x:v>https://en.wikipedia.org/wiki/2025_LET_Access_Series</x:v>
      </x:c>
    </x:row>
    <x:row r="105" ht="48" customHeight="1">
      <x:c r="A105" s="22" t="str">
        <x:v>LET Access Series</x:v>
      </x:c>
      <x:c r="B105" s="23" t="n">
        <x:v>2025</x:v>
      </x:c>
      <x:c r="C105" s="22" t="str">
        <x:v>Santander Golf Tour Ávila</x:v>
      </x:c>
      <x:c r="D105" s="23" t="str">
        <x:v>EUR</x:v>
      </x:c>
      <x:c r="E105" s="24" t="n">
        <x:v>45000</x:v>
      </x:c>
      <x:c r="F105" s="22" t="str">
        <x:v>二次全19行。年平均換算はGD、原通貨保持</x:v>
      </x:c>
      <x:c r="G105" s="22" t="str">
        <x:v>https://en.wikipedia.org/wiki/2025_LET_Access_Series</x:v>
      </x:c>
    </x:row>
    <x:row r="106" ht="48" customHeight="1">
      <x:c r="A106" s="22" t="str">
        <x:v>LET Access Series</x:v>
      </x:c>
      <x:c r="B106" s="23" t="n">
        <x:v>2025</x:v>
      </x:c>
      <x:c r="C106" s="22" t="str">
        <x:v>Montauban Ladies Open</x:v>
      </x:c>
      <x:c r="D106" s="23" t="str">
        <x:v>EUR</x:v>
      </x:c>
      <x:c r="E106" s="24" t="n">
        <x:v>45000</x:v>
      </x:c>
      <x:c r="F106" s="22" t="str">
        <x:v>二次全19行。年平均換算はGD、原通貨保持</x:v>
      </x:c>
      <x:c r="G106" s="22" t="str">
        <x:v>https://en.wikipedia.org/wiki/2025_LET_Access_Series</x:v>
      </x:c>
    </x:row>
    <x:row r="107" ht="48" customHeight="1">
      <x:c r="A107" s="22" t="str">
        <x:v>LET Access Series</x:v>
      </x:c>
      <x:c r="B107" s="23" t="n">
        <x:v>2025</x:v>
      </x:c>
      <x:c r="C107" s="22" t="str">
        <x:v>Amundi Czech Ladies Challenge</x:v>
      </x:c>
      <x:c r="D107" s="23" t="str">
        <x:v>EUR</x:v>
      </x:c>
      <x:c r="E107" s="24" t="n">
        <x:v>45000</x:v>
      </x:c>
      <x:c r="F107" s="22" t="str">
        <x:v>二次全19行。年平均換算はGD、原通貨保持</x:v>
      </x:c>
      <x:c r="G107" s="22" t="str">
        <x:v>https://en.wikipedia.org/wiki/2025_LET_Access_Series</x:v>
      </x:c>
    </x:row>
    <x:row r="108" ht="48" customHeight="1">
      <x:c r="A108" s="22" t="str">
        <x:v>LET Access Series</x:v>
      </x:c>
      <x:c r="B108" s="23" t="n">
        <x:v>2025</x:v>
      </x:c>
      <x:c r="C108" s="22" t="str">
        <x:v>Swedish PGA Championship</x:v>
      </x:c>
      <x:c r="D108" s="23" t="str">
        <x:v>SEK</x:v>
      </x:c>
      <x:c r="E108" s="24" t="n">
        <x:v>600000</x:v>
      </x:c>
      <x:c r="F108" s="22" t="str">
        <x:v>二次全19行。年平均換算はGD、原通貨保持</x:v>
      </x:c>
      <x:c r="G108" s="22" t="str">
        <x:v>https://en.wikipedia.org/wiki/2025_LET_Access_Series</x:v>
      </x:c>
    </x:row>
    <x:row r="109" ht="48" customHeight="1">
      <x:c r="A109" s="22" t="str">
        <x:v>LET Access Series</x:v>
      </x:c>
      <x:c r="B109" s="23" t="n">
        <x:v>2025</x:v>
      </x:c>
      <x:c r="C109" s="22" t="str">
        <x:v>Swedish Strokeplay Championship</x:v>
      </x:c>
      <x:c r="D109" s="23" t="str">
        <x:v>EUR</x:v>
      </x:c>
      <x:c r="E109" s="24" t="n">
        <x:v>45000</x:v>
      </x:c>
      <x:c r="F109" s="22" t="str">
        <x:v>二次全19行。年平均換算はGD、原通貨保持</x:v>
      </x:c>
      <x:c r="G109" s="22" t="str">
        <x:v>https://en.wikipedia.org/wiki/2025_LET_Access_Series</x:v>
      </x:c>
    </x:row>
    <x:row r="110" ht="48" customHeight="1">
      <x:c r="A110" s="22" t="str">
        <x:v>LET Access Series</x:v>
      </x:c>
      <x:c r="B110" s="23" t="n">
        <x:v>2025</x:v>
      </x:c>
      <x:c r="C110" s="22" t="str">
        <x:v>Västerås Ladies Open</x:v>
      </x:c>
      <x:c r="D110" s="23" t="str">
        <x:v>EUR</x:v>
      </x:c>
      <x:c r="E110" s="24" t="n">
        <x:v>45000</x:v>
      </x:c>
      <x:c r="F110" s="22" t="str">
        <x:v>二次全19行。年平均換算はGD、原通貨保持</x:v>
      </x:c>
      <x:c r="G110" s="22" t="str">
        <x:v>https://en.wikipedia.org/wiki/2025_LET_Access_Series</x:v>
      </x:c>
    </x:row>
    <x:row r="111" ht="48" customHeight="1">
      <x:c r="A111" s="22" t="str">
        <x:v>LET Access Series</x:v>
      </x:c>
      <x:c r="B111" s="23" t="n">
        <x:v>2025</x:v>
      </x:c>
      <x:c r="C111" s="22" t="str">
        <x:v>Islantilla Open</x:v>
      </x:c>
      <x:c r="D111" s="23" t="str">
        <x:v>EUR</x:v>
      </x:c>
      <x:c r="E111" s="24" t="n">
        <x:v>100000</x:v>
      </x:c>
      <x:c r="F111" s="22" t="str">
        <x:v>二次全19行。年平均換算はGD、原通貨保持</x:v>
      </x:c>
      <x:c r="G111" s="22" t="str">
        <x:v>https://en.wikipedia.org/wiki/2025_LET_Access_Series</x:v>
      </x:c>
    </x:row>
    <x:row r="112" ht="48" customHeight="1">
      <x:c r="A112" s="22" t="str">
        <x:v>LET Access Series</x:v>
      </x:c>
      <x:c r="B112" s="23" t="n">
        <x:v>2025</x:v>
      </x:c>
      <x:c r="C112" s="22" t="str">
        <x:v>Q-Tour HimmerLand Championship</x:v>
      </x:c>
      <x:c r="D112" s="23" t="str">
        <x:v>EUR</x:v>
      </x:c>
      <x:c r="E112" s="24" t="n">
        <x:v>50000</x:v>
      </x:c>
      <x:c r="F112" s="22" t="str">
        <x:v>二次全19行。年平均換算はGD、原通貨保持</x:v>
      </x:c>
      <x:c r="G112" s="22" t="str">
        <x:v>https://en.wikipedia.org/wiki/2025_LET_Access_Series</x:v>
      </x:c>
    </x:row>
    <x:row r="113" ht="48" customHeight="1">
      <x:c r="A113" s="22" t="str">
        <x:v>LET Access Series</x:v>
      </x:c>
      <x:c r="B113" s="23" t="n">
        <x:v>2025</x:v>
      </x:c>
      <x:c r="C113" s="22" t="str">
        <x:v>Ahlsell Trophy</x:v>
      </x:c>
      <x:c r="D113" s="23" t="str">
        <x:v>EUR</x:v>
      </x:c>
      <x:c r="E113" s="24" t="n">
        <x:v>45000</x:v>
      </x:c>
      <x:c r="F113" s="22" t="str">
        <x:v>二次全19行。年平均換算はGD、原通貨保持</x:v>
      </x:c>
      <x:c r="G113" s="22" t="str">
        <x:v>https://en.wikipedia.org/wiki/2025_LET_Access_Series</x:v>
      </x:c>
    </x:row>
    <x:row r="114" ht="48" customHeight="1">
      <x:c r="A114" s="22" t="str">
        <x:v>LET Access Series</x:v>
      </x:c>
      <x:c r="B114" s="23" t="n">
        <x:v>2025</x:v>
      </x:c>
      <x:c r="C114" s="22" t="str">
        <x:v>Ladies Slovak Golf Open</x:v>
      </x:c>
      <x:c r="D114" s="23" t="str">
        <x:v>EUR</x:v>
      </x:c>
      <x:c r="E114" s="24" t="n">
        <x:v>50000</x:v>
      </x:c>
      <x:c r="F114" s="22" t="str">
        <x:v>二次全19行。年平均換算はGD、原通貨保持</x:v>
      </x:c>
      <x:c r="G114" s="22" t="str">
        <x:v>https://en.wikipedia.org/wiki/2025_LET_Access_Series</x:v>
      </x:c>
    </x:row>
    <x:row r="115" ht="48" customHeight="1">
      <x:c r="A115" s="22" t="str">
        <x:v>LET Access Series</x:v>
      </x:c>
      <x:c r="B115" s="23" t="n">
        <x:v>2025</x:v>
      </x:c>
      <x:c r="C115" s="22" t="str">
        <x:v>Women's Irish Challenge</x:v>
      </x:c>
      <x:c r="D115" s="23" t="str">
        <x:v>EUR</x:v>
      </x:c>
      <x:c r="E115" s="24" t="n">
        <x:v>45000</x:v>
      </x:c>
      <x:c r="F115" s="22" t="str">
        <x:v>二次全19行。年平均換算はGD、原通貨保持</x:v>
      </x:c>
      <x:c r="G115" s="22" t="str">
        <x:v>https://en.wikipedia.org/wiki/2025_LET_Access_Series</x:v>
      </x:c>
    </x:row>
    <x:row r="116" ht="48" customHeight="1">
      <x:c r="A116" s="22" t="str">
        <x:v>LET Access Series</x:v>
      </x:c>
      <x:c r="B116" s="23" t="n">
        <x:v>2025</x:v>
      </x:c>
      <x:c r="C116" s="22" t="str">
        <x:v>Rose Ladies Open</x:v>
      </x:c>
      <x:c r="D116" s="23" t="str">
        <x:v>EUR</x:v>
      </x:c>
      <x:c r="E116" s="24" t="n">
        <x:v>65000</x:v>
      </x:c>
      <x:c r="F116" s="22" t="str">
        <x:v>二次全19行。年平均換算はGD、原通貨保持</x:v>
      </x:c>
      <x:c r="G116" s="22" t="str">
        <x:v>https://en.wikipedia.org/wiki/2025_LET_Access_Series</x:v>
      </x:c>
    </x:row>
    <x:row r="117" ht="48" customHeight="1">
      <x:c r="A117" s="22" t="str">
        <x:v>LET Access Series</x:v>
      </x:c>
      <x:c r="B117" s="23" t="n">
        <x:v>2025</x:v>
      </x:c>
      <x:c r="C117" s="22" t="str">
        <x:v>Hauts de France – Pas de Calais Golf Open</x:v>
      </x:c>
      <x:c r="D117" s="23" t="str">
        <x:v>EUR</x:v>
      </x:c>
      <x:c r="E117" s="24" t="n">
        <x:v>40000</x:v>
      </x:c>
      <x:c r="F117" s="22" t="str">
        <x:v>二次全19行。年平均換算はGD、原通貨保持</x:v>
      </x:c>
      <x:c r="G117" s="22" t="str">
        <x:v>https://en.wikipedia.org/wiki/2025_LET_Access_Series</x:v>
      </x:c>
    </x:row>
    <x:row r="118" ht="48" customHeight="1">
      <x:c r="A118" s="22" t="str">
        <x:v>LET Access Series</x:v>
      </x:c>
      <x:c r="B118" s="23" t="n">
        <x:v>2025</x:v>
      </x:c>
      <x:c r="C118" s="22" t="str">
        <x:v>Lavaux Ladies Open</x:v>
      </x:c>
      <x:c r="D118" s="23" t="str">
        <x:v>EUR</x:v>
      </x:c>
      <x:c r="E118" s="24" t="n">
        <x:v>45000</x:v>
      </x:c>
      <x:c r="F118" s="22" t="str">
        <x:v>二次全19行。年平均換算はGD、原通貨保持</x:v>
      </x:c>
      <x:c r="G118" s="22" t="str">
        <x:v>https://en.wikipedia.org/wiki/2025_LET_Access_Series</x:v>
      </x:c>
    </x:row>
    <x:row r="119" ht="48" customHeight="1">
      <x:c r="A119" s="22" t="str">
        <x:v>LET Access Series</x:v>
      </x:c>
      <x:c r="B119" s="23" t="n">
        <x:v>2025</x:v>
      </x:c>
      <x:c r="C119" s="22" t="str">
        <x:v>Iberdrola Calatayud Ladies Open</x:v>
      </x:c>
      <x:c r="D119" s="23" t="str">
        <x:v>EUR</x:v>
      </x:c>
      <x:c r="E119" s="24" t="n">
        <x:v>45000</x:v>
      </x:c>
      <x:c r="F119" s="22" t="str">
        <x:v>二次全19行。年平均換算はGD、原通貨保持</x:v>
      </x:c>
      <x:c r="G119" s="22" t="str">
        <x:v>https://en.wikipedia.org/wiki/2025_LET_Access_Series</x:v>
      </x:c>
    </x:row>
    <x:row r="120" ht="48" customHeight="1">
      <x:c r="A120" s="22" t="str">
        <x:v>International Series</x:v>
      </x:c>
      <x:c r="B120" s="23" t="n">
        <x:v>2025</x:v>
      </x:c>
      <x:c r="C120" s="22" t="str">
        <x:v>International Series India</x:v>
      </x:c>
      <x:c r="D120" s="23" t="str">
        <x:v>USD</x:v>
      </x:c>
      <x:c r="E120" s="24" t="n">
        <x:v>2000000</x:v>
      </x:c>
      <x:c r="F120" s="22" t="str">
        <x:v>二次結果全9大会の再集計。Cambodia取消は公式発表照合。LIV通常シーズンと別</x:v>
      </x:c>
      <x:c r="G120" s="22" t="str">
        <x:v>https://en.wikipedia.org/wiki/2025_Asian_Tour</x:v>
      </x:c>
    </x:row>
    <x:row r="121" ht="48" customHeight="1">
      <x:c r="A121" s="22" t="str">
        <x:v>International Series</x:v>
      </x:c>
      <x:c r="B121" s="23" t="n">
        <x:v>2025</x:v>
      </x:c>
      <x:c r="C121" s="22" t="str">
        <x:v>International Series Macau</x:v>
      </x:c>
      <x:c r="D121" s="23" t="str">
        <x:v>USD</x:v>
      </x:c>
      <x:c r="E121" s="24" t="n">
        <x:v>2000000</x:v>
      </x:c>
      <x:c r="F121" s="22" t="str">
        <x:v>二次結果全9大会の再集計。Cambodia取消は公式発表照合。LIV通常シーズンと別</x:v>
      </x:c>
      <x:c r="G121" s="22" t="str">
        <x:v>https://en.wikipedia.org/wiki/2025_Asian_Tour</x:v>
      </x:c>
    </x:row>
    <x:row r="122" ht="48" customHeight="1">
      <x:c r="A122" s="22" t="str">
        <x:v>International Series</x:v>
      </x:c>
      <x:c r="B122" s="23" t="n">
        <x:v>2025</x:v>
      </x:c>
      <x:c r="C122" s="22" t="str">
        <x:v>International Series Japan</x:v>
      </x:c>
      <x:c r="D122" s="23" t="str">
        <x:v>USD</x:v>
      </x:c>
      <x:c r="E122" s="24" t="n">
        <x:v>2000000</x:v>
      </x:c>
      <x:c r="F122" s="22" t="str">
        <x:v>二次結果全9大会の再集計。Cambodia取消は公式発表照合。LIV通常シーズンと別</x:v>
      </x:c>
      <x:c r="G122" s="22" t="str">
        <x:v>https://en.wikipedia.org/wiki/2025_Asian_Tour</x:v>
      </x:c>
    </x:row>
    <x:row r="123" ht="48" customHeight="1">
      <x:c r="A123" s="22" t="str">
        <x:v>International Series</x:v>
      </x:c>
      <x:c r="B123" s="23" t="n">
        <x:v>2025</x:v>
      </x:c>
      <x:c r="C123" s="22" t="str">
        <x:v>International Series Morocco</x:v>
      </x:c>
      <x:c r="D123" s="23" t="str">
        <x:v>USD</x:v>
      </x:c>
      <x:c r="E123" s="24" t="n">
        <x:v>2000000</x:v>
      </x:c>
      <x:c r="F123" s="22" t="str">
        <x:v>二次結果全9大会の再集計。Cambodia取消は公式発表照合。LIV通常シーズンと別</x:v>
      </x:c>
      <x:c r="G123" s="22" t="str">
        <x:v>https://en.wikipedia.org/wiki/2025_Asian_Tour</x:v>
      </x:c>
    </x:row>
    <x:row r="124" ht="48" customHeight="1">
      <x:c r="A124" s="22" t="str">
        <x:v>International Series</x:v>
      </x:c>
      <x:c r="B124" s="23" t="n">
        <x:v>2025</x:v>
      </x:c>
      <x:c r="C124" s="22" t="str">
        <x:v>Jakarta International Championship</x:v>
      </x:c>
      <x:c r="D124" s="23" t="str">
        <x:v>USD</x:v>
      </x:c>
      <x:c r="E124" s="24" t="n">
        <x:v>2000000</x:v>
      </x:c>
      <x:c r="F124" s="22" t="str">
        <x:v>二次結果全9大会の再集計。Cambodia取消は公式発表照合。LIV通常シーズンと別</x:v>
      </x:c>
      <x:c r="G124" s="22" t="str">
        <x:v>https://en.wikipedia.org/wiki/2025_Asian_Tour</x:v>
      </x:c>
    </x:row>
    <x:row r="125" ht="48" customHeight="1">
      <x:c r="A125" s="22" t="str">
        <x:v>International Series</x:v>
      </x:c>
      <x:c r="B125" s="23" t="n">
        <x:v>2025</x:v>
      </x:c>
      <x:c r="C125" s="22" t="str">
        <x:v>International Series Philippines</x:v>
      </x:c>
      <x:c r="D125" s="23" t="str">
        <x:v>USD</x:v>
      </x:c>
      <x:c r="E125" s="24" t="n">
        <x:v>2000000</x:v>
      </x:c>
      <x:c r="F125" s="22" t="str">
        <x:v>二次結果全9大会の再集計。Cambodia取消は公式発表照合。LIV通常シーズンと別</x:v>
      </x:c>
      <x:c r="G125" s="22" t="str">
        <x:v>https://en.wikipedia.org/wiki/2025_Asian_Tour</x:v>
      </x:c>
    </x:row>
    <x:row r="126" ht="48" customHeight="1">
      <x:c r="A126" s="22" t="str">
        <x:v>International Series</x:v>
      </x:c>
      <x:c r="B126" s="23" t="n">
        <x:v>2025</x:v>
      </x:c>
      <x:c r="C126" s="22" t="str">
        <x:v>Link Hong Kong Open</x:v>
      </x:c>
      <x:c r="D126" s="23" t="str">
        <x:v>USD</x:v>
      </x:c>
      <x:c r="E126" s="24" t="n">
        <x:v>2000000</x:v>
      </x:c>
      <x:c r="F126" s="22" t="str">
        <x:v>二次結果全9大会の再集計。Cambodia取消は公式発表照合。LIV通常シーズンと別</x:v>
      </x:c>
      <x:c r="G126" s="22" t="str">
        <x:v>https://en.wikipedia.org/wiki/2025_Asian_Tour</x:v>
      </x:c>
    </x:row>
    <x:row r="127" ht="48" customHeight="1">
      <x:c r="A127" s="22" t="str">
        <x:v>International Series</x:v>
      </x:c>
      <x:c r="B127" s="23" t="n">
        <x:v>2025</x:v>
      </x:c>
      <x:c r="C127" s="22" t="str">
        <x:v>Moutai Singapore Open</x:v>
      </x:c>
      <x:c r="D127" s="23" t="str">
        <x:v>USD</x:v>
      </x:c>
      <x:c r="E127" s="24" t="n">
        <x:v>2000000</x:v>
      </x:c>
      <x:c r="F127" s="22" t="str">
        <x:v>二次結果全9大会の再集計。Cambodia取消は公式発表照合。LIV通常シーズンと別</x:v>
      </x:c>
      <x:c r="G127" s="22" t="str">
        <x:v>https://en.wikipedia.org/wiki/2025_Asian_Tour</x:v>
      </x:c>
    </x:row>
    <x:row r="128" ht="48" customHeight="1">
      <x:c r="A128" s="22" t="str">
        <x:v>International Series</x:v>
      </x:c>
      <x:c r="B128" s="23" t="n">
        <x:v>2025</x:v>
      </x:c>
      <x:c r="C128" s="22" t="str">
        <x:v>PIF Saudi International</x:v>
      </x:c>
      <x:c r="D128" s="23" t="str">
        <x:v>USD</x:v>
      </x:c>
      <x:c r="E128" s="24" t="n">
        <x:v>5000000</x:v>
      </x:c>
      <x:c r="F128" s="22" t="str">
        <x:v>二次結果全9大会の再集計。Cambodia取消は公式発表照合。LIV通常シーズンと別</x:v>
      </x:c>
      <x:c r="G128" s="22" t="str">
        <x:v>https://en.wikipedia.org/wiki/2025_Asian_Tour</x:v>
      </x:c>
    </x:row>
    <x:row r="129">
      <x:c r="A129" s="8"/>
      <x:c r="B129" s="8"/>
      <x:c r="C129" s="8"/>
      <x:c r="D129" s="8"/>
      <x:c r="E129" s="8"/>
      <x:c r="F129" s="8"/>
      <x:c r="G129" s="8"/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Pr>
    <x:tabColor rgb="FF8EA5B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45" hidden="0" customWidth="1"/>
    <x:col min="2" max="2" width="80" hidden="0" customWidth="1"/>
    <x:col min="3" max="3" width="110" hidden="0" customWidth="1"/>
    <x:col min="4" max="4" width="105" hidden="0" customWidth="1"/>
  </x:cols>
  <x:sheetData>
    <x:row r="1">
      <x:c r="A1" s="8"/>
      <x:c r="B1" s="8"/>
      <x:c r="C1" s="8"/>
      <x:c r="D1" s="8"/>
    </x:row>
    <x:row r="2">
      <x:c r="A2" s="9" t="str">
        <x:v>公開資料版の達成範囲と未識別項目</x:v>
      </x:c>
      <x:c r="B2" s="8"/>
      <x:c r="C2" s="8"/>
      <x:c r="D2" s="8"/>
    </x:row>
    <x:row r="3">
      <x:c r="A3" s="10" t="str">
        <x:v>94年次が数値入りでも全10年B送金監査・全年度全規程の完了ではない。未公表金額と欠測をゼロにしない。</x:v>
      </x:c>
      <x:c r="B3" s="8"/>
      <x:c r="C3" s="8"/>
      <x:c r="D3" s="8"/>
    </x:row>
    <x:row r="4" ht="42" customHeight="1">
      <x:c r="A4" s="19" t="str">
        <x:v>対象</x:v>
      </x:c>
      <x:c r="B4" s="19" t="str">
        <x:v>現時点の状態</x:v>
      </x:c>
      <x:c r="C4" s="19" t="str">
        <x:v>数値補完・取得範囲</x:v>
      </x:c>
      <x:c r="D4" s="19" t="str">
        <x:v>解釈の制限</x:v>
      </x:c>
    </x:row>
    <x:row r="5" ht="95" customHeight="1">
      <x:c r="A5" s="22" t="str">
        <x:v>B 実配分・実支払の全10年</x:v>
      </x:c>
      <x:c r="B5" s="22" t="str">
        <x:v>全件実測は未完成</x:v>
      </x:c>
      <x:c r="C5" s="22" t="str">
        <x:v>Aを履行率100%とする条件付きB* = Aを示せるが、実際の送金額ではない</x:v>
      </x:c>
      <x:c r="D5" s="22" t="str">
        <x:v>大会Purse、ランキングC、銀行送金Bを同一視できない。A-C残差を未払いと呼ばない</x:v>
      </x:c>
    </x:row>
    <x:row r="6" ht="95" customHeight="1">
      <x:c r="A6" s="22" t="str">
        <x:v>JLPGA/KLPGA等の非公表法人収入・契約対価</x:v>
      </x:c>
      <x:c r="B6" s="22" t="str">
        <x:v>公開資料から金額非識別</x:v>
      </x:c>
      <x:c r="C6" s="22" t="str">
        <x:v>年次公表賞金相当の必要原資を74ツアー年で算出。法人売上の代替値とはしない</x:v>
      </x:c>
      <x:c r="D6" s="22" t="str">
        <x:v>費目別構成比がないため特定スポンサー負担率や放映権料の点推計は作らない</x:v>
      </x:c>
    </x:row>
    <x:row r="7" ht="95" customHeight="1">
      <x:c r="A7" s="22" t="str">
        <x:v>LPGA/LIV同一法人2025決算</x:v>
      </x:c>
      <x:c r="B7" s="22" t="str">
        <x:v>前年実績を基礎に条件付き推計</x:v>
      </x:c>
      <x:c r="C7" s="22" t="str">
        <x:v>LPGA中心258001684USD、感度252601175–263517654USD。LIV Ltd64916000USD据置</x:v>
      </x:c>
      <x:c r="D7" s="22" t="str">
        <x:v>予測検証ではない。LIVは世界全体収入と範囲一致未確認</x:v>
      </x:c>
    </x:row>
    <x:row r="8" ht="95" customHeight="1">
      <x:c r="A8" s="22" t="str">
        <x:v>8ツアー全年度全出場規約</x:v>
      </x:c>
      <x:c r="B8" s="22" t="str">
        <x:v>2025主要経路と重要変化を確認。2016/19全文規約を全団体網羅した意味ではない</x:v>
      </x:c>
      <x:c r="C8" s="22" t="str">
        <x:v>料金のないセルは予算予備費に別計上。公式料金は推計で創作しない</x:v>
      </x:c>
      <x:c r="D8" s="22" t="str">
        <x:v>新しい規程URLが旧年名のまま2026へ更新された事例あり</x:v>
      </x:c>
    </x:row>
    <x:row r="9" ht="95" customHeight="1">
      <x:c r="A9" s="22" t="str">
        <x:v>継続率・離脱率・実費の母集団平均</x:v>
      </x:c>
      <x:c r="B9" s="22" t="str">
        <x:v>代表性のある実測なし</x:v>
      </x:c>
      <x:c r="C9" s="22" t="str">
        <x:v>3費用予算、個人受賞額ベースの期待値と資金繰り感度</x:v>
      </x:c>
      <x:c r="D9" s="22" t="str">
        <x:v>公開ランキングは横断標本。下部卒業人数を挑戦者全体で割る分母がない</x:v>
      </x:c>
    </x:row>
    <x:row r="10">
      <x:c r="A10" s="8"/>
      <x:c r="B10" s="8"/>
      <x:c r="C10" s="8"/>
      <x:c r="D10" s="8"/>
    </x:row>
  </x:sheetData>
  <x:pageMargins left="0.7" right="0.7" top="0.75" bottom="0.75" header="0.3" footer="0.3"/>
</x:worksheet>
</file>